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лавная" sheetId="1" r:id="rId4"/>
    <sheet state="visible" name="ЦО" sheetId="2" r:id="rId5"/>
    <sheet state="visible" name="08_21" sheetId="3" r:id="rId6"/>
    <sheet state="visible" name="07_21 " sheetId="4" r:id="rId7"/>
    <sheet state="visible" name="06_21" sheetId="5" r:id="rId8"/>
    <sheet state="visible" name="05_21" sheetId="6" r:id="rId9"/>
    <sheet state="visible" name="04_21" sheetId="7" r:id="rId10"/>
    <sheet state="visible" name="03_21" sheetId="8" r:id="rId11"/>
    <sheet state="visible" name="02_21" sheetId="9" r:id="rId12"/>
    <sheet state="visible" name="Архив интервью" sheetId="10" r:id="rId13"/>
    <sheet state="visible" name="Выходное интервью" sheetId="11" r:id="rId14"/>
    <sheet state="visible" name="01_21" sheetId="12" r:id="rId15"/>
    <sheet state="visible" name="12_20" sheetId="13" r:id="rId16"/>
    <sheet state="visible" name="11_20" sheetId="14" r:id="rId17"/>
    <sheet state="visible" name="10_20" sheetId="15" r:id="rId18"/>
    <sheet state="visible" name="09_20" sheetId="16" r:id="rId19"/>
  </sheets>
  <definedNames/>
  <calcPr/>
</workbook>
</file>

<file path=xl/sharedStrings.xml><?xml version="1.0" encoding="utf-8"?>
<sst xmlns="http://schemas.openxmlformats.org/spreadsheetml/2006/main" count="4806" uniqueCount="702">
  <si>
    <t>Факт тотал</t>
  </si>
  <si>
    <t>План тотал</t>
  </si>
  <si>
    <t>Факт Interview</t>
  </si>
  <si>
    <t>Взяли на обучение</t>
  </si>
  <si>
    <t>План Interview</t>
  </si>
  <si>
    <t>Сумма трат на рекрутинг</t>
  </si>
  <si>
    <t>Уволено</t>
  </si>
  <si>
    <t>Заявок</t>
  </si>
  <si>
    <t>Ответов</t>
  </si>
  <si>
    <t>Разработчики/стажеры</t>
  </si>
  <si>
    <t>Не работают сотрудники</t>
  </si>
  <si>
    <t>Саппорт-штат</t>
  </si>
  <si>
    <t>09_20</t>
  </si>
  <si>
    <t>ФИО</t>
  </si>
  <si>
    <t>Позиция</t>
  </si>
  <si>
    <t>Дата начала стажировки</t>
  </si>
  <si>
    <t>Дата стал(а) сотрудником</t>
  </si>
  <si>
    <t>Текущая дата</t>
  </si>
  <si>
    <t>Срок работы</t>
  </si>
  <si>
    <t>Дата окончания работы</t>
  </si>
  <si>
    <t>Причина</t>
  </si>
  <si>
    <t>10_20</t>
  </si>
  <si>
    <t>Тимофей Кузнецов</t>
  </si>
  <si>
    <t>сотрудник</t>
  </si>
  <si>
    <t>Сергей Смольков</t>
  </si>
  <si>
    <t>стажер</t>
  </si>
  <si>
    <t>-</t>
  </si>
  <si>
    <t>Плохо справлялся с задачами, много замечаний к нему</t>
  </si>
  <si>
    <t>Анастасия Постоялко</t>
  </si>
  <si>
    <t>Sales менеджер</t>
  </si>
  <si>
    <t>11_20</t>
  </si>
  <si>
    <t>Анастасия Кузнецова</t>
  </si>
  <si>
    <t>Андрей Просветкин</t>
  </si>
  <si>
    <t>разработчик</t>
  </si>
  <si>
    <t>Перешёл в другую компанию, предложили более высокую ЗП</t>
  </si>
  <si>
    <t>Александра Ланская</t>
  </si>
  <si>
    <t>HR менеджер</t>
  </si>
  <si>
    <t>12_20</t>
  </si>
  <si>
    <t>Никита Богданов</t>
  </si>
  <si>
    <t xml:space="preserve">Дмитрий Гущин </t>
  </si>
  <si>
    <t>По собственному</t>
  </si>
  <si>
    <t>Тамара Савченко</t>
  </si>
  <si>
    <t>учитель англ</t>
  </si>
  <si>
    <t>01_21</t>
  </si>
  <si>
    <t>Полина Мухачёва</t>
  </si>
  <si>
    <t>Александр Свинарёв</t>
  </si>
  <si>
    <t>Не устраивала ЗП</t>
  </si>
  <si>
    <t>02_21</t>
  </si>
  <si>
    <t>Данила Слабунов</t>
  </si>
  <si>
    <t>Владислав Москвичёв</t>
  </si>
  <si>
    <t>Не справлялся с учебой из-за работы</t>
  </si>
  <si>
    <t>03_21</t>
  </si>
  <si>
    <t>Артем Поликарпов</t>
  </si>
  <si>
    <t>Сергей Боровой</t>
  </si>
  <si>
    <t>04_21</t>
  </si>
  <si>
    <t>Наталья Борох</t>
  </si>
  <si>
    <t>Антон Романов</t>
  </si>
  <si>
    <t>05_21</t>
  </si>
  <si>
    <t>Виталий Куликов</t>
  </si>
  <si>
    <t>06_21</t>
  </si>
  <si>
    <t>Олег Булгаков</t>
  </si>
  <si>
    <t>07_21</t>
  </si>
  <si>
    <t>Виталий Токарев</t>
  </si>
  <si>
    <t>08_21</t>
  </si>
  <si>
    <t>Сергей Ячменников</t>
  </si>
  <si>
    <t>Семён Пухов</t>
  </si>
  <si>
    <t>Мария Балаклеева</t>
  </si>
  <si>
    <t>Евгений Чавычалов</t>
  </si>
  <si>
    <t>Дмитрий Шестериков</t>
  </si>
  <si>
    <t>Александра Шундрикова</t>
  </si>
  <si>
    <t>Катерина Струкова</t>
  </si>
  <si>
    <t>Дмитрий Малышев</t>
  </si>
  <si>
    <t>Василий Курдяев</t>
  </si>
  <si>
    <t>Ирина Кадушкина</t>
  </si>
  <si>
    <t>Илья Дрыжаков</t>
  </si>
  <si>
    <t>Марат Магулаев</t>
  </si>
  <si>
    <t>Анна Копылова</t>
  </si>
  <si>
    <t>Николай Харламов</t>
  </si>
  <si>
    <t>Семён Глоба</t>
  </si>
  <si>
    <t>Стефан Романов</t>
  </si>
  <si>
    <t>Роман Баланда</t>
  </si>
  <si>
    <t>Андрей Реков</t>
  </si>
  <si>
    <t>Олег Мухачёв</t>
  </si>
  <si>
    <t>Артём Иванов</t>
  </si>
  <si>
    <t>Григорий Рудь</t>
  </si>
  <si>
    <t>Станислав Пятницын</t>
  </si>
  <si>
    <t>Олеся Олексюк</t>
  </si>
  <si>
    <t>Игорь Шароватов</t>
  </si>
  <si>
    <t>Сергей Коледа</t>
  </si>
  <si>
    <t>Руслан Чопозов</t>
  </si>
  <si>
    <t>Евгений Маслобородов</t>
  </si>
  <si>
    <t>Андрей Фукс</t>
  </si>
  <si>
    <t>Аксинья Величко</t>
  </si>
  <si>
    <t>Дата</t>
  </si>
  <si>
    <t>Телефон</t>
  </si>
  <si>
    <t>Статус</t>
  </si>
  <si>
    <t>Комментарий</t>
  </si>
  <si>
    <t>Розова Лиза</t>
  </si>
  <si>
    <t>Не актуально</t>
  </si>
  <si>
    <t>Название</t>
  </si>
  <si>
    <t>Условия</t>
  </si>
  <si>
    <t>ЗП</t>
  </si>
  <si>
    <t>Мунтяну София</t>
  </si>
  <si>
    <t>отказалась от обучения</t>
  </si>
  <si>
    <t>Ученик в ЦО</t>
  </si>
  <si>
    <t>2 нед. обучения+2 мес. стажировки</t>
  </si>
  <si>
    <t>1-5к, 2-5к, 3-15к, 4-20к, 5-20+1...</t>
  </si>
  <si>
    <t>Пилипенко Николай</t>
  </si>
  <si>
    <t xml:space="preserve">Куратор </t>
  </si>
  <si>
    <t>2 нед. обучения</t>
  </si>
  <si>
    <t>1-15к, 2-20к, 3-25к</t>
  </si>
  <si>
    <t>Остапенко Александр</t>
  </si>
  <si>
    <t>Junior</t>
  </si>
  <si>
    <t>2 нед</t>
  </si>
  <si>
    <t>2 нед.-5к, 1-15к, 2-20к, 3-25к, 4-25+1...</t>
  </si>
  <si>
    <t>Звонарёв Андрей</t>
  </si>
  <si>
    <t>Лепяхов Владислав</t>
  </si>
  <si>
    <t>Назначено собеседование</t>
  </si>
  <si>
    <t>Луценко Михаил</t>
  </si>
  <si>
    <t>Задорожний Вячеслав</t>
  </si>
  <si>
    <t>В отъезде</t>
  </si>
  <si>
    <t>до 01.09.21</t>
  </si>
  <si>
    <t>Саяпин Вячеслав</t>
  </si>
  <si>
    <t>Обучение-принял</t>
  </si>
  <si>
    <t>Онегов Александр</t>
  </si>
  <si>
    <t>10.08 в 11.00, не пришел на собес</t>
  </si>
  <si>
    <t>Ковалев Сергей</t>
  </si>
  <si>
    <t>Не выходит на связь</t>
  </si>
  <si>
    <t>Долганов Владислав</t>
  </si>
  <si>
    <t>Джунусов Карим</t>
  </si>
  <si>
    <t>Филатов Игорь</t>
  </si>
  <si>
    <t xml:space="preserve">Харченко Денис </t>
  </si>
  <si>
    <t>Сахно Дмитрий</t>
  </si>
  <si>
    <t xml:space="preserve">Полозов Олег </t>
  </si>
  <si>
    <t>думает (сейчас работает уже)</t>
  </si>
  <si>
    <t>Раздоркин Данил</t>
  </si>
  <si>
    <t xml:space="preserve">Филонова Марьяна </t>
  </si>
  <si>
    <t>Галушкина Дарья</t>
  </si>
  <si>
    <t>Вербин Никита</t>
  </si>
  <si>
    <t>связаться позже, в ЦО не попал из-за воен. каф</t>
  </si>
  <si>
    <t>Харун Даниал</t>
  </si>
  <si>
    <t>Дмитриев Данил</t>
  </si>
  <si>
    <t>Байрамов Андрей</t>
  </si>
  <si>
    <t>Зуев Андрей</t>
  </si>
  <si>
    <t>Топилин Павел</t>
  </si>
  <si>
    <t xml:space="preserve">его нет в новочеркасске и в других городах, где есть офисы </t>
  </si>
  <si>
    <t>Васильева Мария</t>
  </si>
  <si>
    <t>резюме с хх, написала на почту, жду ответ</t>
  </si>
  <si>
    <t>Ковальчук Данил</t>
  </si>
  <si>
    <t>в сентябре могут забрать в армию</t>
  </si>
  <si>
    <t>Петренко Татьяна</t>
  </si>
  <si>
    <t>приедет в сентябре, жду ответ</t>
  </si>
  <si>
    <t>Манило Максим</t>
  </si>
  <si>
    <t>даст ответ в конце недели</t>
  </si>
  <si>
    <t>Гармаш Денис</t>
  </si>
  <si>
    <t>12.08 в 12.00</t>
  </si>
  <si>
    <t>Столбовой Георгий</t>
  </si>
  <si>
    <t>12.08 в 11.00 (смущает полный график)</t>
  </si>
  <si>
    <t>Анджей Кайнов</t>
  </si>
  <si>
    <r>
      <rPr>
        <color rgb="FF1155CC"/>
        <u/>
      </rPr>
      <t>https://vk.com/your_moms_idol</t>
    </r>
    <r>
      <rPr>
        <color rgb="FF000000"/>
      </rPr>
      <t>, 11.08 в 12.00</t>
    </r>
  </si>
  <si>
    <t>Оля Мишина</t>
  </si>
  <si>
    <t>Обучение-отказ</t>
  </si>
  <si>
    <r>
      <rPr>
        <color rgb="FF1155CC"/>
        <u/>
      </rPr>
      <t>https://vk.com/olyamishina</t>
    </r>
    <r>
      <rPr>
        <color rgb="FF000000"/>
      </rPr>
      <t>, 10.08 в 12.00</t>
    </r>
  </si>
  <si>
    <t>Шелудченко Алексей</t>
  </si>
  <si>
    <t>резюме с хх, 13.08 в 14.00</t>
  </si>
  <si>
    <t>Геннадий Климанов</t>
  </si>
  <si>
    <r>
      <rPr>
        <color rgb="FF1155CC"/>
        <u/>
      </rPr>
      <t>https://vk.com/gen_klim</t>
    </r>
    <r>
      <rPr/>
      <t>, не смог 10.08, ждем ответ</t>
    </r>
  </si>
  <si>
    <t>Прусаков Сергей</t>
  </si>
  <si>
    <t>11.08. в 13.00</t>
  </si>
  <si>
    <t>Постяков Андрей</t>
  </si>
  <si>
    <t>нашел работу</t>
  </si>
  <si>
    <t>Джандигова Анна</t>
  </si>
  <si>
    <t>11.08 в 11.00</t>
  </si>
  <si>
    <t>Бондаренко Евгений</t>
  </si>
  <si>
    <t>17.08 в 12.00</t>
  </si>
  <si>
    <t>Заявки</t>
  </si>
  <si>
    <t>Ответы</t>
  </si>
  <si>
    <t>Число</t>
  </si>
  <si>
    <t>vk - interviews</t>
  </si>
  <si>
    <t>vk-sent</t>
  </si>
  <si>
    <t>vk-answer</t>
  </si>
  <si>
    <t>HH int</t>
  </si>
  <si>
    <t> HH откл</t>
  </si>
  <si>
    <t>ch3</t>
  </si>
  <si>
    <t>Рекрут. Затраты</t>
  </si>
  <si>
    <t>Канал продвижения</t>
  </si>
  <si>
    <t>Комментарий к затратам</t>
  </si>
  <si>
    <t>vk</t>
  </si>
  <si>
    <t>HH</t>
  </si>
  <si>
    <t>ch4</t>
  </si>
  <si>
    <t>total</t>
  </si>
  <si>
    <t>hh</t>
  </si>
  <si>
    <t xml:space="preserve">публикация объявления о ЦО в группу </t>
  </si>
  <si>
    <t>Beginner</t>
  </si>
  <si>
    <t>Elementary</t>
  </si>
  <si>
    <t>На должность:</t>
  </si>
  <si>
    <t>Pre-Intermediate</t>
  </si>
  <si>
    <t>Стажер разр</t>
  </si>
  <si>
    <t>Intermediate</t>
  </si>
  <si>
    <t>Junior разработчик</t>
  </si>
  <si>
    <t>Upper Intermediate</t>
  </si>
  <si>
    <t>ученик в ЦО</t>
  </si>
  <si>
    <t>Advanced</t>
  </si>
  <si>
    <t>Куратор Цо</t>
  </si>
  <si>
    <t>Proficiency</t>
  </si>
  <si>
    <t>По шкале от 0 до 10, где 0 - совсем нет знаний/энтузиазма, 10 - эксперт/постоянно развивается</t>
  </si>
  <si>
    <t>Результат</t>
  </si>
  <si>
    <t>Причина ухода</t>
  </si>
  <si>
    <t>Имя/фам</t>
  </si>
  <si>
    <t>Канал привлечения</t>
  </si>
  <si>
    <t>Через сколько дней после собеседования сообщили результат</t>
  </si>
  <si>
    <t>Возраст</t>
  </si>
  <si>
    <t>Пол</t>
  </si>
  <si>
    <t>Англ 0</t>
  </si>
  <si>
    <t>Тех 0</t>
  </si>
  <si>
    <t>Труд 0</t>
  </si>
  <si>
    <t>Лоял 0</t>
  </si>
  <si>
    <t>VK профиль</t>
  </si>
  <si>
    <t>Стажировка-принял</t>
  </si>
  <si>
    <t>Вячеслав Саяпин</t>
  </si>
  <si>
    <t>м</t>
  </si>
  <si>
    <t>Приняли на обучение</t>
  </si>
  <si>
    <t>SuperJob</t>
  </si>
  <si>
    <t>Не пришел на собес</t>
  </si>
  <si>
    <t>Не пришел на собес, не сообщил и трубку брать не стал</t>
  </si>
  <si>
    <t>Климанов Геннадий</t>
  </si>
  <si>
    <t>https://vk.com/gen_klim</t>
  </si>
  <si>
    <t>Отменил собес из-за форс мажора, подробнее не объяснил, не извинился. Заболел дедушка, будет за ним ухаживать</t>
  </si>
  <si>
    <t>Не прошел собес</t>
  </si>
  <si>
    <t>Мишина Ольга</t>
  </si>
  <si>
    <t>друзья друзей</t>
  </si>
  <si>
    <t>ж</t>
  </si>
  <si>
    <t>https://vk.com/olyamishina</t>
  </si>
  <si>
    <t>по состоянию здоровья не сможет работать на полную занятость</t>
  </si>
  <si>
    <t>Донская Алина</t>
  </si>
  <si>
    <t>через день</t>
  </si>
  <si>
    <t>https://vk.com/id120265930</t>
  </si>
  <si>
    <t>IT сфера не интериесует, идет в аспирантуру и хочет преподавать</t>
  </si>
  <si>
    <t>Шаповалов Андрей</t>
  </si>
  <si>
    <t>еще не сообщили</t>
  </si>
  <si>
    <t>https://vk.com/your_moms_idol</t>
  </si>
  <si>
    <t>https://vk.com/id239523077</t>
  </si>
  <si>
    <t>https://vk.com/zarimi_sc</t>
  </si>
  <si>
    <t xml:space="preserve">есть военная кафедра, не взяли в ЦО, предложили подтянуться и приходить на разработчика </t>
  </si>
  <si>
    <t>на след день</t>
  </si>
  <si>
    <t xml:space="preserve">Смущает полный график, не хотел бы пропускать учебу+занимается научной деятельностью, на что тоже уходит время, но заинтересован </t>
  </si>
  <si>
    <t>Стажировка-отказ</t>
  </si>
  <si>
    <t>отказалась идти в ЦО (не интересно на данный момент)</t>
  </si>
  <si>
    <t>в день собеса</t>
  </si>
  <si>
    <t>https://drive.google.com/file/d/1kufVDQjUedsPR6cmul0dTo7xwRs6PJn8/view</t>
  </si>
  <si>
    <t>Титков Владислав</t>
  </si>
  <si>
    <t>не устраивает зп, хочет брать ипотеку</t>
  </si>
  <si>
    <t>Не прошел 2 недели</t>
  </si>
  <si>
    <t>Бекина Анна</t>
  </si>
  <si>
    <t>После 1 дня обучения написала, что не рассчитала свои силы, очень слабые навыки и знания</t>
  </si>
  <si>
    <t>Кондратьев Артем</t>
  </si>
  <si>
    <t>Приятный и вежливый молодой человек, хорошо прошел тех часть</t>
  </si>
  <si>
    <t>Кривоносов Константин</t>
  </si>
  <si>
    <t>Дашкова Анастасия</t>
  </si>
  <si>
    <t>Очень вежливая и приятная девушка, хорошо отвечала на все вопросы, очень аинтересована в данной работе и карьере, хорошо прошла тех часть.
Взяли на поицию джуна, к  1 сентября должна выйти в офис, тк 31 последний рабочий день на прошлой работе</t>
  </si>
  <si>
    <t>разраб</t>
  </si>
  <si>
    <t>HR Птг</t>
  </si>
  <si>
    <t>рекрутер</t>
  </si>
  <si>
    <t xml:space="preserve">Данил Грищенко </t>
  </si>
  <si>
    <t>ch1</t>
  </si>
  <si>
    <t>Не появился на собеседовании, не предупредив. На вопрос о том, на какой день перенести интервью, не ответил (сообщение прочитано)</t>
  </si>
  <si>
    <t>Шишкин Александр</t>
  </si>
  <si>
    <t>Не хватило знаний + очень замкнутый и зажатый</t>
  </si>
  <si>
    <t>Островская Ася</t>
  </si>
  <si>
    <t xml:space="preserve">Не пришла на собес, не сообщила и трубку брать не стала </t>
  </si>
  <si>
    <t>Фукс Андрей</t>
  </si>
  <si>
    <t>8-918-284-38-59</t>
  </si>
  <si>
    <t>https://vk.com/id200251878</t>
  </si>
  <si>
    <t xml:space="preserve">Басин Артем </t>
  </si>
  <si>
    <t>https://vk.com/artemkazzzgod</t>
  </si>
  <si>
    <t>Перепутал время собеса</t>
  </si>
  <si>
    <t>Дворниченко Александр</t>
  </si>
  <si>
    <t>Анастасия Луговая</t>
  </si>
  <si>
    <t>8-999-472-18-00</t>
  </si>
  <si>
    <t>https://vk.com/deistasia</t>
  </si>
  <si>
    <t>Не хватает знаний</t>
  </si>
  <si>
    <t xml:space="preserve">Жилин Даниил </t>
  </si>
  <si>
    <t>https://vk.com/idzerg</t>
  </si>
  <si>
    <t xml:space="preserve">Не хватает знаний. Перешел на 2 курс и не сможет пропускать пары + через 5 лет идет работать в компанию которая больше нравится </t>
  </si>
  <si>
    <t>Зажатый, тихий, знаний мало</t>
  </si>
  <si>
    <t>Грибашов Александр</t>
  </si>
  <si>
    <t>8-958-572-03-41</t>
  </si>
  <si>
    <t>Не пришел на собес. На почту и звонки не отвечал</t>
  </si>
  <si>
    <t>Соколовский Артем</t>
  </si>
  <si>
    <t>8-952-562-40-56</t>
  </si>
  <si>
    <t>Кандидату 16 лет. + не пришел на собес</t>
  </si>
  <si>
    <t>Виктория Курилова</t>
  </si>
  <si>
    <t>Приятная, очень открытая и общительная, с кейсами справилась хорошо. Не сошлись в зп ожиданиях + есть маленький ребенок</t>
  </si>
  <si>
    <t>https://vk.com/id218858915</t>
  </si>
  <si>
    <t>Дмитрий Берест</t>
  </si>
  <si>
    <t>https://vk.com/id169979785</t>
  </si>
  <si>
    <t xml:space="preserve">Очень много говорил, по знаниям неплохо, но немного не дотянул до базы + армия </t>
  </si>
  <si>
    <t>Максим Хрускин</t>
  </si>
  <si>
    <t xml:space="preserve">https://vk.com/qeltis </t>
  </si>
  <si>
    <t>Недостаточно знаний</t>
  </si>
  <si>
    <t>Никита Литвинов</t>
  </si>
  <si>
    <t>https://vk.com/id541420027</t>
  </si>
  <si>
    <t>Владислав Сапрыкин</t>
  </si>
  <si>
    <t>https://vk.com/id105502218</t>
  </si>
  <si>
    <t>Артём Литвиненко</t>
  </si>
  <si>
    <t>Написал утром, что не придёт из-за форс-мажора, так и не ответил на вопрос о том, когда его ждать и ждать ли вообще</t>
  </si>
  <si>
    <t>Юлия Иващенко</t>
  </si>
  <si>
    <t>Был собес по видео, назначен собес в офисе в Птг (на 20.07)</t>
  </si>
  <si>
    <t>Константин Кривоносов</t>
  </si>
  <si>
    <t>https://vk.com/s_kvirtonit</t>
  </si>
  <si>
    <t>Был на повторном собесе, первый был 29.06, ничего не поменялось, как было очень мало знаний так и осталось</t>
  </si>
  <si>
    <t>Андрей Бубенин</t>
  </si>
  <si>
    <t>Недостаточно знаний, отправили ему материалы для подготовки</t>
  </si>
  <si>
    <t>Семён Иванов</t>
  </si>
  <si>
    <t>Прингласили на обучение</t>
  </si>
  <si>
    <t>Владислав Лепяхов</t>
  </si>
  <si>
    <t>Очень мерзкий тип</t>
  </si>
  <si>
    <t>Анастасия Гулинская</t>
  </si>
  <si>
    <t>Собес по видео. Приятная, вежливая и тактичная, хорошо и грамотно отвечала на вопросы. Приглашена на второй этап собеседования</t>
  </si>
  <si>
    <t>Анастасия Новосельцева</t>
  </si>
  <si>
    <t>https://vk.com/id136319845</t>
  </si>
  <si>
    <t>Собес по видео. Очень общительная, открытая девушка, очень рассудительная в плане ответов на вопросы и решения ситуаций, есть опыт в работе с людьми, была старостой в школе и вузе</t>
  </si>
  <si>
    <t>Богдан Шевченко</t>
  </si>
  <si>
    <t>https://vk.com/idslowpok</t>
  </si>
  <si>
    <t>Леонид Чельтер</t>
  </si>
  <si>
    <t>380 95 1248928</t>
  </si>
  <si>
    <t>Гражданство Украина (планирует получать РФ в теч мес), знаний очень мало, практически нет, в связи с чем тех собес не проводился</t>
  </si>
  <si>
    <t>Вакансия</t>
  </si>
  <si>
    <t>Link/акт. поиск</t>
  </si>
  <si>
    <t>Дата публикации</t>
  </si>
  <si>
    <t>Дата окончания</t>
  </si>
  <si>
    <t>Дата закрытия</t>
  </si>
  <si>
    <t>Наставник ЦО</t>
  </si>
  <si>
    <t>https://novocherkassk.hh.ru/vacancy/45228902</t>
  </si>
  <si>
    <t>Стажер/Backend разработчик</t>
  </si>
  <si>
    <t>https://novocherkassk.hh.ru/vacancy/45541923</t>
  </si>
  <si>
    <t>Стажер/Full-stack разработчик</t>
  </si>
  <si>
    <t>https://novocherkassk.hh.ru/vacancy/45541974</t>
  </si>
  <si>
    <t>Стажер/Frontend разработчик</t>
  </si>
  <si>
    <t>https://novocherkassk.hh.ru/vacancy/45555858</t>
  </si>
  <si>
    <t>Специалист ЦО</t>
  </si>
  <si>
    <t>Англ 2</t>
  </si>
  <si>
    <t>Англ 9</t>
  </si>
  <si>
    <t>Тех 2</t>
  </si>
  <si>
    <t>Тех 9</t>
  </si>
  <si>
    <t>Труд 2</t>
  </si>
  <si>
    <t>Труд 9</t>
  </si>
  <si>
    <t>Лоял 2</t>
  </si>
  <si>
    <t>Лоял 9</t>
  </si>
  <si>
    <t>Александр Онегов</t>
  </si>
  <si>
    <t>8-988-563-32-00</t>
  </si>
  <si>
    <t xml:space="preserve">Не хватило знаний </t>
  </si>
  <si>
    <t>Владислав Смоляков</t>
  </si>
  <si>
    <t>8-928-147-52-23</t>
  </si>
  <si>
    <t xml:space="preserve">Еще нет 18. После совершеннолетия пригласить повторно </t>
  </si>
  <si>
    <t>Александр Образцов</t>
  </si>
  <si>
    <t>8-952-600-99-29</t>
  </si>
  <si>
    <t>https://vk.com/tvoi.sashka</t>
  </si>
  <si>
    <t>Не хватило знаний и софт скилы не очень</t>
  </si>
  <si>
    <t xml:space="preserve">- </t>
  </si>
  <si>
    <t>8-928-120-87-28</t>
  </si>
  <si>
    <t>Проходил собеседование в г. Шахты, но удобнее работать в офисе в Нвч. Вывели на обучение</t>
  </si>
  <si>
    <t>Сергей Парамонов</t>
  </si>
  <si>
    <t>Пригласили на обучение, выбрал другую компанию</t>
  </si>
  <si>
    <t>Константин Педан</t>
  </si>
  <si>
    <t>https://vk.com/kasteet</t>
  </si>
  <si>
    <t>Странноват в поведении, супер сильно волновался, не стали его брать</t>
  </si>
  <si>
    <t xml:space="preserve">Ирина Тихомирова </t>
  </si>
  <si>
    <t>0 знаний по основам программирования</t>
  </si>
  <si>
    <t>Вывели на обучение</t>
  </si>
  <si>
    <t>Не хватило знаний</t>
  </si>
  <si>
    <t>Чопозов Руслан</t>
  </si>
  <si>
    <t>Пригласили на обучение</t>
  </si>
  <si>
    <t>Маслобородов Евгений</t>
  </si>
  <si>
    <t>https://vk.com/id171477777</t>
  </si>
  <si>
    <t>Знаний не много, но решили пригласить на обучение</t>
  </si>
  <si>
    <t>Хотел на разработчика, но знаний не хватило. От Наставника ЦО отказался</t>
  </si>
  <si>
    <t>Минаев Антон Петрович</t>
  </si>
  <si>
    <t>Закора Илья Константинович</t>
  </si>
  <si>
    <t>https://vk.com/ilya_zakora</t>
  </si>
  <si>
    <t>Странный очень</t>
  </si>
  <si>
    <t xml:space="preserve"> </t>
  </si>
  <si>
    <t>https://novocherkassk.hh.ru/vacancy/44368803</t>
  </si>
  <si>
    <t>https://novocherkassk.hh.ru/vacancy/44392718</t>
  </si>
  <si>
    <t>https://novocherkassk.hh.ru/vacancy/44494953</t>
  </si>
  <si>
    <t>Менеджер по подбору персонала</t>
  </si>
  <si>
    <t>https://novocherkassk.hh.ru/vacancy/44637787</t>
  </si>
  <si>
    <t>Алексей Бабенко</t>
  </si>
  <si>
    <t>8-951-826-88-66</t>
  </si>
  <si>
    <t>Позвали на повторное собеседование в надежде, что он подтянул знания с помощью нами предложенных и предоставленных материалов, но во время интервью показал всё то же самое и сказал, что продолжал изучать только питон и не более, остальное ему не интересно, как и. рекомендованный нами JS</t>
  </si>
  <si>
    <t>Александр Иванов</t>
  </si>
  <si>
    <t>8-928-407-97-05</t>
  </si>
  <si>
    <t>Нагловат, еще и перебивал во время диалога</t>
  </si>
  <si>
    <t>Михаил Луценко</t>
  </si>
  <si>
    <t>8-916-743-73-47</t>
  </si>
  <si>
    <t>Денис Родионов</t>
  </si>
  <si>
    <t>8-988-536-55-37</t>
  </si>
  <si>
    <t>Ожован Владимир</t>
  </si>
  <si>
    <t>8-999-208-96-74</t>
  </si>
  <si>
    <t>Проживает в Ростове. Прошел собес, предложили обучение, отказался по причине того, что неудобно будет ездить каждый день из Ростова к нам</t>
  </si>
  <si>
    <t>Чебуракова Елизовета</t>
  </si>
  <si>
    <t>8-908-501-89-93</t>
  </si>
  <si>
    <t>Вялая, мало опыта, показалось что чувство юмора отсутствует</t>
  </si>
  <si>
    <t>Герасимова Екатерина</t>
  </si>
  <si>
    <t>8-906-403-33-37</t>
  </si>
  <si>
    <t>Опыта в рекрутинге нет, ответственная и приятная. Но взрослая и есть ребенок</t>
  </si>
  <si>
    <t>Барбакова Анна</t>
  </si>
  <si>
    <t>8-988-994-28-09</t>
  </si>
  <si>
    <t>Не пришла на собес без предупреждения</t>
  </si>
  <si>
    <t>Владимир Походий</t>
  </si>
  <si>
    <t>8-988-439-96-87</t>
  </si>
  <si>
    <t>Не пришёл дважды на собеседование без предупреждения</t>
  </si>
  <si>
    <t>Евгений Коротков</t>
  </si>
  <si>
    <t>8-908-194-06-12</t>
  </si>
  <si>
    <t>Не много знаний по основам программированию, очень нервный и зажатый</t>
  </si>
  <si>
    <t>Выбыл на фин этапе стажировки</t>
  </si>
  <si>
    <t>Наталья Буценко</t>
  </si>
  <si>
    <t>8-952-602-71-68</t>
  </si>
  <si>
    <t>Принята на стажировку</t>
  </si>
  <si>
    <t>Виталий Кононов</t>
  </si>
  <si>
    <t>8-950-857-73-34</t>
  </si>
  <si>
    <t>Не подошли ему по зарплатным ожиданиям</t>
  </si>
  <si>
    <t>Богдан Приблуда</t>
  </si>
  <si>
    <t>https://vk.com/id132475786</t>
  </si>
  <si>
    <t>По софт скиллам не особо + недостаточно знаний по базе</t>
  </si>
  <si>
    <t>interviews</t>
  </si>
  <si>
    <t>пятигорск</t>
  </si>
  <si>
    <t>Владислав Долганов</t>
  </si>
  <si>
    <t>Давид Давтян</t>
  </si>
  <si>
    <t>Игорь Козликин</t>
  </si>
  <si>
    <t>Повторное собеседование. Знаний так и нет практически, очень слабый</t>
  </si>
  <si>
    <t>Андрей Курдюков</t>
  </si>
  <si>
    <t>Взяли на обучение, в конце перевой недели сам дропнулся, сказал не тянет пока, тяжело. Мб когда-нибудь к нам вернется (по его словам)</t>
  </si>
  <si>
    <t>Антон Минаев</t>
  </si>
  <si>
    <t>Виктория Алейникова</t>
  </si>
  <si>
    <t>Не пришла на собес, на звонки не отвечала</t>
  </si>
  <si>
    <t>Елизавета Каток</t>
  </si>
  <si>
    <t>Не пришла на собес, на телефон не ответила</t>
  </si>
  <si>
    <t>Анастасия Авдеева</t>
  </si>
  <si>
    <t>Какая-то сильно мрачная. Видно, что совсем ещё зелёная, в основном сложилось впечатление, что на вопросы давала ответы примерно такие, какие я хотела услышать, пыталась угодить</t>
  </si>
  <si>
    <t>Ксения Никулина (Емельянова)</t>
  </si>
  <si>
    <t>По софт скиллам всё отлично + показалась очень ответственной, до собеса даже успела слегка проявить себя. В целом приятная, с кейсами справилась хорошо, рассудительная + есть опыт в рекрутинге. Когда позвонила ей через неск. дней, предложение о работе было уже не актуально + скорее всего, она ожидала зп 30+</t>
  </si>
  <si>
    <t>Глеб Климахин</t>
  </si>
  <si>
    <t>Либо он очень волновался, либо у него тремор. Постоянный причём и всего тела.</t>
  </si>
  <si>
    <t>Второй раз оставила отклик на вакансию, сочинила какую-то легенду о том, что потеряла телефон и хочет прийти на собес, но и  тот раз также не пришла и потерялась</t>
  </si>
  <si>
    <t>Владислав Гриценко</t>
  </si>
  <si>
    <t>Не пришёл на собес, а когда позвонила сказал, что передумал и не придёт при том, что уже шло его время собеседования</t>
  </si>
  <si>
    <t>Евгений Дроздов</t>
  </si>
  <si>
    <t>https://vk.com/eu9ene9</t>
  </si>
  <si>
    <t>Отказался приходить на собес, т.к. хотел стажировку проходить удалённо</t>
  </si>
  <si>
    <t>Анатолий Бойко</t>
  </si>
  <si>
    <t>Собес по видео в Птг, в техническом плане ок, но немного странный</t>
  </si>
  <si>
    <t>Павел Кулаков</t>
  </si>
  <si>
    <t>Софт скиллы не очень, очень взрослый и высокомерный, у него куча вопросов и претензий</t>
  </si>
  <si>
    <t>Константин Субботин</t>
  </si>
  <si>
    <t>По общению нормальный, в плане тех скиллов - база есть, что-то знает</t>
  </si>
  <si>
    <t>Дмитрий Никитин</t>
  </si>
  <si>
    <t>Пригласили на собес повторно, не подошел по софт скиллам, поздно предупреждал о своем невыходе на работу и в целом медленный в обучении</t>
  </si>
  <si>
    <t>Сергей Ковалев</t>
  </si>
  <si>
    <t>Дениза Горбакова</t>
  </si>
  <si>
    <t>Провела собеседование по видео, показалось,что по знаниям чуть не дотягивает, по софт скиллам отлично. Позвали на второй этап собеседования в офис - не пришла и на связь не вышла</t>
  </si>
  <si>
    <t>Владислав Портнов</t>
  </si>
  <si>
    <t>По хард+софт скиллам подходит, пригласили на второй этап собеса в офисе - приняли на обучение. Обучение прошел, начал стажироваться</t>
  </si>
  <si>
    <t>Владислав Драгалев</t>
  </si>
  <si>
    <t>Собес по видео в Птг. по сфот скиллам всё ок, технически тоже видно, что база есть</t>
  </si>
  <si>
    <t>Олег Фролов</t>
  </si>
  <si>
    <t>Собес по видео в Птг. по сфот скиллам понравился</t>
  </si>
  <si>
    <t>Владимир Кузнецов</t>
  </si>
  <si>
    <t>https://vk.com/v__king</t>
  </si>
  <si>
    <t>Недостаточно знаний, отправили подучиться, ждем его на повторное</t>
  </si>
  <si>
    <t>Сотрудник</t>
  </si>
  <si>
    <t>https://vk.com/ole_olexyuk</t>
  </si>
  <si>
    <t>Прошла собеседование, вывели на обучение</t>
  </si>
  <si>
    <t>Стажер Backend-разработчик</t>
  </si>
  <si>
    <t>https://novocherkassk.hh.ru/vacancy/42955100</t>
  </si>
  <si>
    <t>Стажер web-разработчик</t>
  </si>
  <si>
    <t>https://novocherkassk.hh.ru/vacancy/43359856</t>
  </si>
  <si>
    <t>Рекрутер</t>
  </si>
  <si>
    <t>https://novocherkassk.hh.ru/vacancy/43446141</t>
  </si>
  <si>
    <t>дизайнер</t>
  </si>
  <si>
    <t>Никита Кравченко</t>
  </si>
  <si>
    <t>Очень хорошие уверенные знания, но скорее всего скоро заберут в армию</t>
  </si>
  <si>
    <t>Очень мало знаний</t>
  </si>
  <si>
    <t>Максим Хабаров</t>
  </si>
  <si>
    <t>Не особо по знаниям + софт скиллы не очень, будет тяжело с ним работать</t>
  </si>
  <si>
    <t>Немного не хватило знаний, но позже можно будет пригласить повторно</t>
  </si>
  <si>
    <t>Прошел 2 недели</t>
  </si>
  <si>
    <t>Александр Черепков</t>
  </si>
  <si>
    <t>Яна Ожогина</t>
  </si>
  <si>
    <t>Прошёл обучение, пригласили на стажировку</t>
  </si>
  <si>
    <t>Очень хорошо справился с задачами, ответил на все вопросы по программированию. Уточняем по кол-ву часов, которые сможет уделять работе, т.к. учится на 3 курсе</t>
  </si>
  <si>
    <t>Никита Карлов</t>
  </si>
  <si>
    <t>Маловато знаний + отличник, идёт на красный диплом, поэтому пока учится не сможет уделять время работе. 3 курс, попозже можно пригласить повторно</t>
  </si>
  <si>
    <t>Софья Рябова</t>
  </si>
  <si>
    <t>На должность дизайнера. Маловато знаний</t>
  </si>
  <si>
    <t>Дарья Сур</t>
  </si>
  <si>
    <t>Вообще ничего практически не знает, в универе ничего не учила и хотела быть дизайнером, а не программистом. Не очень приятная барышня</t>
  </si>
  <si>
    <t>Вадим Щербаков</t>
  </si>
  <si>
    <t>По знаниям отлично, но учится на заочке в московском вузе, сессии все проходят очно и отлучается на них на месяц, это и есть причина отказа</t>
  </si>
  <si>
    <t>Юрий Николаев</t>
  </si>
  <si>
    <t>Собесы результаты</t>
  </si>
  <si>
    <t>Не устроила зп</t>
  </si>
  <si>
    <t>Не устроило положение офиса</t>
  </si>
  <si>
    <t>Не устроила компания</t>
  </si>
  <si>
    <t>Приглас-принял</t>
  </si>
  <si>
    <t>Приглас-отказ</t>
  </si>
  <si>
    <t>Выбыл на фин этапе</t>
  </si>
  <si>
    <t>ch2</t>
  </si>
  <si>
    <t>HR Майкоп</t>
  </si>
  <si>
    <t>Eng teacher</t>
  </si>
  <si>
    <t>Данил Грищенко</t>
  </si>
  <si>
    <t>Ничего не знает, не получилось даже провести тех. собеседование</t>
  </si>
  <si>
    <t>Ольга Чемчо</t>
  </si>
  <si>
    <t>Ралина Аюпова</t>
  </si>
  <si>
    <t>Александра Одинцова</t>
  </si>
  <si>
    <t>другое предложение в этой области</t>
  </si>
  <si>
    <t>Иван Щербинин</t>
  </si>
  <si>
    <t>Пригласили на обучение - попросил подумать, т.к. ждал также ответа от Интернет Фрегат (отправил им тестовое), дали ему неделю. Опомнился через дней 10 - снова попросился к нам, т.к. Фрегат ему не отвечал, мы не успели принять решение, как он написал, что Фрегат ему ответил и он пойдёт работать к ним.</t>
  </si>
  <si>
    <t>нет времени или возможности сейчас</t>
  </si>
  <si>
    <t>Альберт Акопян</t>
  </si>
  <si>
    <t>Пригласили на обучение - согласился. Через неделю сам сказал, что у него сейчас нет времени из-за военной кафедры и учёбы, не может совмещать с работой, но его в любом случае собирались дропнуть.</t>
  </si>
  <si>
    <t>Денис Какулия</t>
  </si>
  <si>
    <t>Очень странный, мало знаний, зашуганный</t>
  </si>
  <si>
    <t>Пригласили на стажировку - согласилась.</t>
  </si>
  <si>
    <t>Ксения Фарбитник</t>
  </si>
  <si>
    <t>Давала в основном социально-желательные ответы. Ничего особенного.</t>
  </si>
  <si>
    <t>Был выбор между ним и Альбертом Акопян, сделали выбор в пользу последнего.</t>
  </si>
  <si>
    <t>Диана Хакунова</t>
  </si>
  <si>
    <t>Положительная, но тихая и неприметная. Каких-то весомых достоинств выделить не могу.</t>
  </si>
  <si>
    <t>Лилиана Сторчилова</t>
  </si>
  <si>
    <t xml:space="preserve">Отлично справилась с кейсами, искренняя, находчивая и сообразительная. Минусов практически не увидела, значимых точно. Пригласили на стажировку - согласилась. </t>
  </si>
  <si>
    <t>Анастасия Маркова</t>
  </si>
  <si>
    <t>В целом нормально справилась с кейсами, на вопросы отвечала хорошо, немного волновалась. Не оставила после себя никакого впечатления, после собеса было ощущение, что мнение о ней какое-то супер среднее: ничего плохого и ничего хорошего.</t>
  </si>
  <si>
    <t>Карим Джунусов</t>
  </si>
  <si>
    <t>Не справился с элементарными задачками по программированию, ни с одной из них.</t>
  </si>
  <si>
    <t>Пришёл к нам повторно, проходил обучение в июле, но мы его дропнули из-за отсутствия самостоятельности. В этот раз всё ок, прошёл обучение, приняли на стажировку.</t>
  </si>
  <si>
    <t>Виталий Грудачёв</t>
  </si>
  <si>
    <t>Галина Нестерова</t>
  </si>
  <si>
    <t>Евгений Косяк</t>
  </si>
  <si>
    <t>Юлия Бондаренко</t>
  </si>
  <si>
    <t>Андрей Звонарёв</t>
  </si>
  <si>
    <t>Николай Пилипенко</t>
  </si>
  <si>
    <t>Шамиль Махмудов</t>
  </si>
  <si>
    <t>Артём Панов</t>
  </si>
  <si>
    <t>Виктория Варфоломеева</t>
  </si>
  <si>
    <t>Артур Карташьян</t>
  </si>
  <si>
    <t>Павел Губарев</t>
  </si>
  <si>
    <t>Илья Чебанов</t>
  </si>
  <si>
    <t>Михаил Калиниченко</t>
  </si>
  <si>
    <t>Виктория Швец</t>
  </si>
  <si>
    <t>Александр Садченко</t>
  </si>
  <si>
    <t>Ирина Юхта</t>
  </si>
  <si>
    <t>Валентин Черепенин</t>
  </si>
  <si>
    <t>Илья Буренко</t>
  </si>
  <si>
    <t>Виктория Чумичева</t>
  </si>
  <si>
    <t>Яна Куприянова</t>
  </si>
  <si>
    <t>Сергей Прусаков</t>
  </si>
  <si>
    <t>Дмитрий Петренко</t>
  </si>
  <si>
    <t>Андрей Байрамов</t>
  </si>
  <si>
    <t>Даниил Дмитриев</t>
  </si>
  <si>
    <t>Артём Панёвин</t>
  </si>
  <si>
    <t>Александр Афанасьев</t>
  </si>
  <si>
    <t>Даниал Харун</t>
  </si>
  <si>
    <t>Никита Вербин</t>
  </si>
  <si>
    <t>Елена Чупринина</t>
  </si>
  <si>
    <t>Михаил Деревянчук</t>
  </si>
  <si>
    <t>Валерий Ромащенко</t>
  </si>
  <si>
    <t>Наталья Рябоволова</t>
  </si>
  <si>
    <t>Расул Габибов</t>
  </si>
  <si>
    <t>Екатерина Кузовлёва</t>
  </si>
  <si>
    <t>Дарья Галушкина</t>
  </si>
  <si>
    <t>Данил Перегородиев</t>
  </si>
  <si>
    <t>Игорь Никитин</t>
  </si>
  <si>
    <t>Павел Павлов</t>
  </si>
  <si>
    <t>Марьяна Филонова</t>
  </si>
  <si>
    <t>Евгений Киселев</t>
  </si>
  <si>
    <t>Сергей Беканов</t>
  </si>
  <si>
    <t>Данил Раздоркин</t>
  </si>
  <si>
    <t>Олег Полозов</t>
  </si>
  <si>
    <t>Дмитрий Сахно</t>
  </si>
  <si>
    <t>Никита Шарипов</t>
  </si>
  <si>
    <t>Светлана Скрибцова</t>
  </si>
  <si>
    <t>Денис Харченко</t>
  </si>
  <si>
    <t>Алексей Шелудченко</t>
  </si>
  <si>
    <t>Татьяна Винокурова</t>
  </si>
  <si>
    <t>Александр Геворкян</t>
  </si>
  <si>
    <t>Дмитрий Завгородский</t>
  </si>
  <si>
    <t>Никита Какалов</t>
  </si>
  <si>
    <t>Кристина Кирьякова</t>
  </si>
  <si>
    <t>Игорь Филатов</t>
  </si>
  <si>
    <t>Вячеслав Задорожний</t>
  </si>
  <si>
    <t>Бабенко Алексей</t>
  </si>
  <si>
    <t>Иванов Александр</t>
  </si>
  <si>
    <t>Родионов Денис</t>
  </si>
  <si>
    <t>Походий Владимир</t>
  </si>
  <si>
    <t>Коротков Евгений</t>
  </si>
  <si>
    <t>Буценко Наталья</t>
  </si>
  <si>
    <t>Кононов Виталий</t>
  </si>
  <si>
    <t xml:space="preserve">Парамонов Сергей </t>
  </si>
  <si>
    <t>Смоляков Владислав</t>
  </si>
  <si>
    <t>Луговая Татьяна</t>
  </si>
  <si>
    <t>Образцов Александр</t>
  </si>
  <si>
    <t>Ирина Тихомирова</t>
  </si>
  <si>
    <t xml:space="preserve">Саяпин Вячеслав </t>
  </si>
  <si>
    <t>Минаев Антон</t>
  </si>
  <si>
    <t>Закора Илья</t>
  </si>
  <si>
    <t xml:space="preserve">Шишкин Александр </t>
  </si>
  <si>
    <t>Басин Артем</t>
  </si>
  <si>
    <t>Жилин Даниил</t>
  </si>
  <si>
    <t xml:space="preserve">Срок работы (дата старта/дата увольнения) </t>
  </si>
  <si>
    <t xml:space="preserve">Комментарии HR </t>
  </si>
  <si>
    <t>09.09.2019 - 31.12.2020</t>
  </si>
  <si>
    <t>Не устраивала ЗП, ушёл на фриланс</t>
  </si>
  <si>
    <t>30.01.2021 - 09.04.2021</t>
  </si>
  <si>
    <t>Стало сложно совмещать работу с учебой</t>
  </si>
  <si>
    <t>27.05.2019 - 16.04.2021</t>
  </si>
  <si>
    <t>30.10.2020 - 07.05.2021</t>
  </si>
  <si>
    <t>Не устраивала ЗП, обучением стажеров заниматься не хотел, другие предложения его также не заинтересовали. Собирается искать работу в этой же сфере в других компаниях</t>
  </si>
  <si>
    <t>10.03.2020 - 30.07.2021</t>
  </si>
  <si>
    <t>30.11.2020 - 23.07.2021</t>
  </si>
  <si>
    <t xml:space="preserve">Уходит в связи с переездом в другой город </t>
  </si>
  <si>
    <t>не справлялся с задачами</t>
  </si>
  <si>
    <t>Очень тяжело с ней работать, плохо и туго обучаема, проблемы с коммуникацией и ОС</t>
  </si>
  <si>
    <t>По знаниям всё ок, но в общении с ним был бы дискомфорт, т.к. очень экспрессивный, громкий и местами даже перебивает</t>
  </si>
  <si>
    <t>Странный + недостаточно знаний</t>
  </si>
  <si>
    <t>Плохо справлялся с задачами, плюс излишне самоуверен, не прислушивался к советам наставника и не вникал, когда ему делали замечание</t>
  </si>
  <si>
    <t>Ночью перед началом дня, в который было назначено собеседование, написала, что передумала и не придёт</t>
  </si>
  <si>
    <t>Прошёл обучение, приняли на стажировку. Исполнительный и ответственный.</t>
  </si>
  <si>
    <t>зп</t>
  </si>
  <si>
    <t>Предложили выйти на обучение, отказался по причине того,что не устроила ЗП</t>
  </si>
  <si>
    <t>По общению не внушал доверия в плане ответственности, плюс знает не достаточно для того, чтобы можно было выводить его на обучение</t>
  </si>
  <si>
    <t>Знаний нет вообще + он из Шахт. Сказал, что поначалу планировал ездить на работу оттуда, а потом уже задумался бы о переезде</t>
  </si>
  <si>
    <t>Гражданство Казахстан</t>
  </si>
  <si>
    <t>Очень взрослая, знаний недостаточно. Странновата</t>
  </si>
  <si>
    <t>ch3 - WhatsApp</t>
  </si>
  <si>
    <t>ch3 - Instagram</t>
  </si>
  <si>
    <t>Скандальная, о чём сама и сказала, называя свои минусы</t>
  </si>
  <si>
    <t xml:space="preserve">https://vk.com/rasul0729 </t>
  </si>
  <si>
    <t>https://vk.com/epita256</t>
  </si>
  <si>
    <t>Прошла обучение, взяли на стажировку</t>
  </si>
  <si>
    <t>https://vk.com/id167120877</t>
  </si>
  <si>
    <t>Показалась недружелюбной</t>
  </si>
  <si>
    <t>https://vk.com/hopelles_dream</t>
  </si>
  <si>
    <t>https://vk.com/south.russian</t>
  </si>
  <si>
    <t>Парт тайм</t>
  </si>
  <si>
    <t>https://vk.com/vladislav_moskvichev</t>
  </si>
  <si>
    <t>Прошёл обучение, взяли на стажировку</t>
  </si>
  <si>
    <t>https://vk.com/kapitan.povar_jp</t>
  </si>
  <si>
    <t>Наглый, балабол.Неприятный</t>
  </si>
  <si>
    <t>https://vk.com/nikoluy</t>
  </si>
  <si>
    <t>https://vk.com/id77533669</t>
  </si>
  <si>
    <t>Странно себя вёл и воняет</t>
  </si>
  <si>
    <t>Проходит 2 недели</t>
  </si>
  <si>
    <t>https://vk.com/trollcate</t>
  </si>
  <si>
    <t>Продлили обучение ещё на 1 неделю</t>
  </si>
  <si>
    <t>https://vk.com/kyshtymskij_karlik</t>
  </si>
  <si>
    <t>Не особо подходит веб разработка, больше подходит разработка алгоритмов, оптимизация</t>
  </si>
  <si>
    <t>https://vk.com/mfilonova2000</t>
  </si>
  <si>
    <t>саппорт</t>
  </si>
  <si>
    <t>https://vk.com/torri_sh</t>
  </si>
  <si>
    <t>Не пришла на собеседовании и не предупредила, когда с ней связались, сказала, что не получилось прийти по семейным обстоятельствам. Повторно звать не будем</t>
  </si>
  <si>
    <t>Юхта Ирина</t>
  </si>
  <si>
    <t>https://vk.com/yxtaeliseeva</t>
  </si>
  <si>
    <t>Обычная, адекватная, не очень инициативная. Ничего особенного</t>
  </si>
  <si>
    <t>https://vk.com/zerosensey</t>
  </si>
  <si>
    <t>Странненький + недостаточно знаний</t>
  </si>
  <si>
    <t>Плохо справилась с кейсами, очень пассивная</t>
  </si>
  <si>
    <t>https://vk.com/marcodavinchi</t>
  </si>
  <si>
    <t>Принят</t>
  </si>
  <si>
    <t>https://vk.com/y.kupianova</t>
  </si>
  <si>
    <t>Приняли на стажировку, после чего она заболела. Ждали 2 недели, потом сообщили, что возобновляем поиск</t>
  </si>
  <si>
    <t>https://vk.com/dryzhokilya</t>
  </si>
  <si>
    <t>https://vk.com/dimanjos</t>
  </si>
  <si>
    <t>Приняли на обучение, очень медленно выполнял таски и задавал много вопросов в связи с тем, что изначально пришел с недостаточно хорошей базой. На стажировку не пригласили</t>
  </si>
  <si>
    <t>https://vk.com/id92211468</t>
  </si>
  <si>
    <t>https://vk.com/vkusnii_cheburek</t>
  </si>
  <si>
    <t>Не взяли из-за низкого англа</t>
  </si>
  <si>
    <t>https://vk.com/u_deda_infarkt</t>
  </si>
  <si>
    <t>Много говорил не по теме, нагловато себя вёл</t>
  </si>
  <si>
    <t>Недостаточно знаний и не особо много энтузиазма</t>
  </si>
  <si>
    <t xml:space="preserve">ch3 - WhatsApp </t>
  </si>
  <si>
    <t>https://vk.com/coolhosta</t>
  </si>
  <si>
    <t>Не пригласили на стажировку после двухнедельного обучения, т.к. медленно всё делал + его часто отвлекали семейные проблемы. Сам согласился с тем, что лучше придёт к нам позже, когда со всем разберётся и сможет больше времени уделять работе</t>
  </si>
  <si>
    <t>Дали материал для изучения через день после собеседования, после чего кандидат может пройти собеседование повторно для окончательного решения. Пока не выходила на связь</t>
  </si>
  <si>
    <t>Во время обучения ушёл на больничный, редко отвечал на сообщения, потом полный игнор на сообщения и звонки</t>
  </si>
  <si>
    <t>поменял область работы</t>
  </si>
  <si>
    <t>https://vk.com/ytolstaya</t>
  </si>
  <si>
    <t>Отработала 1 день и вечером отписалась, что больше не выйдет, т.к. ей поступило более интересное предложение по работе (по специальности)</t>
  </si>
  <si>
    <t>Не особенно хорошо решал задачи по программированию. Знаний недостаточно</t>
  </si>
  <si>
    <t>Совсем поверхностные знания</t>
  </si>
  <si>
    <t>База есть, но энтузиазма не увидели в нём ни грамма. Сложилось впечатление, что его абсолютно не волнует итог собеседования. На вопрос какие рассматривает компании отвечать отказался.</t>
  </si>
  <si>
    <t>https://vk.com/id147054064</t>
  </si>
  <si>
    <t>Медленно шёл по обучению + "пререкался" с наставником, когда ему делали замечания, не признавал свою неправоту</t>
  </si>
  <si>
    <t>?</t>
  </si>
  <si>
    <t>https://vk.com/id208597262</t>
  </si>
  <si>
    <t>Не пришла на собеседование по причине того, что сейчас нет времени, которое она могла бы уделять работе. О своём отказе не сообщила, связались сами</t>
  </si>
  <si>
    <t>Из Ростова, сильного стремления работать у нас и каждый день ездить не увидели, знаний маловато, задачи решить не смог.</t>
  </si>
  <si>
    <t>https://vk.com/gupcheg</t>
  </si>
  <si>
    <t>Недостаточно знаний, зажатый, не общительный, непонятно насколько он заинтересован в работе, по поведению сложилось ощущение полного безразличия</t>
  </si>
  <si>
    <t>https://vk.com/darkeyn</t>
  </si>
  <si>
    <t xml:space="preserve">Недостаточно знаний </t>
  </si>
  <si>
    <t>Гражданство Украина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</si>
</sst>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dd.mm.yyyy"/>
    <numFmt numFmtId="166" formatCode="dd.MM.yyyy"/>
    <numFmt numFmtId="167" formatCode="d.m.yyyy"/>
    <numFmt numFmtId="168" formatCode="dd.mm.yy"/>
    <numFmt numFmtId="169" formatCode="#,##0[$р.]"/>
    <numFmt numFmtId="170" formatCode="d-m"/>
    <numFmt numFmtId="171" formatCode="dd.mm"/>
  </numFmts>
  <fonts count="40">
    <font>
      <sz val="10.0"/>
      <color rgb="FF000000"/>
      <name val="Arial"/>
    </font>
    <font>
      <b/>
      <i/>
      <sz val="12.0"/>
      <color rgb="FF3E4447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</font>
    <font>
      <b/>
      <i/>
      <sz val="12.0"/>
      <color rgb="FF000000"/>
      <name val="Times New Roman"/>
    </font>
    <font>
      <sz val="12.0"/>
      <color theme="1"/>
      <name val="&quot;Times New Roman&quot;"/>
    </font>
    <font>
      <b/>
      <color theme="1"/>
      <name val="Arial"/>
    </font>
    <font>
      <sz val="12.0"/>
      <color theme="1"/>
      <name val="Arial"/>
    </font>
    <font>
      <sz val="11.0"/>
      <color rgb="FF1D1C1D"/>
      <name val="Arial"/>
    </font>
    <font>
      <sz val="12.0"/>
      <color rgb="FF1D1C1D"/>
      <name val="Slack-Lato"/>
    </font>
    <font>
      <sz val="12.0"/>
      <color rgb="FF1D1C1D"/>
      <name val="Arial"/>
    </font>
    <font>
      <sz val="11.0"/>
      <color rgb="FF3E4447"/>
      <name val="Arial"/>
    </font>
    <font>
      <sz val="8.0"/>
      <color rgb="FF3E4447"/>
      <name val="Arial"/>
    </font>
    <font/>
    <font>
      <u/>
      <color rgb="FF0000FF"/>
    </font>
    <font>
      <b/>
      <sz val="11.0"/>
      <color theme="1"/>
      <name val="Times New Roman"/>
    </font>
    <font>
      <sz val="11.0"/>
      <color theme="1"/>
      <name val="Times New Roman"/>
    </font>
    <font>
      <color rgb="FF1E1E1E"/>
      <name val="Arial"/>
    </font>
    <font>
      <b/>
      <sz val="11.0"/>
      <color rgb="FF000000"/>
      <name val="Times New Roman"/>
    </font>
    <font>
      <b/>
      <sz val="12.0"/>
      <color theme="1"/>
      <name val="&quot;Times New Roman&quot;"/>
    </font>
    <font>
      <b/>
      <sz val="11.0"/>
      <color rgb="FF3E4447"/>
      <name val="Arial"/>
    </font>
    <font>
      <b/>
      <sz val="8.0"/>
      <color rgb="FF3E4447"/>
      <name val="Arial"/>
    </font>
    <font>
      <b/>
      <sz val="11.0"/>
      <color rgb="FF000000"/>
      <name val="Arial"/>
    </font>
    <font>
      <sz val="10.0"/>
      <color theme="1"/>
      <name val="Arial"/>
    </font>
    <font>
      <i/>
      <sz val="11.0"/>
      <color theme="1"/>
      <name val="Times New Roman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sz val="10.0"/>
      <color rgb="FF1E1E1E"/>
      <name val="Arial"/>
    </font>
    <font>
      <sz val="11.0"/>
      <color theme="1"/>
      <name val="Arial"/>
    </font>
    <font>
      <i/>
      <sz val="12.0"/>
      <color theme="1"/>
      <name val="Times New Roman"/>
    </font>
    <font>
      <u/>
      <color rgb="FF1155CC"/>
      <name val="Arial"/>
    </font>
    <font>
      <u/>
      <color rgb="FF000000"/>
    </font>
  </fonts>
  <fills count="1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6F7EF"/>
        <bgColor rgb="FFE6F7E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1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wrapText="1"/>
    </xf>
    <xf borderId="1" fillId="2" fontId="6" numFmtId="164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/>
    </xf>
    <xf borderId="1" fillId="0" fontId="8" numFmtId="165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vertical="bottom"/>
    </xf>
    <xf borderId="1" fillId="0" fontId="6" numFmtId="14" xfId="0" applyAlignment="1" applyBorder="1" applyFont="1" applyNumberFormat="1">
      <alignment shrinkToFit="0" wrapText="1"/>
    </xf>
    <xf borderId="1" fillId="4" fontId="6" numFmtId="164" xfId="0" applyAlignment="1" applyBorder="1" applyFill="1" applyFont="1" applyNumberFormat="1">
      <alignment shrinkToFit="0" wrapText="1"/>
    </xf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3" fontId="9" numFmtId="165" xfId="0" applyAlignment="1" applyBorder="1" applyFont="1" applyNumberFormat="1">
      <alignment horizontal="right" readingOrder="0"/>
    </xf>
    <xf borderId="1" fillId="0" fontId="3" numFmtId="166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horizontal="right" readingOrder="0"/>
    </xf>
    <xf borderId="1" fillId="0" fontId="3" numFmtId="167" xfId="0" applyAlignment="1" applyBorder="1" applyFont="1" applyNumberFormat="1">
      <alignment readingOrder="0"/>
    </xf>
    <xf borderId="1" fillId="0" fontId="3" numFmtId="0" xfId="0" applyBorder="1" applyFont="1"/>
    <xf borderId="1" fillId="3" fontId="10" numFmtId="0" xfId="0" applyAlignment="1" applyBorder="1" applyFont="1">
      <alignment vertical="bottom"/>
    </xf>
    <xf borderId="1" fillId="0" fontId="8" numFmtId="167" xfId="0" applyAlignment="1" applyBorder="1" applyFont="1" applyNumberFormat="1">
      <alignment horizontal="center" readingOrder="0"/>
    </xf>
    <xf borderId="1" fillId="0" fontId="8" numFmtId="167" xfId="0" applyAlignment="1" applyBorder="1" applyFont="1" applyNumberFormat="1">
      <alignment horizontal="center" vertical="bottom"/>
    </xf>
    <xf borderId="1" fillId="3" fontId="11" numFmtId="0" xfId="0" applyAlignment="1" applyBorder="1" applyFont="1">
      <alignment vertical="bottom"/>
    </xf>
    <xf borderId="1" fillId="0" fontId="8" numFmtId="165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vertical="center"/>
    </xf>
    <xf borderId="0" fillId="3" fontId="12" numFmtId="0" xfId="0" applyFont="1"/>
    <xf borderId="1" fillId="0" fontId="8" numFmtId="167" xfId="0" applyAlignment="1" applyBorder="1" applyFont="1" applyNumberFormat="1">
      <alignment horizontal="center" shrinkToFit="0" vertical="bottom" wrapText="1"/>
    </xf>
    <xf borderId="0" fillId="3" fontId="13" numFmtId="0" xfId="0" applyAlignment="1" applyFont="1">
      <alignment readingOrder="0"/>
    </xf>
    <xf borderId="1" fillId="0" fontId="8" numFmtId="165" xfId="0" applyAlignment="1" applyBorder="1" applyFont="1" applyNumberFormat="1">
      <alignment horizontal="center" shrinkToFit="0" vertical="bottom" wrapText="1"/>
    </xf>
    <xf borderId="1" fillId="0" fontId="8" numFmtId="165" xfId="0" applyAlignment="1" applyBorder="1" applyFont="1" applyNumberFormat="1">
      <alignment horizontal="center" readingOrder="0" shrinkToFit="0" vertical="bottom" wrapText="1"/>
    </xf>
    <xf borderId="1" fillId="3" fontId="8" numFmtId="0" xfId="0" applyAlignment="1" applyBorder="1" applyFont="1">
      <alignment readingOrder="0" vertical="bottom"/>
    </xf>
    <xf borderId="1" fillId="0" fontId="8" numFmtId="166" xfId="0" applyAlignment="1" applyBorder="1" applyFont="1" applyNumberFormat="1">
      <alignment horizontal="center" readingOrder="0" shrinkToFit="0" vertical="bottom" wrapText="1"/>
    </xf>
    <xf borderId="1" fillId="0" fontId="8" numFmtId="0" xfId="0" applyAlignment="1" applyBorder="1" applyFont="1">
      <alignment vertical="bottom"/>
    </xf>
    <xf borderId="0" fillId="0" fontId="8" numFmtId="167" xfId="0" applyAlignment="1" applyFont="1" applyNumberFormat="1">
      <alignment horizontal="center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167" xfId="0" applyAlignment="1" applyBorder="1" applyFont="1" applyNumberFormat="1">
      <alignment horizontal="center" readingOrder="0" vertical="bottom"/>
    </xf>
    <xf borderId="1" fillId="0" fontId="8" numFmtId="166" xfId="0" applyAlignment="1" applyBorder="1" applyFont="1" applyNumberFormat="1">
      <alignment horizontal="center" readingOrder="0" vertical="bottom"/>
    </xf>
    <xf borderId="0" fillId="0" fontId="4" numFmtId="164" xfId="0" applyFont="1" applyNumberFormat="1"/>
    <xf borderId="1" fillId="0" fontId="8" numFmtId="0" xfId="0" applyAlignment="1" applyBorder="1" applyFont="1">
      <alignment horizontal="center" readingOrder="0"/>
    </xf>
    <xf borderId="1" fillId="0" fontId="3" numFmtId="168" xfId="0" applyAlignment="1" applyBorder="1" applyFont="1" applyNumberFormat="1">
      <alignment readingOrder="0"/>
    </xf>
    <xf borderId="1" fillId="5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/>
    </xf>
    <xf borderId="2" fillId="7" fontId="3" numFmtId="0" xfId="0" applyBorder="1" applyFill="1" applyFont="1"/>
    <xf borderId="3" fillId="0" fontId="14" numFmtId="0" xfId="0" applyBorder="1" applyFont="1"/>
    <xf borderId="4" fillId="0" fontId="14" numFmtId="0" xfId="0" applyBorder="1" applyFont="1"/>
    <xf borderId="1" fillId="0" fontId="15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0" fillId="0" fontId="4" numFmtId="0" xfId="0" applyAlignment="1" applyFont="1">
      <alignment horizontal="right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/>
    </xf>
    <xf borderId="0" fillId="2" fontId="7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9" fontId="7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7" numFmtId="0" xfId="0" applyAlignment="1" applyFont="1">
      <alignment readingOrder="0"/>
    </xf>
    <xf borderId="1" fillId="2" fontId="16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2" fontId="4" numFmtId="0" xfId="0" applyAlignment="1" applyFont="1">
      <alignment vertical="bottom"/>
    </xf>
    <xf borderId="0" fillId="2" fontId="18" numFmtId="0" xfId="0" applyAlignment="1" applyFont="1">
      <alignment horizontal="right" vertical="bottom"/>
    </xf>
    <xf borderId="0" fillId="9" fontId="4" numFmtId="0" xfId="0" applyAlignment="1" applyFont="1">
      <alignment vertical="bottom"/>
    </xf>
    <xf borderId="0" fillId="9" fontId="7" numFmtId="0" xfId="0" applyAlignment="1" applyFont="1">
      <alignment horizontal="right" vertical="bottom"/>
    </xf>
    <xf borderId="1" fillId="2" fontId="19" numFmtId="0" xfId="0" applyAlignment="1" applyBorder="1" applyFont="1">
      <alignment horizontal="center" readingOrder="0"/>
    </xf>
    <xf borderId="1" fillId="10" fontId="17" numFmtId="0" xfId="0" applyAlignment="1" applyBorder="1" applyFill="1" applyFont="1">
      <alignment readingOrder="0"/>
    </xf>
    <xf borderId="1" fillId="10" fontId="17" numFmtId="0" xfId="0" applyAlignment="1" applyBorder="1" applyFont="1">
      <alignment horizontal="center" readingOrder="0"/>
    </xf>
    <xf borderId="1" fillId="10" fontId="17" numFmtId="0" xfId="0" applyBorder="1" applyFont="1"/>
    <xf borderId="0" fillId="0" fontId="17" numFmtId="0" xfId="0" applyAlignment="1" applyFont="1">
      <alignment readingOrder="0"/>
    </xf>
    <xf borderId="0" fillId="0" fontId="17" numFmtId="0" xfId="0" applyFont="1"/>
    <xf borderId="0" fillId="2" fontId="4" numFmtId="0" xfId="0" applyAlignment="1" applyFont="1">
      <alignment horizontal="right" vertical="bottom"/>
    </xf>
    <xf borderId="1" fillId="10" fontId="17" numFmtId="0" xfId="0" applyAlignment="1" applyBorder="1" applyFont="1">
      <alignment horizontal="center"/>
    </xf>
    <xf borderId="0" fillId="2" fontId="7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6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168" xfId="0" applyAlignment="1" applyFont="1" applyNumberFormat="1">
      <alignment horizontal="center" readingOrder="0" vertical="center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bottom" wrapText="1"/>
    </xf>
    <xf borderId="1" fillId="10" fontId="17" numFmtId="169" xfId="0" applyAlignment="1" applyBorder="1" applyFont="1" applyNumberFormat="1">
      <alignment readingOrder="0"/>
    </xf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21" numFmtId="0" xfId="0" applyAlignment="1" applyFont="1">
      <alignment readingOrder="0"/>
    </xf>
    <xf borderId="0" fillId="3" fontId="22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3" numFmtId="170" xfId="0" applyAlignment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7" fontId="24" numFmtId="0" xfId="0" applyAlignment="1" applyBorder="1" applyFont="1">
      <alignment horizontal="center" readingOrder="0"/>
    </xf>
    <xf borderId="1" fillId="11" fontId="24" numFmtId="0" xfId="0" applyAlignment="1" applyBorder="1" applyFill="1" applyFont="1">
      <alignment horizontal="center" readingOrder="0"/>
    </xf>
    <xf borderId="1" fillId="12" fontId="24" numFmtId="0" xfId="0" applyAlignment="1" applyBorder="1" applyFill="1" applyFont="1">
      <alignment horizontal="center" readingOrder="0"/>
    </xf>
    <xf borderId="0" fillId="3" fontId="23" numFmtId="0" xfId="0" applyAlignment="1" applyFont="1">
      <alignment readingOrder="0"/>
    </xf>
    <xf borderId="0" fillId="3" fontId="4" numFmtId="0" xfId="0" applyFont="1"/>
    <xf borderId="1" fillId="13" fontId="24" numFmtId="0" xfId="0" applyAlignment="1" applyBorder="1" applyFill="1" applyFont="1">
      <alignment horizontal="center" readingOrder="0"/>
    </xf>
    <xf borderId="0" fillId="3" fontId="4" numFmtId="0" xfId="0" applyAlignment="1" applyFont="1">
      <alignment readingOrder="0"/>
    </xf>
    <xf borderId="2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right" readingOrder="0"/>
    </xf>
    <xf borderId="4" fillId="0" fontId="7" numFmtId="0" xfId="0" applyAlignment="1" applyBorder="1" applyFont="1">
      <alignment horizontal="center" readingOrder="0"/>
    </xf>
    <xf borderId="1" fillId="14" fontId="17" numFmtId="0" xfId="0" applyAlignment="1" applyBorder="1" applyFill="1" applyFont="1">
      <alignment horizontal="center" readingOrder="0" shrinkToFit="0" vertical="center" wrapText="1"/>
    </xf>
    <xf borderId="1" fillId="14" fontId="16" numFmtId="0" xfId="0" applyAlignment="1" applyBorder="1" applyFont="1">
      <alignment horizontal="center" readingOrder="0" shrinkToFit="0" vertical="center" wrapText="1"/>
    </xf>
    <xf borderId="1" fillId="14" fontId="25" numFmtId="0" xfId="0" applyAlignment="1" applyBorder="1" applyFont="1">
      <alignment horizontal="center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horizontal="center" shrinkToFit="0" vertical="center" wrapText="1"/>
    </xf>
    <xf borderId="0" fillId="3" fontId="17" numFmtId="0" xfId="0" applyAlignment="1" applyFont="1">
      <alignment horizontal="center" shrinkToFit="0" vertical="center" wrapText="1"/>
    </xf>
    <xf borderId="1" fillId="0" fontId="4" numFmtId="165" xfId="0" applyAlignment="1" applyBorder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1" fillId="12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shrinkToFit="0" wrapText="1"/>
    </xf>
    <xf borderId="1" fillId="0" fontId="4" numFmtId="166" xfId="0" applyAlignment="1" applyBorder="1" applyFont="1" applyNumberFormat="1">
      <alignment readingOrder="0" shrinkToFit="0" wrapText="1"/>
    </xf>
    <xf borderId="1" fillId="12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3" fontId="26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27" numFmtId="0" xfId="0" applyAlignment="1" applyBorder="1" applyFont="1">
      <alignment horizontal="center" readingOrder="0" shrinkToFit="0" wrapText="1"/>
    </xf>
    <xf borderId="1" fillId="0" fontId="28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shrinkToFit="0" wrapText="1"/>
    </xf>
    <xf borderId="0" fillId="7" fontId="0" numFmtId="0" xfId="0" applyAlignment="1" applyFont="1">
      <alignment horizontal="left" readingOrder="0" shrinkToFit="0" vertical="bottom" wrapText="0"/>
    </xf>
    <xf borderId="1" fillId="0" fontId="29" numFmtId="0" xfId="0" applyAlignment="1" applyBorder="1" applyFont="1">
      <alignment readingOrder="0" shrinkToFit="0" wrapText="1"/>
    </xf>
    <xf borderId="1" fillId="14" fontId="4" numFmtId="0" xfId="0" applyAlignment="1" applyBorder="1" applyFont="1">
      <alignment readingOrder="0" shrinkToFit="0" wrapText="1"/>
    </xf>
    <xf borderId="1" fillId="0" fontId="30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readingOrder="0"/>
    </xf>
    <xf borderId="1" fillId="9" fontId="4" numFmtId="0" xfId="0" applyAlignment="1" applyBorder="1" applyFont="1">
      <alignment readingOrder="0" shrinkToFit="0" wrapText="1"/>
    </xf>
    <xf borderId="1" fillId="11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vertical="center" wrapText="1"/>
    </xf>
    <xf borderId="1" fillId="0" fontId="4" numFmtId="166" xfId="0" applyAlignment="1" applyBorder="1" applyFont="1" applyNumberFormat="1">
      <alignment readingOrder="0"/>
    </xf>
    <xf borderId="0" fillId="0" fontId="4" numFmtId="0" xfId="0" applyAlignment="1" applyFont="1">
      <alignment horizontal="center" vertical="center"/>
    </xf>
    <xf borderId="1" fillId="0" fontId="4" numFmtId="166" xfId="0" applyAlignment="1" applyBorder="1" applyFont="1" applyNumberFormat="1">
      <alignment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shrinkToFit="0" wrapText="1"/>
    </xf>
    <xf borderId="1" fillId="0" fontId="4" numFmtId="166" xfId="0" applyBorder="1" applyFont="1" applyNumberForma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right"/>
    </xf>
    <xf borderId="2" fillId="0" fontId="4" numFmtId="0" xfId="0" applyBorder="1" applyFont="1"/>
    <xf borderId="0" fillId="0" fontId="4" numFmtId="0" xfId="0" applyFont="1"/>
    <xf borderId="1" fillId="10" fontId="4" numFmtId="0" xfId="0" applyAlignment="1" applyBorder="1" applyFont="1">
      <alignment horizontal="center"/>
    </xf>
    <xf borderId="1" fillId="7" fontId="4" numFmtId="0" xfId="0" applyAlignment="1" applyBorder="1" applyFont="1">
      <alignment readingOrder="0"/>
    </xf>
    <xf borderId="1" fillId="7" fontId="4" numFmtId="0" xfId="0" applyAlignment="1" applyBorder="1" applyFont="1">
      <alignment readingOrder="0" shrinkToFit="0" wrapText="1"/>
    </xf>
    <xf borderId="0" fillId="0" fontId="31" numFmtId="0" xfId="0" applyAlignment="1" applyFont="1">
      <alignment readingOrder="0"/>
    </xf>
    <xf borderId="1" fillId="14" fontId="4" numFmtId="0" xfId="0" applyAlignment="1" applyBorder="1" applyFont="1">
      <alignment readingOrder="0"/>
    </xf>
    <xf borderId="1" fillId="13" fontId="4" numFmtId="0" xfId="0" applyAlignment="1" applyBorder="1" applyFont="1">
      <alignment readingOrder="0" shrinkToFit="0" wrapText="1"/>
    </xf>
    <xf borderId="0" fillId="14" fontId="20" numFmtId="0" xfId="0" applyAlignment="1" applyFont="1">
      <alignment vertical="bottom"/>
    </xf>
    <xf borderId="0" fillId="14" fontId="20" numFmtId="0" xfId="0" applyAlignment="1" applyFont="1">
      <alignment vertical="bottom"/>
    </xf>
    <xf borderId="0" fillId="14" fontId="4" numFmtId="0" xfId="0" applyAlignment="1" applyFont="1">
      <alignment readingOrder="0" shrinkToFit="0" vertical="bottom" wrapText="1"/>
    </xf>
    <xf borderId="0" fillId="14" fontId="32" numFmtId="0" xfId="0" applyAlignment="1" applyFont="1">
      <alignment readingOrder="0" shrinkToFit="0" vertical="bottom" wrapText="1"/>
    </xf>
    <xf borderId="0" fillId="14" fontId="6" numFmtId="165" xfId="0" applyAlignment="1" applyFont="1" applyNumberFormat="1">
      <alignment horizontal="center" readingOrder="0" vertical="center"/>
    </xf>
    <xf borderId="0" fillId="14" fontId="6" numFmtId="0" xfId="0" applyAlignment="1" applyFont="1">
      <alignment horizontal="center" vertical="center"/>
    </xf>
    <xf borderId="0" fillId="14" fontId="6" numFmtId="168" xfId="0" applyAlignment="1" applyFont="1" applyNumberFormat="1">
      <alignment horizontal="center" readingOrder="0" vertical="center"/>
    </xf>
    <xf borderId="0" fillId="14" fontId="4" numFmtId="0" xfId="0" applyAlignment="1" applyFont="1">
      <alignment shrinkToFit="0" vertical="bottom" wrapText="1"/>
    </xf>
    <xf borderId="0" fillId="14" fontId="4" numFmtId="0" xfId="0" applyAlignment="1" applyFont="1">
      <alignment horizontal="center" vertical="center"/>
    </xf>
    <xf borderId="0" fillId="14" fontId="4" numFmtId="0" xfId="0" applyAlignment="1" applyFont="1">
      <alignment shrinkToFit="0" vertical="bottom" wrapText="1"/>
    </xf>
    <xf borderId="1" fillId="10" fontId="4" numFmtId="0" xfId="0" applyBorder="1" applyFont="1"/>
    <xf borderId="1" fillId="7" fontId="4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 shrinkToFit="0" vertical="center" wrapText="1"/>
    </xf>
    <xf borderId="1" fillId="0" fontId="33" numFmtId="0" xfId="0" applyAlignment="1" applyBorder="1" applyFont="1">
      <alignment horizontal="center" readingOrder="0" shrinkToFit="0" wrapText="1"/>
    </xf>
    <xf borderId="1" fillId="0" fontId="3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/>
    </xf>
    <xf borderId="1" fillId="15" fontId="17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 shrinkToFit="0" wrapText="1"/>
    </xf>
    <xf borderId="1" fillId="12" fontId="4" numFmtId="0" xfId="0" applyAlignment="1" applyBorder="1" applyFont="1">
      <alignment horizontal="center" readingOrder="0"/>
    </xf>
    <xf borderId="0" fillId="3" fontId="0" numFmtId="0" xfId="0" applyAlignment="1" applyFont="1">
      <alignment horizontal="right" readingOrder="0"/>
    </xf>
    <xf borderId="1" fillId="0" fontId="4" numFmtId="165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readingOrder="0" shrinkToFit="0" wrapText="0"/>
    </xf>
    <xf borderId="0" fillId="3" fontId="35" numFmtId="0" xfId="0" applyAlignment="1" applyFont="1">
      <alignment readingOrder="0"/>
    </xf>
    <xf borderId="1" fillId="16" fontId="17" numFmtId="0" xfId="0" applyAlignment="1" applyBorder="1" applyFill="1" applyFont="1">
      <alignment readingOrder="0"/>
    </xf>
    <xf borderId="1" fillId="16" fontId="17" numFmtId="0" xfId="0" applyBorder="1" applyFont="1"/>
    <xf borderId="1" fillId="13" fontId="36" numFmtId="0" xfId="0" applyAlignment="1" applyBorder="1" applyFont="1">
      <alignment horizontal="center" readingOrder="0"/>
    </xf>
    <xf borderId="1" fillId="17" fontId="4" numFmtId="0" xfId="0" applyAlignment="1" applyBorder="1" applyFill="1" applyFont="1">
      <alignment readingOrder="0" shrinkToFit="0" wrapText="1"/>
    </xf>
    <xf borderId="5" fillId="13" fontId="4" numFmtId="0" xfId="0" applyAlignment="1" applyBorder="1" applyFont="1">
      <alignment horizontal="center" readingOrder="0"/>
    </xf>
    <xf borderId="6" fillId="0" fontId="14" numFmtId="0" xfId="0" applyBorder="1" applyFont="1"/>
    <xf borderId="1" fillId="3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/>
    </xf>
    <xf borderId="7" fillId="0" fontId="4" numFmtId="166" xfId="0" applyAlignment="1" applyBorder="1" applyFont="1" applyNumberFormat="1">
      <alignment readingOrder="0" shrinkToFit="0" wrapText="1"/>
    </xf>
    <xf borderId="7" fillId="0" fontId="4" numFmtId="165" xfId="0" applyAlignment="1" applyBorder="1" applyFont="1" applyNumberFormat="1">
      <alignment readingOrder="0" shrinkToFit="0" wrapText="1"/>
    </xf>
    <xf borderId="1" fillId="3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2" fillId="18" fontId="37" numFmtId="0" xfId="0" applyAlignment="1" applyBorder="1" applyFill="1" applyFont="1">
      <alignment horizontal="center" readingOrder="0" shrinkToFit="0" wrapText="1"/>
    </xf>
    <xf borderId="0" fillId="0" fontId="4" numFmtId="171" xfId="0" applyAlignment="1" applyFont="1" applyNumberFormat="1">
      <alignment readingOrder="0"/>
    </xf>
    <xf borderId="2" fillId="18" fontId="3" numFmtId="0" xfId="0" applyAlignment="1" applyBorder="1" applyFont="1">
      <alignment horizontal="center" readingOrder="0" shrinkToFit="0" wrapText="1"/>
    </xf>
    <xf borderId="7" fillId="0" fontId="4" numFmtId="0" xfId="0" applyBorder="1" applyFont="1"/>
    <xf borderId="2" fillId="0" fontId="3" numFmtId="0" xfId="0" applyBorder="1" applyFont="1"/>
    <xf borderId="5" fillId="18" fontId="3" numFmtId="0" xfId="0" applyAlignment="1" applyBorder="1" applyFont="1">
      <alignment horizontal="center" readingOrder="0" shrinkToFit="0" wrapText="1"/>
    </xf>
    <xf borderId="0" fillId="0" fontId="4" numFmtId="167" xfId="0" applyAlignment="1" applyFont="1" applyNumberFormat="1">
      <alignment readingOrder="0"/>
    </xf>
    <xf borderId="2" fillId="18" fontId="3" numFmtId="0" xfId="0" applyAlignment="1" applyBorder="1" applyFont="1">
      <alignment horizontal="center" readingOrder="0"/>
    </xf>
    <xf borderId="0" fillId="3" fontId="4" numFmtId="0" xfId="0" applyAlignment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vertical="bottom"/>
    </xf>
    <xf borderId="2" fillId="18" fontId="4" numFmtId="0" xfId="0" applyAlignment="1" applyBorder="1" applyFont="1">
      <alignment horizontal="center" readingOrder="0" shrinkToFit="0" wrapText="1"/>
    </xf>
    <xf borderId="0" fillId="3" fontId="0" numFmtId="0" xfId="0" applyAlignment="1" applyFont="1">
      <alignment readingOrder="0"/>
    </xf>
    <xf borderId="1" fillId="0" fontId="24" numFmtId="0" xfId="0" applyAlignment="1" applyBorder="1" applyFont="1">
      <alignment readingOrder="0" shrinkToFit="0" wrapText="1"/>
    </xf>
    <xf borderId="7" fillId="0" fontId="4" numFmtId="165" xfId="0" applyAlignment="1" applyBorder="1" applyFont="1" applyNumberFormat="1">
      <alignment readingOrder="0"/>
    </xf>
    <xf borderId="0" fillId="3" fontId="0" numFmtId="0" xfId="0" applyAlignment="1" applyFont="1">
      <alignment horizontal="left" readingOrder="0" shrinkToFit="0" vertical="bottom" wrapText="0"/>
    </xf>
    <xf borderId="7" fillId="0" fontId="4" numFmtId="166" xfId="0" applyAlignment="1" applyBorder="1" applyFont="1" applyNumberFormat="1">
      <alignment readingOrder="0"/>
    </xf>
    <xf borderId="0" fillId="2" fontId="36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36" numFmtId="0" xfId="0" applyAlignment="1" applyBorder="1" applyFont="1">
      <alignment readingOrder="0"/>
    </xf>
    <xf borderId="1" fillId="0" fontId="36" numFmtId="0" xfId="0" applyAlignment="1" applyBorder="1" applyFont="1">
      <alignment horizontal="center" readingOrder="0"/>
    </xf>
    <xf borderId="1" fillId="0" fontId="36" numFmtId="0" xfId="0" applyAlignment="1" applyBorder="1" applyFont="1">
      <alignment readingOrder="0" vertical="center"/>
    </xf>
    <xf borderId="1" fillId="0" fontId="36" numFmtId="0" xfId="0" applyAlignment="1" applyBorder="1" applyFont="1">
      <alignment horizontal="center" readingOrder="0" vertical="center"/>
    </xf>
    <xf borderId="1" fillId="0" fontId="36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1" fillId="0" fontId="36" numFmtId="0" xfId="0" applyBorder="1" applyFont="1"/>
    <xf borderId="1" fillId="0" fontId="3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15" fontId="17" numFmtId="0" xfId="0" applyBorder="1" applyFont="1"/>
    <xf borderId="1" fillId="0" fontId="38" numFmtId="0" xfId="0" applyAlignment="1" applyBorder="1" applyFont="1">
      <alignment readingOrder="0" shrinkToFit="0" wrapText="1"/>
    </xf>
    <xf borderId="1" fillId="0" fontId="39" numFmtId="0" xfId="0" applyAlignment="1" applyBorder="1" applyFont="1">
      <alignment horizontal="center" readingOrder="0" shrinkToFit="0" vertical="center" wrapText="1"/>
    </xf>
    <xf borderId="0" fillId="0" fontId="24" numFmtId="0" xfId="0" applyFont="1"/>
    <xf borderId="1" fillId="0" fontId="4" numFmtId="171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F7EF"/>
          <bgColor rgb="FFE6F7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'08_21'!$A$16:$A$20</c:f>
            </c:strRef>
          </c:cat>
          <c:val>
            <c:numRef>
              <c:f>'08_21'!$B$16:$B$20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'04_21'!$A$8:$A$13</c:f>
            </c:strRef>
          </c:cat>
          <c:val>
            <c:numRef>
              <c:f>'04_21'!$B$3:$B$7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'03_21'!$A$16:$A$20</c:f>
            </c:strRef>
          </c:cat>
          <c:val>
            <c:numRef>
              <c:f>'03_21'!$B$16:$B$20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'03_21'!$A$8:$A$13</c:f>
            </c:strRef>
          </c:cat>
          <c:val>
            <c:numRef>
              <c:f>'03_21'!$B$3:$B$7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'02_21'!$A$16:$A$20</c:f>
            </c:strRef>
          </c:cat>
          <c:val>
            <c:numRef>
              <c:f>'02_21'!$B$16:$B$20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'02_21'!$A$8:$A$13</c:f>
            </c:strRef>
          </c:cat>
          <c:val>
            <c:numRef>
              <c:f>'02_21'!$B$3:$B$7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'01_21'!$A$16:$A$20</c:f>
            </c:strRef>
          </c:cat>
          <c:val>
            <c:numRef>
              <c:f>'01_21'!$B$16:$B$20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'01_21'!$A$8:$A$13</c:f>
            </c:strRef>
          </c:cat>
          <c:val>
            <c:numRef>
              <c:f>'01_21'!$B$3:$B$7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'12_20'!$A$16:$A$20</c:f>
            </c:strRef>
          </c:cat>
          <c:val>
            <c:numRef>
              <c:f>'12_20'!$B$16:$B$20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'12_20'!$A$8:$A$13</c:f>
            </c:strRef>
          </c:cat>
          <c:val>
            <c:numRef>
              <c:f>'12_20'!$B$3:$B$7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'11_20'!$A$16:$A$20</c:f>
            </c:strRef>
          </c:cat>
          <c:val>
            <c:numRef>
              <c:f>'11_20'!$B$16:$B$20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'08_21'!$A$8:$A$13</c:f>
            </c:strRef>
          </c:cat>
          <c:val>
            <c:numRef>
              <c:f>'08_21'!$B$3:$B$7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'11_20'!$A$8:$A$13</c:f>
            </c:strRef>
          </c:cat>
          <c:val>
            <c:numRef>
              <c:f>'11_20'!$B$3:$B$7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'10_20'!$A$16:$A$20</c:f>
            </c:strRef>
          </c:cat>
          <c:val>
            <c:numRef>
              <c:f>'10_20'!$B$16:$B$20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'10_20'!$A$8:$A$13</c:f>
            </c:strRef>
          </c:cat>
          <c:val>
            <c:numRef>
              <c:f>'10_20'!$B$3:$B$7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'09_20'!$A$16:$A$20</c:f>
            </c:strRef>
          </c:cat>
          <c:val>
            <c:numRef>
              <c:f>'09_20'!$B$16:$B$20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'09_20'!$A$8:$A$13</c:f>
            </c:strRef>
          </c:cat>
          <c:val>
            <c:numRef>
              <c:f>'09_20'!$B$3:$B$7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'07_21 '!$A$16:$A$20</c:f>
            </c:strRef>
          </c:cat>
          <c:val>
            <c:numRef>
              <c:f>'07_21 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'07_21 '!$A$8:$A$13</c:f>
            </c:strRef>
          </c:cat>
          <c:val>
            <c:numRef>
              <c:f>'07_21 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'06_21'!$A$16:$A$20</c:f>
            </c:strRef>
          </c:cat>
          <c:val>
            <c:numRef>
              <c:f>'06_21'!$B$16:$B$20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'06_21'!$A$8:$A$13</c:f>
            </c:strRef>
          </c:cat>
          <c:val>
            <c:numRef>
              <c:f>'06_21'!$B$3:$B$7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'05_21'!$A$16:$A$20</c:f>
            </c:strRef>
          </c:cat>
          <c:val>
            <c:numRef>
              <c:f>'05_21'!$B$16:$B$20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'05_21'!$A$8:$A$13</c:f>
            </c:strRef>
          </c:cat>
          <c:val>
            <c:numRef>
              <c:f>'05_21'!$B$3:$B$7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'04_21'!$A$16:$A$20</c:f>
            </c:strRef>
          </c:cat>
          <c:val>
            <c:numRef>
              <c:f>'04_21'!$B$16:$B$20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1</xdr:row>
      <xdr:rowOff>66675</xdr:rowOff>
    </xdr:from>
    <xdr:ext cx="4648200" cy="291465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76200</xdr:colOff>
      <xdr:row>17</xdr:row>
      <xdr:rowOff>142875</xdr:rowOff>
    </xdr:from>
    <xdr:ext cx="4648200" cy="28670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kyshtymskij_karlik" TargetMode="External"/><Relationship Id="rId10" Type="http://schemas.openxmlformats.org/officeDocument/2006/relationships/hyperlink" Target="https://vk.com/trollcate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vk.com/mfilonova2000" TargetMode="External"/><Relationship Id="rId1" Type="http://schemas.openxmlformats.org/officeDocument/2006/relationships/hyperlink" Target="https://vk.com/rasul0729" TargetMode="External"/><Relationship Id="rId2" Type="http://schemas.openxmlformats.org/officeDocument/2006/relationships/hyperlink" Target="https://vk.com/epita256" TargetMode="External"/><Relationship Id="rId3" Type="http://schemas.openxmlformats.org/officeDocument/2006/relationships/hyperlink" Target="https://vk.com/id167120877" TargetMode="External"/><Relationship Id="rId4" Type="http://schemas.openxmlformats.org/officeDocument/2006/relationships/hyperlink" Target="https://vk.com/hopelles_dream" TargetMode="External"/><Relationship Id="rId9" Type="http://schemas.openxmlformats.org/officeDocument/2006/relationships/hyperlink" Target="https://vk.com/id77533669" TargetMode="External"/><Relationship Id="rId5" Type="http://schemas.openxmlformats.org/officeDocument/2006/relationships/hyperlink" Target="https://vk.com/south.russian" TargetMode="External"/><Relationship Id="rId6" Type="http://schemas.openxmlformats.org/officeDocument/2006/relationships/hyperlink" Target="https://vk.com/vladislav_moskvichev" TargetMode="External"/><Relationship Id="rId7" Type="http://schemas.openxmlformats.org/officeDocument/2006/relationships/hyperlink" Target="https://vk.com/kapitan.povar_jp" TargetMode="External"/><Relationship Id="rId8" Type="http://schemas.openxmlformats.org/officeDocument/2006/relationships/hyperlink" Target="https://vk.com/nikoluy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u_deda_infarkt" TargetMode="External"/><Relationship Id="rId10" Type="http://schemas.openxmlformats.org/officeDocument/2006/relationships/hyperlink" Target="https://vk.com/vkusnii_cheburek" TargetMode="External"/><Relationship Id="rId13" Type="http://schemas.openxmlformats.org/officeDocument/2006/relationships/drawing" Target="../drawings/drawing15.xml"/><Relationship Id="rId12" Type="http://schemas.openxmlformats.org/officeDocument/2006/relationships/hyperlink" Target="https://vk.com/zarimi_sc" TargetMode="External"/><Relationship Id="rId1" Type="http://schemas.openxmlformats.org/officeDocument/2006/relationships/hyperlink" Target="https://vk.com/torri_sh" TargetMode="External"/><Relationship Id="rId2" Type="http://schemas.openxmlformats.org/officeDocument/2006/relationships/hyperlink" Target="https://vk.com/yxtaeliseeva" TargetMode="External"/><Relationship Id="rId3" Type="http://schemas.openxmlformats.org/officeDocument/2006/relationships/hyperlink" Target="https://vk.com/zerosensey" TargetMode="External"/><Relationship Id="rId4" Type="http://schemas.openxmlformats.org/officeDocument/2006/relationships/hyperlink" Target="https://vk.com/marcodavinchi" TargetMode="External"/><Relationship Id="rId9" Type="http://schemas.openxmlformats.org/officeDocument/2006/relationships/hyperlink" Target="https://vk.com/id92211468" TargetMode="External"/><Relationship Id="rId5" Type="http://schemas.openxmlformats.org/officeDocument/2006/relationships/hyperlink" Target="https://vk.com/y.kupianova" TargetMode="External"/><Relationship Id="rId6" Type="http://schemas.openxmlformats.org/officeDocument/2006/relationships/hyperlink" Target="https://vk.com/dryzhokilya" TargetMode="External"/><Relationship Id="rId7" Type="http://schemas.openxmlformats.org/officeDocument/2006/relationships/hyperlink" Target="https://vk.com/id239523077" TargetMode="External"/><Relationship Id="rId8" Type="http://schemas.openxmlformats.org/officeDocument/2006/relationships/hyperlink" Target="https://vk.com/dimanjos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coolhosta" TargetMode="External"/><Relationship Id="rId2" Type="http://schemas.openxmlformats.org/officeDocument/2006/relationships/hyperlink" Target="https://vk.com/ytolstaya" TargetMode="External"/><Relationship Id="rId3" Type="http://schemas.openxmlformats.org/officeDocument/2006/relationships/hyperlink" Target="https://vk.com/id147054064" TargetMode="External"/><Relationship Id="rId4" Type="http://schemas.openxmlformats.org/officeDocument/2006/relationships/hyperlink" Target="https://vk.com/id208597262" TargetMode="External"/><Relationship Id="rId5" Type="http://schemas.openxmlformats.org/officeDocument/2006/relationships/hyperlink" Target="https://vk.com/gupcheg" TargetMode="External"/><Relationship Id="rId6" Type="http://schemas.openxmlformats.org/officeDocument/2006/relationships/hyperlink" Target="https://vk.com/darkeyn" TargetMode="External"/><Relationship Id="rId7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your_moms_idol" TargetMode="External"/><Relationship Id="rId2" Type="http://schemas.openxmlformats.org/officeDocument/2006/relationships/hyperlink" Target="https://vk.com/olyamishina" TargetMode="External"/><Relationship Id="rId3" Type="http://schemas.openxmlformats.org/officeDocument/2006/relationships/hyperlink" Target="https://vk.com/gen_kli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gen_klim" TargetMode="External"/><Relationship Id="rId2" Type="http://schemas.openxmlformats.org/officeDocument/2006/relationships/hyperlink" Target="https://vk.com/olyamishina" TargetMode="External"/><Relationship Id="rId3" Type="http://schemas.openxmlformats.org/officeDocument/2006/relationships/hyperlink" Target="https://vk.com/id120265930" TargetMode="External"/><Relationship Id="rId4" Type="http://schemas.openxmlformats.org/officeDocument/2006/relationships/hyperlink" Target="https://vk.com/your_moms_idol" TargetMode="External"/><Relationship Id="rId5" Type="http://schemas.openxmlformats.org/officeDocument/2006/relationships/hyperlink" Target="https://vk.com/id239523077" TargetMode="External"/><Relationship Id="rId6" Type="http://schemas.openxmlformats.org/officeDocument/2006/relationships/hyperlink" Target="https://vk.com/zarimi_sc" TargetMode="External"/><Relationship Id="rId7" Type="http://schemas.openxmlformats.org/officeDocument/2006/relationships/hyperlink" Target="https://drive.google.com/file/d/1kufVDQjUedsPR6cmul0dTo7xwRs6PJn8/view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s_kvirtonit" TargetMode="External"/><Relationship Id="rId10" Type="http://schemas.openxmlformats.org/officeDocument/2006/relationships/hyperlink" Target="https://vk.com/id105502218" TargetMode="External"/><Relationship Id="rId13" Type="http://schemas.openxmlformats.org/officeDocument/2006/relationships/hyperlink" Target="https://vk.com/idslowpok" TargetMode="External"/><Relationship Id="rId12" Type="http://schemas.openxmlformats.org/officeDocument/2006/relationships/hyperlink" Target="https://vk.com/id136319845" TargetMode="External"/><Relationship Id="rId1" Type="http://schemas.openxmlformats.org/officeDocument/2006/relationships/hyperlink" Target="https://vk.com/id200251878" TargetMode="External"/><Relationship Id="rId2" Type="http://schemas.openxmlformats.org/officeDocument/2006/relationships/hyperlink" Target="https://vk.com/artemkazzzgod" TargetMode="External"/><Relationship Id="rId3" Type="http://schemas.openxmlformats.org/officeDocument/2006/relationships/hyperlink" Target="https://vk.com/deistasia" TargetMode="External"/><Relationship Id="rId4" Type="http://schemas.openxmlformats.org/officeDocument/2006/relationships/hyperlink" Target="https://vk.com/idzerg" TargetMode="External"/><Relationship Id="rId9" Type="http://schemas.openxmlformats.org/officeDocument/2006/relationships/hyperlink" Target="https://vk.com/id541420027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vk.com/artemkazzzgod" TargetMode="External"/><Relationship Id="rId6" Type="http://schemas.openxmlformats.org/officeDocument/2006/relationships/hyperlink" Target="https://vk.com/id218858915" TargetMode="External"/><Relationship Id="rId7" Type="http://schemas.openxmlformats.org/officeDocument/2006/relationships/hyperlink" Target="https://vk.com/id169979785" TargetMode="External"/><Relationship Id="rId8" Type="http://schemas.openxmlformats.org/officeDocument/2006/relationships/hyperlink" Target="https://vk.com/qeltis" TargetMode="Externa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https://novocherkassk.hh.ru/vacancy/45228902" TargetMode="External"/><Relationship Id="rId2" Type="http://schemas.openxmlformats.org/officeDocument/2006/relationships/hyperlink" Target="https://novocherkassk.hh.ru/vacancy/45541923" TargetMode="External"/><Relationship Id="rId3" Type="http://schemas.openxmlformats.org/officeDocument/2006/relationships/hyperlink" Target="https://novocherkassk.hh.ru/vacancy/45541974" TargetMode="External"/><Relationship Id="rId4" Type="http://schemas.openxmlformats.org/officeDocument/2006/relationships/hyperlink" Target="https://novocherkassk.hh.ru/vacancy/45555858" TargetMode="External"/><Relationship Id="rId9" Type="http://schemas.openxmlformats.org/officeDocument/2006/relationships/hyperlink" Target="https://vk.com/ilya_zakora" TargetMode="External"/><Relationship Id="rId5" Type="http://schemas.openxmlformats.org/officeDocument/2006/relationships/hyperlink" Target="https://vk.com/tvoi.sashka" TargetMode="External"/><Relationship Id="rId6" Type="http://schemas.openxmlformats.org/officeDocument/2006/relationships/hyperlink" Target="https://vk.com/kasteet" TargetMode="External"/><Relationship Id="rId7" Type="http://schemas.openxmlformats.org/officeDocument/2006/relationships/hyperlink" Target="https://vk.com/id171477777" TargetMode="External"/><Relationship Id="rId8" Type="http://schemas.openxmlformats.org/officeDocument/2006/relationships/hyperlink" Target="https://vk.com/s_kvirtoni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ovocherkassk.hh.ru/vacancy/44368803" TargetMode="External"/><Relationship Id="rId2" Type="http://schemas.openxmlformats.org/officeDocument/2006/relationships/hyperlink" Target="https://novocherkassk.hh.ru/vacancy/44392718" TargetMode="External"/><Relationship Id="rId3" Type="http://schemas.openxmlformats.org/officeDocument/2006/relationships/hyperlink" Target="https://novocherkassk.hh.ru/vacancy/44494953" TargetMode="External"/><Relationship Id="rId4" Type="http://schemas.openxmlformats.org/officeDocument/2006/relationships/hyperlink" Target="https://novocherkassk.hh.ru/vacancy/44637787" TargetMode="External"/><Relationship Id="rId5" Type="http://schemas.openxmlformats.org/officeDocument/2006/relationships/hyperlink" Target="https://vk.com/id132475786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eu9ene9" TargetMode="External"/><Relationship Id="rId2" Type="http://schemas.openxmlformats.org/officeDocument/2006/relationships/hyperlink" Target="https://vk.com/v__king" TargetMode="External"/><Relationship Id="rId3" Type="http://schemas.openxmlformats.org/officeDocument/2006/relationships/hyperlink" Target="https://vk.com/ole_olexyuk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novocherkassk.hh.ru/vacancy/42955100" TargetMode="External"/><Relationship Id="rId2" Type="http://schemas.openxmlformats.org/officeDocument/2006/relationships/hyperlink" Target="https://novocherkassk.hh.ru/vacancy/43359856" TargetMode="External"/><Relationship Id="rId3" Type="http://schemas.openxmlformats.org/officeDocument/2006/relationships/hyperlink" Target="https://novocherkassk.hh.ru/vacancy/43446141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0.29"/>
    <col customWidth="1" min="3" max="3" width="9.0"/>
    <col customWidth="1" min="4" max="4" width="12.0"/>
    <col customWidth="1" min="5" max="6" width="12.57"/>
    <col customWidth="1" min="7" max="8" width="19.43"/>
    <col customWidth="1" min="9" max="11" width="14.29"/>
    <col customWidth="1" min="12" max="12" width="28.57"/>
    <col customWidth="1" min="14" max="14" width="18.0"/>
    <col customWidth="1" min="17" max="17" width="19.86"/>
    <col customWidth="1" min="18" max="18" width="29.57"/>
    <col customWidth="1" min="23" max="23" width="33.57"/>
    <col customWidth="1" min="25" max="25" width="22.14"/>
    <col customWidth="1" min="26" max="26" width="16.57"/>
    <col customWidth="1" min="27" max="27" width="15.57"/>
    <col customWidth="1" min="28" max="28" width="16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L1" s="4" t="s">
        <v>9</v>
      </c>
      <c r="M1" s="5"/>
      <c r="N1" s="5"/>
      <c r="O1" s="5"/>
      <c r="P1" s="6"/>
      <c r="Q1" s="7"/>
      <c r="R1" s="8" t="s">
        <v>10</v>
      </c>
      <c r="S1" s="9"/>
      <c r="T1" s="9"/>
      <c r="U1" s="9"/>
      <c r="V1" s="9"/>
      <c r="W1" s="9"/>
      <c r="Y1" s="10" t="s">
        <v>11</v>
      </c>
      <c r="Z1" s="11"/>
      <c r="AA1" s="11"/>
      <c r="AB1" s="11"/>
    </row>
    <row r="2" ht="33.75" customHeight="1">
      <c r="A2" s="12" t="s">
        <v>12</v>
      </c>
      <c r="B2" s="13">
        <v>0.0</v>
      </c>
      <c r="C2" s="13">
        <v>2.0</v>
      </c>
      <c r="D2" s="13">
        <v>12.0</v>
      </c>
      <c r="E2" s="13">
        <v>1.0</v>
      </c>
      <c r="F2" s="13">
        <v>1.0</v>
      </c>
      <c r="G2" s="4">
        <v>987.0</v>
      </c>
      <c r="H2" s="4">
        <v>0.0</v>
      </c>
      <c r="I2" s="4">
        <v>112.0</v>
      </c>
      <c r="J2" s="4">
        <v>64.0</v>
      </c>
      <c r="L2" s="14" t="s">
        <v>13</v>
      </c>
      <c r="M2" s="15" t="s">
        <v>14</v>
      </c>
      <c r="N2" s="16" t="s">
        <v>15</v>
      </c>
      <c r="O2" s="16" t="s">
        <v>16</v>
      </c>
      <c r="P2" s="17" t="s">
        <v>17</v>
      </c>
      <c r="Q2" s="18" t="s">
        <v>18</v>
      </c>
      <c r="R2" s="3" t="s">
        <v>13</v>
      </c>
      <c r="S2" s="16" t="s">
        <v>14</v>
      </c>
      <c r="T2" s="16" t="s">
        <v>15</v>
      </c>
      <c r="U2" s="16" t="s">
        <v>16</v>
      </c>
      <c r="V2" s="16" t="s">
        <v>19</v>
      </c>
      <c r="W2" s="16" t="s">
        <v>20</v>
      </c>
      <c r="Y2" s="19" t="s">
        <v>13</v>
      </c>
      <c r="Z2" s="20" t="s">
        <v>14</v>
      </c>
      <c r="AA2" s="20" t="s">
        <v>15</v>
      </c>
      <c r="AB2" s="20" t="s">
        <v>16</v>
      </c>
    </row>
    <row r="3">
      <c r="A3" s="12" t="s">
        <v>21</v>
      </c>
      <c r="B3" s="13">
        <v>1.0</v>
      </c>
      <c r="C3" s="13">
        <v>3.0</v>
      </c>
      <c r="D3" s="13">
        <v>18.0</v>
      </c>
      <c r="E3" s="13">
        <v>4.0</v>
      </c>
      <c r="F3" s="13">
        <v>1.0</v>
      </c>
      <c r="G3" s="4">
        <v>0.0</v>
      </c>
      <c r="H3" s="4">
        <v>0.0</v>
      </c>
      <c r="I3" s="4">
        <v>364.0</v>
      </c>
      <c r="J3" s="4">
        <v>171.0</v>
      </c>
      <c r="L3" s="21" t="s">
        <v>22</v>
      </c>
      <c r="M3" s="22" t="s">
        <v>23</v>
      </c>
      <c r="N3" s="23">
        <v>42901.0</v>
      </c>
      <c r="O3" s="24">
        <v>42962.0</v>
      </c>
      <c r="P3" s="25">
        <f t="shared" ref="P3:P50" si="1">TODAY()</f>
        <v>44426</v>
      </c>
      <c r="Q3" s="26">
        <f t="shared" ref="Q3:Q41" si="2">((P3-N3)/30)/12</f>
        <v>4.236111111</v>
      </c>
      <c r="R3" s="22" t="s">
        <v>24</v>
      </c>
      <c r="S3" s="22" t="s">
        <v>25</v>
      </c>
      <c r="T3" s="27">
        <v>44025.0</v>
      </c>
      <c r="U3" s="28" t="s">
        <v>26</v>
      </c>
      <c r="V3" s="27">
        <v>44106.0</v>
      </c>
      <c r="W3" s="29" t="s">
        <v>27</v>
      </c>
      <c r="Y3" s="22" t="s">
        <v>28</v>
      </c>
      <c r="Z3" s="22" t="s">
        <v>29</v>
      </c>
      <c r="AA3" s="27">
        <v>43990.0</v>
      </c>
      <c r="AB3" s="27">
        <v>44082.0</v>
      </c>
    </row>
    <row r="4">
      <c r="A4" s="12" t="s">
        <v>30</v>
      </c>
      <c r="B4" s="13">
        <v>3.0</v>
      </c>
      <c r="C4" s="13">
        <v>3.0</v>
      </c>
      <c r="D4" s="13">
        <v>12.0</v>
      </c>
      <c r="E4" s="13">
        <v>3.0</v>
      </c>
      <c r="F4" s="13">
        <v>1.0</v>
      </c>
      <c r="G4" s="4">
        <v>0.0</v>
      </c>
      <c r="H4" s="4">
        <v>0.0</v>
      </c>
      <c r="I4" s="4">
        <v>285.0</v>
      </c>
      <c r="J4" s="4">
        <v>130.0</v>
      </c>
      <c r="L4" s="21" t="s">
        <v>31</v>
      </c>
      <c r="M4" s="22" t="s">
        <v>23</v>
      </c>
      <c r="N4" s="23">
        <v>42901.0</v>
      </c>
      <c r="O4" s="24">
        <v>42962.0</v>
      </c>
      <c r="P4" s="25">
        <f t="shared" si="1"/>
        <v>44426</v>
      </c>
      <c r="Q4" s="26">
        <f t="shared" si="2"/>
        <v>4.236111111</v>
      </c>
      <c r="R4" s="22" t="s">
        <v>32</v>
      </c>
      <c r="S4" s="22" t="s">
        <v>33</v>
      </c>
      <c r="T4" s="27">
        <v>43298.0</v>
      </c>
      <c r="U4" s="30">
        <v>43360.0</v>
      </c>
      <c r="V4" s="31">
        <v>43862.0</v>
      </c>
      <c r="W4" s="29" t="s">
        <v>34</v>
      </c>
      <c r="Y4" s="22" t="s">
        <v>35</v>
      </c>
      <c r="Z4" s="22" t="s">
        <v>36</v>
      </c>
      <c r="AA4" s="27">
        <v>44013.0</v>
      </c>
      <c r="AB4" s="27">
        <v>44137.0</v>
      </c>
    </row>
    <row r="5">
      <c r="A5" s="12" t="s">
        <v>37</v>
      </c>
      <c r="B5" s="13">
        <v>2.0</v>
      </c>
      <c r="C5" s="13">
        <v>3.0</v>
      </c>
      <c r="D5" s="13">
        <v>9.0</v>
      </c>
      <c r="E5" s="13">
        <v>2.0</v>
      </c>
      <c r="F5" s="13">
        <v>1.0</v>
      </c>
      <c r="G5" s="4">
        <v>987.0</v>
      </c>
      <c r="H5" s="4">
        <v>0.0</v>
      </c>
      <c r="I5" s="4">
        <v>356.0</v>
      </c>
      <c r="J5" s="4">
        <v>157.0</v>
      </c>
      <c r="L5" s="21" t="s">
        <v>38</v>
      </c>
      <c r="M5" s="22" t="s">
        <v>23</v>
      </c>
      <c r="N5" s="23">
        <v>43628.0</v>
      </c>
      <c r="O5" s="24">
        <v>43689.0</v>
      </c>
      <c r="P5" s="25">
        <f t="shared" si="1"/>
        <v>44426</v>
      </c>
      <c r="Q5" s="26">
        <f t="shared" si="2"/>
        <v>2.216666667</v>
      </c>
      <c r="R5" s="22" t="s">
        <v>39</v>
      </c>
      <c r="S5" s="22" t="s">
        <v>33</v>
      </c>
      <c r="T5" s="27">
        <v>43305.0</v>
      </c>
      <c r="U5" s="30">
        <v>43367.0</v>
      </c>
      <c r="V5" s="31">
        <v>43862.0</v>
      </c>
      <c r="W5" s="29" t="s">
        <v>40</v>
      </c>
      <c r="Y5" s="22" t="s">
        <v>41</v>
      </c>
      <c r="Z5" s="22" t="s">
        <v>42</v>
      </c>
      <c r="AA5" s="27">
        <v>44243.0</v>
      </c>
      <c r="AB5" s="27">
        <v>44302.0</v>
      </c>
    </row>
    <row r="6">
      <c r="A6" s="12" t="s">
        <v>43</v>
      </c>
      <c r="B6" s="13">
        <v>1.0</v>
      </c>
      <c r="C6" s="13">
        <v>3.0</v>
      </c>
      <c r="D6" s="13">
        <v>8.0</v>
      </c>
      <c r="E6" s="13">
        <v>3.0</v>
      </c>
      <c r="F6" s="13">
        <v>1.0</v>
      </c>
      <c r="G6" s="4">
        <v>0.0</v>
      </c>
      <c r="H6" s="4">
        <v>1.0</v>
      </c>
      <c r="I6" s="4">
        <v>246.0</v>
      </c>
      <c r="J6" s="4">
        <v>79.0</v>
      </c>
      <c r="L6" s="21" t="s">
        <v>44</v>
      </c>
      <c r="M6" s="22" t="s">
        <v>23</v>
      </c>
      <c r="N6" s="23">
        <v>43840.0</v>
      </c>
      <c r="O6" s="24">
        <v>43900.0</v>
      </c>
      <c r="P6" s="25">
        <f t="shared" si="1"/>
        <v>44426</v>
      </c>
      <c r="Q6" s="26">
        <f t="shared" si="2"/>
        <v>1.627777778</v>
      </c>
      <c r="R6" s="22" t="s">
        <v>45</v>
      </c>
      <c r="S6" s="22" t="s">
        <v>33</v>
      </c>
      <c r="T6" s="32">
        <v>43715.0</v>
      </c>
      <c r="U6" s="27">
        <v>43717.0</v>
      </c>
      <c r="V6" s="33">
        <v>44196.0</v>
      </c>
      <c r="W6" s="22" t="s">
        <v>46</v>
      </c>
      <c r="Y6" s="22"/>
      <c r="Z6" s="22"/>
      <c r="AA6" s="27"/>
      <c r="AB6" s="27"/>
    </row>
    <row r="7">
      <c r="A7" s="12" t="s">
        <v>47</v>
      </c>
      <c r="B7" s="13">
        <v>2.0</v>
      </c>
      <c r="C7" s="13">
        <v>3.0</v>
      </c>
      <c r="D7" s="13">
        <v>8.0</v>
      </c>
      <c r="E7" s="13">
        <v>3.0</v>
      </c>
      <c r="F7" s="13">
        <v>1.0</v>
      </c>
      <c r="G7" s="4">
        <v>987.0</v>
      </c>
      <c r="H7" s="4">
        <v>0.0</v>
      </c>
      <c r="I7" s="4">
        <v>314.0</v>
      </c>
      <c r="J7" s="4">
        <v>114.0</v>
      </c>
      <c r="L7" s="21" t="s">
        <v>48</v>
      </c>
      <c r="M7" s="22" t="s">
        <v>23</v>
      </c>
      <c r="N7" s="23">
        <v>42942.0</v>
      </c>
      <c r="O7" s="24">
        <v>43004.0</v>
      </c>
      <c r="P7" s="25">
        <f t="shared" si="1"/>
        <v>44426</v>
      </c>
      <c r="Q7" s="26">
        <f t="shared" si="2"/>
        <v>4.122222222</v>
      </c>
      <c r="R7" s="22" t="s">
        <v>49</v>
      </c>
      <c r="S7" s="22" t="s">
        <v>33</v>
      </c>
      <c r="T7" s="33">
        <v>44165.0</v>
      </c>
      <c r="U7" s="27">
        <v>44226.0</v>
      </c>
      <c r="V7" s="27">
        <v>44295.0</v>
      </c>
      <c r="W7" s="22" t="s">
        <v>50</v>
      </c>
      <c r="Y7" s="34"/>
      <c r="Z7" s="34"/>
      <c r="AA7" s="34"/>
      <c r="AB7" s="34"/>
    </row>
    <row r="8">
      <c r="A8" s="12" t="s">
        <v>51</v>
      </c>
      <c r="B8" s="13">
        <v>3.0</v>
      </c>
      <c r="C8" s="13">
        <v>3.0</v>
      </c>
      <c r="D8" s="13">
        <v>15.0</v>
      </c>
      <c r="E8" s="13">
        <v>3.0</v>
      </c>
      <c r="F8" s="13">
        <v>1.0</v>
      </c>
      <c r="G8" s="4">
        <v>2961.0</v>
      </c>
      <c r="H8" s="4">
        <v>0.0</v>
      </c>
      <c r="I8" s="4">
        <v>261.0</v>
      </c>
      <c r="J8" s="4">
        <v>100.0</v>
      </c>
      <c r="L8" s="35" t="s">
        <v>52</v>
      </c>
      <c r="M8" s="22" t="s">
        <v>23</v>
      </c>
      <c r="N8" s="36">
        <v>43397.0</v>
      </c>
      <c r="O8" s="37">
        <v>43458.0</v>
      </c>
      <c r="P8" s="25">
        <f t="shared" si="1"/>
        <v>44426</v>
      </c>
      <c r="Q8" s="26">
        <f t="shared" si="2"/>
        <v>2.858333333</v>
      </c>
      <c r="R8" s="22" t="s">
        <v>53</v>
      </c>
      <c r="S8" s="22" t="s">
        <v>33</v>
      </c>
      <c r="T8" s="27">
        <v>43551.0</v>
      </c>
      <c r="U8" s="27">
        <v>43612.0</v>
      </c>
      <c r="V8" s="27">
        <v>44302.0</v>
      </c>
      <c r="W8" s="22" t="s">
        <v>46</v>
      </c>
      <c r="Y8" s="34"/>
      <c r="Z8" s="34"/>
      <c r="AA8" s="34"/>
      <c r="AB8" s="34"/>
    </row>
    <row r="9">
      <c r="A9" s="12" t="s">
        <v>54</v>
      </c>
      <c r="B9" s="13">
        <v>1.0</v>
      </c>
      <c r="C9" s="13">
        <v>3.0</v>
      </c>
      <c r="D9" s="13">
        <v>11.0</v>
      </c>
      <c r="E9" s="13">
        <v>2.0</v>
      </c>
      <c r="F9" s="13">
        <v>1.0</v>
      </c>
      <c r="G9" s="4">
        <v>0.0</v>
      </c>
      <c r="H9" s="4">
        <v>2.0</v>
      </c>
      <c r="I9" s="4">
        <v>209.0</v>
      </c>
      <c r="J9" s="4">
        <v>90.0</v>
      </c>
      <c r="L9" s="35" t="s">
        <v>55</v>
      </c>
      <c r="M9" s="22" t="s">
        <v>23</v>
      </c>
      <c r="N9" s="23">
        <v>43521.0</v>
      </c>
      <c r="O9" s="24">
        <v>43580.0</v>
      </c>
      <c r="P9" s="25">
        <f t="shared" si="1"/>
        <v>44426</v>
      </c>
      <c r="Q9" s="26">
        <f t="shared" si="2"/>
        <v>2.513888889</v>
      </c>
      <c r="R9" s="22" t="s">
        <v>56</v>
      </c>
      <c r="S9" s="22" t="s">
        <v>33</v>
      </c>
      <c r="T9" s="27">
        <v>44074.0</v>
      </c>
      <c r="U9" s="33">
        <v>44134.0</v>
      </c>
      <c r="V9" s="27">
        <v>44323.0</v>
      </c>
      <c r="W9" s="22" t="s">
        <v>46</v>
      </c>
      <c r="Y9" s="34"/>
      <c r="Z9" s="34"/>
      <c r="AA9" s="34"/>
      <c r="AB9" s="34"/>
    </row>
    <row r="10">
      <c r="A10" s="12" t="s">
        <v>57</v>
      </c>
      <c r="B10" s="13">
        <v>1.0</v>
      </c>
      <c r="C10" s="13">
        <v>3.0</v>
      </c>
      <c r="D10" s="13">
        <v>7.0</v>
      </c>
      <c r="E10" s="13">
        <v>2.0</v>
      </c>
      <c r="F10" s="13">
        <v>1.0</v>
      </c>
      <c r="G10" s="4">
        <v>4344.0</v>
      </c>
      <c r="H10" s="4">
        <v>1.0</v>
      </c>
      <c r="I10" s="4">
        <v>70.0</v>
      </c>
      <c r="J10" s="4">
        <v>55.0</v>
      </c>
      <c r="L10" s="38" t="s">
        <v>58</v>
      </c>
      <c r="M10" s="22" t="s">
        <v>23</v>
      </c>
      <c r="N10" s="23">
        <v>43713.0</v>
      </c>
      <c r="O10" s="24">
        <v>43774.0</v>
      </c>
      <c r="P10" s="25">
        <f t="shared" si="1"/>
        <v>44426</v>
      </c>
      <c r="Q10" s="26">
        <f t="shared" si="2"/>
        <v>1.980555556</v>
      </c>
      <c r="R10" s="34"/>
      <c r="S10" s="34"/>
      <c r="T10" s="34"/>
      <c r="U10" s="34"/>
      <c r="V10" s="34"/>
      <c r="W10" s="34"/>
      <c r="Y10" s="34"/>
      <c r="Z10" s="34"/>
      <c r="AA10" s="34"/>
      <c r="AB10" s="34"/>
    </row>
    <row r="11">
      <c r="A11" s="12" t="s">
        <v>59</v>
      </c>
      <c r="B11" s="13">
        <v>1.0</v>
      </c>
      <c r="C11" s="13">
        <v>3.0</v>
      </c>
      <c r="D11" s="13">
        <v>13.0</v>
      </c>
      <c r="E11" s="13">
        <v>3.0</v>
      </c>
      <c r="F11" s="13">
        <v>1.0</v>
      </c>
      <c r="G11" s="4">
        <v>4794.0</v>
      </c>
      <c r="H11" s="4">
        <v>0.0</v>
      </c>
      <c r="I11" s="4">
        <v>292.0</v>
      </c>
      <c r="J11" s="4">
        <v>111.0</v>
      </c>
      <c r="L11" s="35" t="s">
        <v>60</v>
      </c>
      <c r="M11" s="22" t="s">
        <v>23</v>
      </c>
      <c r="N11" s="23">
        <v>43601.0</v>
      </c>
      <c r="O11" s="24">
        <v>43662.0</v>
      </c>
      <c r="P11" s="25">
        <f t="shared" si="1"/>
        <v>44426</v>
      </c>
      <c r="Q11" s="26">
        <f t="shared" si="2"/>
        <v>2.291666667</v>
      </c>
      <c r="R11" s="34"/>
      <c r="S11" s="34"/>
      <c r="T11" s="34"/>
      <c r="U11" s="34"/>
      <c r="V11" s="34"/>
      <c r="W11" s="34"/>
      <c r="Y11" s="34"/>
      <c r="Z11" s="34"/>
      <c r="AA11" s="34"/>
      <c r="AB11" s="34"/>
    </row>
    <row r="12">
      <c r="A12" s="12" t="s">
        <v>61</v>
      </c>
      <c r="B12" s="13">
        <v>3.0</v>
      </c>
      <c r="C12" s="13">
        <v>3.0</v>
      </c>
      <c r="D12" s="13">
        <v>20.0</v>
      </c>
      <c r="E12" s="13">
        <v>2.0</v>
      </c>
      <c r="F12" s="13">
        <v>1.0</v>
      </c>
      <c r="G12" s="4">
        <v>3500.0</v>
      </c>
      <c r="H12" s="4">
        <v>2.0</v>
      </c>
      <c r="I12" s="4">
        <v>81.0</v>
      </c>
      <c r="J12" s="4">
        <v>110.0</v>
      </c>
      <c r="L12" s="35" t="s">
        <v>62</v>
      </c>
      <c r="M12" s="22" t="s">
        <v>23</v>
      </c>
      <c r="N12" s="23">
        <v>43942.0</v>
      </c>
      <c r="O12" s="39">
        <v>44003.0</v>
      </c>
      <c r="P12" s="25">
        <f t="shared" si="1"/>
        <v>44426</v>
      </c>
      <c r="Q12" s="26">
        <f t="shared" si="2"/>
        <v>1.344444444</v>
      </c>
      <c r="R12" s="5"/>
      <c r="S12" s="5"/>
      <c r="T12" s="5"/>
      <c r="U12" s="5"/>
      <c r="V12" s="5"/>
      <c r="W12" s="5"/>
    </row>
    <row r="13">
      <c r="A13" s="12" t="s">
        <v>63</v>
      </c>
      <c r="B13" s="13"/>
      <c r="C13" s="13">
        <v>12.0</v>
      </c>
      <c r="D13" s="13"/>
      <c r="E13" s="13"/>
      <c r="F13" s="13">
        <v>1.0</v>
      </c>
      <c r="G13" s="4"/>
      <c r="H13" s="4"/>
      <c r="I13" s="40"/>
      <c r="J13" s="40"/>
      <c r="L13" s="35" t="s">
        <v>64</v>
      </c>
      <c r="M13" s="22" t="s">
        <v>23</v>
      </c>
      <c r="N13" s="23">
        <v>43853.0</v>
      </c>
      <c r="O13" s="24">
        <v>43913.0</v>
      </c>
      <c r="P13" s="25">
        <f t="shared" si="1"/>
        <v>44426</v>
      </c>
      <c r="Q13" s="26">
        <f t="shared" si="2"/>
        <v>1.591666667</v>
      </c>
      <c r="R13" s="5"/>
      <c r="S13" s="5"/>
      <c r="T13" s="5"/>
      <c r="U13" s="5"/>
      <c r="V13" s="5"/>
      <c r="W13" s="5"/>
    </row>
    <row r="14">
      <c r="A14" s="41"/>
      <c r="L14" s="21" t="s">
        <v>65</v>
      </c>
      <c r="M14" s="22" t="s">
        <v>23</v>
      </c>
      <c r="N14" s="23">
        <v>43341.0</v>
      </c>
      <c r="O14" s="42">
        <v>43402.0</v>
      </c>
      <c r="P14" s="25">
        <f t="shared" si="1"/>
        <v>44426</v>
      </c>
      <c r="Q14" s="26">
        <f t="shared" si="2"/>
        <v>3.013888889</v>
      </c>
      <c r="R14" s="5"/>
      <c r="S14" s="5"/>
      <c r="T14" s="5"/>
      <c r="U14" s="5"/>
      <c r="V14" s="5"/>
      <c r="W14" s="5"/>
    </row>
    <row r="15">
      <c r="A15" s="43"/>
      <c r="C15" s="43"/>
      <c r="E15" s="43"/>
      <c r="F15" s="43"/>
      <c r="L15" s="21" t="s">
        <v>66</v>
      </c>
      <c r="M15" s="22" t="s">
        <v>23</v>
      </c>
      <c r="N15" s="23">
        <v>43257.0</v>
      </c>
      <c r="O15" s="44">
        <v>43318.0</v>
      </c>
      <c r="P15" s="25">
        <f t="shared" si="1"/>
        <v>44426</v>
      </c>
      <c r="Q15" s="26">
        <f t="shared" si="2"/>
        <v>3.247222222</v>
      </c>
      <c r="R15" s="5"/>
      <c r="S15" s="5"/>
      <c r="T15" s="5"/>
      <c r="U15" s="5"/>
      <c r="V15" s="5"/>
      <c r="W15" s="5"/>
    </row>
    <row r="16">
      <c r="A16" s="41"/>
      <c r="L16" s="21" t="s">
        <v>67</v>
      </c>
      <c r="M16" s="22" t="s">
        <v>23</v>
      </c>
      <c r="N16" s="23">
        <v>43298.0</v>
      </c>
      <c r="O16" s="44">
        <v>43360.0</v>
      </c>
      <c r="P16" s="25">
        <f t="shared" si="1"/>
        <v>44426</v>
      </c>
      <c r="Q16" s="26">
        <f t="shared" si="2"/>
        <v>3.133333333</v>
      </c>
      <c r="R16" s="5"/>
      <c r="S16" s="5"/>
      <c r="T16" s="5"/>
      <c r="U16" s="5"/>
      <c r="V16" s="5"/>
      <c r="W16" s="5"/>
    </row>
    <row r="17">
      <c r="A17" s="43"/>
      <c r="C17" s="43"/>
      <c r="E17" s="43"/>
      <c r="F17" s="43"/>
      <c r="L17" s="21" t="s">
        <v>68</v>
      </c>
      <c r="M17" s="22" t="s">
        <v>23</v>
      </c>
      <c r="N17" s="23">
        <v>43250.0</v>
      </c>
      <c r="O17" s="44">
        <v>43311.0</v>
      </c>
      <c r="P17" s="25">
        <f t="shared" si="1"/>
        <v>44426</v>
      </c>
      <c r="Q17" s="26">
        <f t="shared" si="2"/>
        <v>3.266666667</v>
      </c>
      <c r="R17" s="5"/>
      <c r="S17" s="5"/>
      <c r="T17" s="5"/>
      <c r="U17" s="5"/>
      <c r="V17" s="5"/>
      <c r="W17" s="5"/>
    </row>
    <row r="18">
      <c r="A18" s="41"/>
      <c r="L18" s="21" t="s">
        <v>69</v>
      </c>
      <c r="M18" s="22" t="s">
        <v>23</v>
      </c>
      <c r="N18" s="23">
        <v>43537.0</v>
      </c>
      <c r="O18" s="44">
        <v>43598.0</v>
      </c>
      <c r="P18" s="25">
        <f t="shared" si="1"/>
        <v>44426</v>
      </c>
      <c r="Q18" s="26">
        <f t="shared" si="2"/>
        <v>2.469444444</v>
      </c>
      <c r="R18" s="5"/>
      <c r="S18" s="5"/>
      <c r="T18" s="5"/>
      <c r="U18" s="5"/>
      <c r="V18" s="5"/>
      <c r="W18" s="5"/>
    </row>
    <row r="19">
      <c r="A19" s="43"/>
      <c r="C19" s="43"/>
      <c r="E19" s="43"/>
      <c r="F19" s="43"/>
      <c r="L19" s="21" t="s">
        <v>70</v>
      </c>
      <c r="M19" s="22" t="s">
        <v>23</v>
      </c>
      <c r="N19" s="23">
        <v>43657.0</v>
      </c>
      <c r="O19" s="45">
        <v>43719.0</v>
      </c>
      <c r="P19" s="25">
        <f t="shared" si="1"/>
        <v>44426</v>
      </c>
      <c r="Q19" s="26">
        <f t="shared" si="2"/>
        <v>2.136111111</v>
      </c>
      <c r="R19" s="5"/>
      <c r="S19" s="5"/>
      <c r="T19" s="5"/>
      <c r="U19" s="5"/>
      <c r="V19" s="5"/>
      <c r="W19" s="5"/>
    </row>
    <row r="20">
      <c r="A20" s="41"/>
      <c r="L20" s="21" t="s">
        <v>71</v>
      </c>
      <c r="M20" s="22" t="s">
        <v>23</v>
      </c>
      <c r="N20" s="23">
        <v>43614.0</v>
      </c>
      <c r="O20" s="44">
        <v>43675.0</v>
      </c>
      <c r="P20" s="25">
        <f t="shared" si="1"/>
        <v>44426</v>
      </c>
      <c r="Q20" s="26">
        <f t="shared" si="2"/>
        <v>2.255555556</v>
      </c>
      <c r="R20" s="5"/>
      <c r="S20" s="5"/>
      <c r="T20" s="5"/>
      <c r="U20" s="5"/>
      <c r="V20" s="5"/>
      <c r="W20" s="5"/>
    </row>
    <row r="21">
      <c r="L21" s="21" t="s">
        <v>72</v>
      </c>
      <c r="M21" s="22" t="s">
        <v>23</v>
      </c>
      <c r="N21" s="36">
        <v>43765.0</v>
      </c>
      <c r="O21" s="42">
        <v>43826.0</v>
      </c>
      <c r="P21" s="25">
        <f t="shared" si="1"/>
        <v>44426</v>
      </c>
      <c r="Q21" s="26">
        <f t="shared" si="2"/>
        <v>1.836111111</v>
      </c>
      <c r="R21" s="5"/>
      <c r="S21" s="5"/>
      <c r="T21" s="5"/>
      <c r="U21" s="5"/>
      <c r="V21" s="5"/>
      <c r="W21" s="5"/>
    </row>
    <row r="22">
      <c r="L22" s="46" t="s">
        <v>73</v>
      </c>
      <c r="M22" s="22" t="s">
        <v>23</v>
      </c>
      <c r="N22" s="24">
        <v>44074.0</v>
      </c>
      <c r="O22" s="47">
        <v>44137.0</v>
      </c>
      <c r="P22" s="25">
        <f t="shared" si="1"/>
        <v>44426</v>
      </c>
      <c r="Q22" s="26">
        <f t="shared" si="2"/>
        <v>0.9777777778</v>
      </c>
      <c r="R22" s="5"/>
      <c r="S22" s="5"/>
      <c r="T22" s="5"/>
      <c r="U22" s="5"/>
      <c r="V22" s="5"/>
      <c r="W22" s="5"/>
    </row>
    <row r="23">
      <c r="L23" s="46" t="s">
        <v>74</v>
      </c>
      <c r="M23" s="22" t="s">
        <v>23</v>
      </c>
      <c r="N23" s="36">
        <v>44134.0</v>
      </c>
      <c r="O23" s="47">
        <v>44165.0</v>
      </c>
      <c r="P23" s="25">
        <f t="shared" si="1"/>
        <v>44426</v>
      </c>
      <c r="Q23" s="26">
        <f t="shared" si="2"/>
        <v>0.8111111111</v>
      </c>
      <c r="R23" s="5"/>
      <c r="S23" s="5"/>
      <c r="T23" s="5"/>
      <c r="U23" s="5"/>
      <c r="V23" s="5"/>
      <c r="W23" s="5"/>
    </row>
    <row r="24">
      <c r="L24" s="48" t="s">
        <v>75</v>
      </c>
      <c r="M24" s="22" t="s">
        <v>23</v>
      </c>
      <c r="N24" s="49">
        <v>44146.0</v>
      </c>
      <c r="O24" s="24">
        <v>43841.0</v>
      </c>
      <c r="P24" s="25">
        <f t="shared" si="1"/>
        <v>44426</v>
      </c>
      <c r="Q24" s="26">
        <f t="shared" si="2"/>
        <v>0.7777777778</v>
      </c>
      <c r="R24" s="5"/>
      <c r="S24" s="5"/>
      <c r="T24" s="5"/>
      <c r="U24" s="5"/>
      <c r="V24" s="5"/>
      <c r="W24" s="5"/>
    </row>
    <row r="25">
      <c r="L25" s="48" t="s">
        <v>76</v>
      </c>
      <c r="M25" s="22" t="s">
        <v>23</v>
      </c>
      <c r="N25" s="37">
        <v>44158.0</v>
      </c>
      <c r="O25" s="24">
        <v>43853.0</v>
      </c>
      <c r="P25" s="25">
        <f t="shared" si="1"/>
        <v>44426</v>
      </c>
      <c r="Q25" s="26">
        <f t="shared" si="2"/>
        <v>0.7444444444</v>
      </c>
      <c r="R25" s="5"/>
      <c r="S25" s="5"/>
      <c r="T25" s="5"/>
      <c r="U25" s="5"/>
      <c r="V25" s="5"/>
      <c r="W25" s="5"/>
    </row>
    <row r="26">
      <c r="L26" s="50" t="s">
        <v>77</v>
      </c>
      <c r="M26" s="22" t="s">
        <v>23</v>
      </c>
      <c r="N26" s="24">
        <v>44173.0</v>
      </c>
      <c r="O26" s="24">
        <v>43869.0</v>
      </c>
      <c r="P26" s="25">
        <f t="shared" si="1"/>
        <v>44426</v>
      </c>
      <c r="Q26" s="26">
        <f t="shared" si="2"/>
        <v>0.7027777778</v>
      </c>
      <c r="R26" s="5"/>
      <c r="S26" s="5"/>
      <c r="T26" s="5"/>
      <c r="U26" s="5"/>
      <c r="V26" s="5"/>
      <c r="W26" s="5"/>
    </row>
    <row r="27">
      <c r="L27" s="50" t="s">
        <v>78</v>
      </c>
      <c r="M27" s="22" t="s">
        <v>23</v>
      </c>
      <c r="N27" s="37">
        <v>44160.0</v>
      </c>
      <c r="O27" s="39">
        <v>44221.0</v>
      </c>
      <c r="P27" s="25">
        <f t="shared" si="1"/>
        <v>44426</v>
      </c>
      <c r="Q27" s="26">
        <f t="shared" si="2"/>
        <v>0.7388888889</v>
      </c>
      <c r="R27" s="5"/>
      <c r="S27" s="5"/>
      <c r="T27" s="5"/>
      <c r="U27" s="5"/>
      <c r="V27" s="5"/>
      <c r="W27" s="5"/>
    </row>
    <row r="28">
      <c r="L28" s="51" t="s">
        <v>79</v>
      </c>
      <c r="M28" s="22" t="s">
        <v>23</v>
      </c>
      <c r="N28" s="52">
        <v>44186.0</v>
      </c>
      <c r="O28" s="39">
        <v>44248.0</v>
      </c>
      <c r="P28" s="25">
        <f t="shared" si="1"/>
        <v>44426</v>
      </c>
      <c r="Q28" s="26">
        <f t="shared" si="2"/>
        <v>0.6666666667</v>
      </c>
      <c r="R28" s="5"/>
      <c r="S28" s="5"/>
      <c r="T28" s="5"/>
      <c r="U28" s="5"/>
      <c r="V28" s="5"/>
      <c r="W28" s="5"/>
    </row>
    <row r="29">
      <c r="L29" s="51" t="s">
        <v>80</v>
      </c>
      <c r="M29" s="22" t="s">
        <v>23</v>
      </c>
      <c r="N29" s="52">
        <v>44195.0</v>
      </c>
      <c r="O29" s="39">
        <v>44257.0</v>
      </c>
      <c r="P29" s="25">
        <f t="shared" si="1"/>
        <v>44426</v>
      </c>
      <c r="Q29" s="26">
        <f t="shared" si="2"/>
        <v>0.6416666667</v>
      </c>
      <c r="R29" s="5"/>
      <c r="S29" s="5"/>
      <c r="T29" s="5"/>
      <c r="U29" s="5"/>
      <c r="V29" s="5"/>
      <c r="W29" s="5"/>
    </row>
    <row r="30">
      <c r="L30" s="51" t="s">
        <v>81</v>
      </c>
      <c r="M30" s="22" t="s">
        <v>23</v>
      </c>
      <c r="N30" s="53">
        <v>44235.0</v>
      </c>
      <c r="O30" s="39">
        <v>44294.0</v>
      </c>
      <c r="P30" s="25">
        <f t="shared" si="1"/>
        <v>44426</v>
      </c>
      <c r="Q30" s="26">
        <f t="shared" si="2"/>
        <v>0.5305555556</v>
      </c>
      <c r="R30" s="5"/>
      <c r="S30" s="5"/>
      <c r="T30" s="5"/>
      <c r="U30" s="5"/>
      <c r="V30" s="5"/>
      <c r="W30" s="5"/>
    </row>
    <row r="31">
      <c r="L31" s="51" t="s">
        <v>82</v>
      </c>
      <c r="M31" s="22" t="s">
        <v>23</v>
      </c>
      <c r="N31" s="53">
        <v>44270.0</v>
      </c>
      <c r="O31" s="39">
        <v>44320.0</v>
      </c>
      <c r="P31" s="25">
        <f t="shared" si="1"/>
        <v>44426</v>
      </c>
      <c r="Q31" s="26">
        <f t="shared" si="2"/>
        <v>0.4333333333</v>
      </c>
      <c r="R31" s="5"/>
      <c r="S31" s="5"/>
      <c r="T31" s="5"/>
      <c r="U31" s="5"/>
      <c r="V31" s="5"/>
      <c r="W31" s="5"/>
    </row>
    <row r="32">
      <c r="L32" s="51" t="s">
        <v>83</v>
      </c>
      <c r="M32" s="22" t="s">
        <v>23</v>
      </c>
      <c r="N32" s="53">
        <v>44295.0</v>
      </c>
      <c r="O32" s="53">
        <v>44356.0</v>
      </c>
      <c r="P32" s="25">
        <f t="shared" si="1"/>
        <v>44426</v>
      </c>
      <c r="Q32" s="26">
        <f t="shared" si="2"/>
        <v>0.3638888889</v>
      </c>
      <c r="R32" s="5"/>
      <c r="S32" s="5"/>
      <c r="T32" s="5"/>
      <c r="U32" s="5"/>
      <c r="V32" s="5"/>
      <c r="W32" s="5"/>
    </row>
    <row r="33">
      <c r="L33" s="51" t="s">
        <v>84</v>
      </c>
      <c r="M33" s="22" t="s">
        <v>25</v>
      </c>
      <c r="N33" s="53">
        <v>44301.0</v>
      </c>
      <c r="O33" s="53">
        <v>44392.0</v>
      </c>
      <c r="P33" s="25">
        <f t="shared" si="1"/>
        <v>44426</v>
      </c>
      <c r="Q33" s="26">
        <f t="shared" si="2"/>
        <v>0.3472222222</v>
      </c>
      <c r="R33" s="5"/>
      <c r="S33" s="5"/>
      <c r="T33" s="5"/>
      <c r="U33" s="5"/>
      <c r="V33" s="5"/>
      <c r="W33" s="5"/>
    </row>
    <row r="34">
      <c r="L34" s="51" t="s">
        <v>85</v>
      </c>
      <c r="M34" s="22" t="s">
        <v>23</v>
      </c>
      <c r="N34" s="53">
        <v>44312.0</v>
      </c>
      <c r="O34" s="53">
        <v>44373.0</v>
      </c>
      <c r="P34" s="25">
        <f t="shared" si="1"/>
        <v>44426</v>
      </c>
      <c r="Q34" s="26">
        <f t="shared" si="2"/>
        <v>0.3166666667</v>
      </c>
      <c r="R34" s="5"/>
      <c r="S34" s="5"/>
      <c r="T34" s="5"/>
      <c r="U34" s="5"/>
      <c r="V34" s="5"/>
      <c r="W34" s="5"/>
    </row>
    <row r="35">
      <c r="L35" s="51" t="s">
        <v>86</v>
      </c>
      <c r="M35" s="22" t="s">
        <v>23</v>
      </c>
      <c r="N35" s="53">
        <v>44333.0</v>
      </c>
      <c r="O35" s="53">
        <v>44378.0</v>
      </c>
      <c r="P35" s="25">
        <f t="shared" si="1"/>
        <v>44426</v>
      </c>
      <c r="Q35" s="26">
        <f t="shared" si="2"/>
        <v>0.2583333333</v>
      </c>
      <c r="R35" s="5"/>
      <c r="S35" s="5"/>
      <c r="T35" s="5"/>
      <c r="U35" s="5"/>
      <c r="V35" s="5"/>
      <c r="W35" s="5"/>
    </row>
    <row r="36">
      <c r="L36" s="48" t="s">
        <v>87</v>
      </c>
      <c r="M36" s="22" t="s">
        <v>25</v>
      </c>
      <c r="N36" s="24">
        <v>44377.0</v>
      </c>
      <c r="O36" s="24">
        <v>44438.0</v>
      </c>
      <c r="P36" s="25">
        <f t="shared" si="1"/>
        <v>44426</v>
      </c>
      <c r="Q36" s="26">
        <f t="shared" si="2"/>
        <v>0.1361111111</v>
      </c>
      <c r="R36" s="5"/>
      <c r="S36" s="5"/>
      <c r="T36" s="5"/>
      <c r="U36" s="5"/>
      <c r="V36" s="5"/>
      <c r="W36" s="5"/>
    </row>
    <row r="37">
      <c r="L37" s="48" t="s">
        <v>88</v>
      </c>
      <c r="M37" s="22" t="s">
        <v>25</v>
      </c>
      <c r="N37" s="24">
        <v>44389.0</v>
      </c>
      <c r="O37" s="24">
        <v>44451.0</v>
      </c>
      <c r="P37" s="25">
        <f t="shared" si="1"/>
        <v>44426</v>
      </c>
      <c r="Q37" s="26">
        <f t="shared" si="2"/>
        <v>0.1027777778</v>
      </c>
      <c r="R37" s="5"/>
      <c r="S37" s="5"/>
      <c r="T37" s="5"/>
      <c r="U37" s="5"/>
      <c r="V37" s="5"/>
      <c r="W37" s="5"/>
    </row>
    <row r="38">
      <c r="L38" s="48" t="s">
        <v>89</v>
      </c>
      <c r="M38" s="22" t="s">
        <v>25</v>
      </c>
      <c r="N38" s="24">
        <v>44393.0</v>
      </c>
      <c r="O38" s="24">
        <v>44455.0</v>
      </c>
      <c r="P38" s="25">
        <f t="shared" si="1"/>
        <v>44426</v>
      </c>
      <c r="Q38" s="26">
        <f t="shared" si="2"/>
        <v>0.09166666667</v>
      </c>
      <c r="R38" s="5"/>
      <c r="S38" s="5"/>
      <c r="T38" s="5"/>
      <c r="U38" s="5"/>
      <c r="V38" s="5"/>
      <c r="W38" s="5"/>
    </row>
    <row r="39">
      <c r="L39" s="48" t="s">
        <v>90</v>
      </c>
      <c r="M39" s="22" t="s">
        <v>25</v>
      </c>
      <c r="N39" s="24">
        <v>44393.0</v>
      </c>
      <c r="O39" s="24">
        <v>44455.0</v>
      </c>
      <c r="P39" s="25">
        <f t="shared" si="1"/>
        <v>44426</v>
      </c>
      <c r="Q39" s="26">
        <f t="shared" si="2"/>
        <v>0.09166666667</v>
      </c>
      <c r="R39" s="5"/>
      <c r="S39" s="5"/>
      <c r="T39" s="5"/>
      <c r="U39" s="5"/>
      <c r="V39" s="5"/>
      <c r="W39" s="5"/>
    </row>
    <row r="40">
      <c r="L40" s="48" t="s">
        <v>91</v>
      </c>
      <c r="M40" s="22" t="s">
        <v>25</v>
      </c>
      <c r="N40" s="24">
        <v>44411.0</v>
      </c>
      <c r="O40" s="24">
        <v>44472.0</v>
      </c>
      <c r="P40" s="25">
        <f t="shared" si="1"/>
        <v>44426</v>
      </c>
      <c r="Q40" s="26">
        <f t="shared" si="2"/>
        <v>0.04166666667</v>
      </c>
      <c r="R40" s="5"/>
      <c r="S40" s="5"/>
      <c r="T40" s="5"/>
      <c r="U40" s="5"/>
      <c r="V40" s="5"/>
      <c r="W40" s="5"/>
    </row>
    <row r="41">
      <c r="L41" s="48" t="s">
        <v>92</v>
      </c>
      <c r="M41" s="22" t="s">
        <v>25</v>
      </c>
      <c r="N41" s="24">
        <v>44410.0</v>
      </c>
      <c r="O41" s="24">
        <v>44471.0</v>
      </c>
      <c r="P41" s="25">
        <f t="shared" si="1"/>
        <v>44426</v>
      </c>
      <c r="Q41" s="26">
        <f t="shared" si="2"/>
        <v>0.04444444444</v>
      </c>
      <c r="R41" s="5"/>
      <c r="S41" s="5"/>
      <c r="T41" s="5"/>
      <c r="U41" s="5"/>
      <c r="V41" s="5"/>
      <c r="W41" s="5"/>
    </row>
    <row r="42">
      <c r="L42" s="11"/>
      <c r="M42" s="22"/>
      <c r="N42" s="11"/>
      <c r="O42" s="11"/>
      <c r="P42" s="25">
        <f t="shared" si="1"/>
        <v>44426</v>
      </c>
      <c r="Q42" s="26">
        <f t="shared" ref="Q42:Q50" si="3">(P42-N42)/30</f>
        <v>1480.866667</v>
      </c>
      <c r="R42" s="5"/>
      <c r="S42" s="5"/>
      <c r="T42" s="5"/>
      <c r="U42" s="5"/>
      <c r="V42" s="5"/>
      <c r="W42" s="5"/>
    </row>
    <row r="43">
      <c r="L43" s="51"/>
      <c r="M43" s="22"/>
      <c r="N43" s="53"/>
      <c r="O43" s="53"/>
      <c r="P43" s="25">
        <f t="shared" si="1"/>
        <v>44426</v>
      </c>
      <c r="Q43" s="26">
        <f t="shared" si="3"/>
        <v>1480.866667</v>
      </c>
      <c r="R43" s="5"/>
      <c r="S43" s="5"/>
      <c r="T43" s="5"/>
      <c r="U43" s="5"/>
      <c r="V43" s="5"/>
      <c r="W43" s="5"/>
    </row>
    <row r="44">
      <c r="L44" s="51"/>
      <c r="M44" s="22"/>
      <c r="N44" s="53"/>
      <c r="O44" s="53"/>
      <c r="P44" s="25">
        <f t="shared" si="1"/>
        <v>44426</v>
      </c>
      <c r="Q44" s="26">
        <f t="shared" si="3"/>
        <v>1480.866667</v>
      </c>
      <c r="R44" s="5"/>
      <c r="S44" s="5"/>
      <c r="T44" s="5"/>
      <c r="U44" s="5"/>
      <c r="V44" s="5"/>
      <c r="W44" s="5"/>
    </row>
    <row r="45">
      <c r="L45" s="51"/>
      <c r="M45" s="22"/>
      <c r="N45" s="53"/>
      <c r="O45" s="53"/>
      <c r="P45" s="25">
        <f t="shared" si="1"/>
        <v>44426</v>
      </c>
      <c r="Q45" s="26">
        <f t="shared" si="3"/>
        <v>1480.866667</v>
      </c>
    </row>
    <row r="46">
      <c r="L46" s="51"/>
      <c r="M46" s="22"/>
      <c r="N46" s="53"/>
      <c r="O46" s="53"/>
      <c r="P46" s="25">
        <f t="shared" si="1"/>
        <v>44426</v>
      </c>
      <c r="Q46" s="26">
        <f t="shared" si="3"/>
        <v>1480.866667</v>
      </c>
    </row>
    <row r="47">
      <c r="L47" s="51"/>
      <c r="M47" s="22"/>
      <c r="N47" s="53"/>
      <c r="O47" s="53"/>
      <c r="P47" s="25">
        <f t="shared" si="1"/>
        <v>44426</v>
      </c>
      <c r="Q47" s="26">
        <f t="shared" si="3"/>
        <v>1480.866667</v>
      </c>
    </row>
    <row r="48">
      <c r="L48" s="51"/>
      <c r="M48" s="22"/>
      <c r="N48" s="53"/>
      <c r="O48" s="53"/>
      <c r="P48" s="25">
        <f t="shared" si="1"/>
        <v>44426</v>
      </c>
      <c r="Q48" s="26">
        <f t="shared" si="3"/>
        <v>1480.866667</v>
      </c>
    </row>
    <row r="49">
      <c r="L49" s="51"/>
      <c r="M49" s="22"/>
      <c r="N49" s="53"/>
      <c r="O49" s="53"/>
      <c r="P49" s="25">
        <f t="shared" si="1"/>
        <v>44426</v>
      </c>
      <c r="Q49" s="26">
        <f t="shared" si="3"/>
        <v>1480.866667</v>
      </c>
    </row>
    <row r="50">
      <c r="L50" s="51"/>
      <c r="M50" s="22"/>
      <c r="N50" s="53"/>
      <c r="O50" s="53"/>
      <c r="P50" s="25">
        <f t="shared" si="1"/>
        <v>44426</v>
      </c>
      <c r="Q50" s="26">
        <f t="shared" si="3"/>
        <v>1480.866667</v>
      </c>
    </row>
    <row r="51">
      <c r="L51" s="51"/>
      <c r="M51" s="22"/>
      <c r="N51" s="53"/>
      <c r="O51" s="53"/>
      <c r="Q51" s="54"/>
    </row>
    <row r="52">
      <c r="Q52" s="54"/>
    </row>
    <row r="53">
      <c r="Q53" s="54"/>
    </row>
    <row r="54">
      <c r="Q54" s="54"/>
    </row>
    <row r="55">
      <c r="Q55" s="54"/>
    </row>
    <row r="56">
      <c r="Q56" s="54"/>
    </row>
    <row r="57">
      <c r="Q57" s="54"/>
    </row>
    <row r="58">
      <c r="Q58" s="54"/>
    </row>
    <row r="59">
      <c r="Q59" s="54"/>
    </row>
    <row r="60">
      <c r="Q60" s="54"/>
    </row>
    <row r="61">
      <c r="Q61" s="54"/>
    </row>
    <row r="62">
      <c r="Q62" s="54"/>
    </row>
    <row r="63">
      <c r="Q63" s="54"/>
    </row>
    <row r="64">
      <c r="Q64" s="54"/>
    </row>
    <row r="65">
      <c r="Q65" s="54"/>
    </row>
    <row r="66">
      <c r="Q66" s="54"/>
    </row>
    <row r="67">
      <c r="Q67" s="54"/>
    </row>
    <row r="68">
      <c r="Q68" s="54"/>
    </row>
    <row r="69">
      <c r="Q69" s="54"/>
    </row>
    <row r="70">
      <c r="Q70" s="54"/>
    </row>
    <row r="71">
      <c r="Q71" s="54"/>
    </row>
    <row r="72">
      <c r="Q72" s="54"/>
    </row>
    <row r="73">
      <c r="Q73" s="54"/>
    </row>
    <row r="74">
      <c r="Q74" s="54"/>
    </row>
    <row r="75">
      <c r="Q75" s="54"/>
    </row>
    <row r="76">
      <c r="Q76" s="54"/>
    </row>
    <row r="77">
      <c r="Q77" s="54"/>
    </row>
    <row r="78">
      <c r="Q78" s="54"/>
    </row>
    <row r="79">
      <c r="Q79" s="54"/>
    </row>
    <row r="80">
      <c r="Q80" s="54"/>
    </row>
    <row r="81">
      <c r="Q81" s="54"/>
    </row>
    <row r="82">
      <c r="Q82" s="54"/>
    </row>
    <row r="83">
      <c r="Q83" s="54"/>
    </row>
    <row r="84">
      <c r="Q84" s="54"/>
    </row>
    <row r="85">
      <c r="Q85" s="54"/>
    </row>
    <row r="86">
      <c r="Q86" s="54"/>
    </row>
    <row r="87">
      <c r="Q87" s="54"/>
    </row>
    <row r="88">
      <c r="Q88" s="54"/>
    </row>
    <row r="89">
      <c r="Q89" s="54"/>
    </row>
    <row r="90">
      <c r="Q90" s="54"/>
    </row>
    <row r="91">
      <c r="Q91" s="54"/>
    </row>
    <row r="92">
      <c r="Q92" s="54"/>
    </row>
    <row r="93">
      <c r="Q93" s="54"/>
    </row>
    <row r="94">
      <c r="Q94" s="54"/>
    </row>
    <row r="95">
      <c r="Q95" s="54"/>
    </row>
    <row r="96">
      <c r="Q96" s="54"/>
    </row>
    <row r="97">
      <c r="Q97" s="54"/>
    </row>
    <row r="98">
      <c r="Q98" s="54"/>
    </row>
    <row r="99">
      <c r="Q99" s="54"/>
    </row>
    <row r="100">
      <c r="Q100" s="54"/>
    </row>
    <row r="101">
      <c r="Q101" s="54"/>
    </row>
    <row r="102">
      <c r="Q102" s="54"/>
    </row>
    <row r="103">
      <c r="Q103" s="54"/>
    </row>
    <row r="104">
      <c r="Q104" s="54"/>
    </row>
    <row r="105">
      <c r="Q105" s="54"/>
    </row>
    <row r="106">
      <c r="Q106" s="54"/>
    </row>
    <row r="107">
      <c r="Q107" s="54"/>
    </row>
    <row r="108">
      <c r="Q108" s="54"/>
    </row>
    <row r="109">
      <c r="Q109" s="54"/>
    </row>
    <row r="110">
      <c r="Q110" s="54"/>
    </row>
    <row r="111">
      <c r="Q111" s="54"/>
    </row>
    <row r="112">
      <c r="Q112" s="54"/>
    </row>
    <row r="113">
      <c r="Q113" s="54"/>
    </row>
    <row r="114">
      <c r="Q114" s="54"/>
    </row>
    <row r="115">
      <c r="Q115" s="54"/>
    </row>
    <row r="116">
      <c r="Q116" s="54"/>
    </row>
    <row r="117">
      <c r="Q117" s="54"/>
    </row>
    <row r="118">
      <c r="Q118" s="54"/>
    </row>
    <row r="119">
      <c r="Q119" s="54"/>
    </row>
    <row r="120">
      <c r="Q120" s="54"/>
    </row>
    <row r="121">
      <c r="Q121" s="54"/>
    </row>
    <row r="122">
      <c r="Q122" s="54"/>
    </row>
    <row r="123">
      <c r="Q123" s="54"/>
    </row>
    <row r="124">
      <c r="Q124" s="54"/>
    </row>
    <row r="125">
      <c r="Q125" s="54"/>
    </row>
    <row r="126">
      <c r="Q126" s="54"/>
    </row>
    <row r="127">
      <c r="Q127" s="54"/>
    </row>
    <row r="128">
      <c r="Q128" s="54"/>
    </row>
    <row r="129">
      <c r="Q129" s="54"/>
    </row>
    <row r="130">
      <c r="Q130" s="54"/>
    </row>
    <row r="131">
      <c r="Q131" s="54"/>
    </row>
    <row r="132">
      <c r="Q132" s="54"/>
    </row>
    <row r="133">
      <c r="Q133" s="54"/>
    </row>
    <row r="134">
      <c r="Q134" s="54"/>
    </row>
    <row r="135">
      <c r="Q135" s="54"/>
    </row>
    <row r="136">
      <c r="Q136" s="54"/>
    </row>
    <row r="137">
      <c r="Q137" s="54"/>
    </row>
    <row r="138">
      <c r="Q138" s="54"/>
    </row>
    <row r="139">
      <c r="Q139" s="54"/>
    </row>
    <row r="140">
      <c r="Q140" s="54"/>
    </row>
    <row r="141">
      <c r="Q141" s="54"/>
    </row>
    <row r="142">
      <c r="Q142" s="54"/>
    </row>
    <row r="143">
      <c r="Q143" s="54"/>
    </row>
    <row r="144">
      <c r="Q144" s="54"/>
    </row>
    <row r="145">
      <c r="Q145" s="54"/>
    </row>
    <row r="146">
      <c r="Q146" s="54"/>
    </row>
    <row r="147">
      <c r="Q147" s="54"/>
    </row>
    <row r="148">
      <c r="Q148" s="54"/>
    </row>
    <row r="149">
      <c r="Q149" s="54"/>
    </row>
    <row r="150">
      <c r="Q150" s="54"/>
    </row>
    <row r="151">
      <c r="Q151" s="54"/>
    </row>
    <row r="152">
      <c r="Q152" s="54"/>
    </row>
    <row r="153">
      <c r="Q153" s="54"/>
    </row>
    <row r="154">
      <c r="Q154" s="54"/>
    </row>
    <row r="155">
      <c r="Q155" s="54"/>
    </row>
    <row r="156">
      <c r="Q156" s="54"/>
    </row>
    <row r="157">
      <c r="Q157" s="54"/>
    </row>
    <row r="158">
      <c r="Q158" s="54"/>
    </row>
    <row r="159">
      <c r="Q159" s="54"/>
    </row>
    <row r="160">
      <c r="Q160" s="54"/>
    </row>
    <row r="161">
      <c r="Q161" s="54"/>
    </row>
    <row r="162">
      <c r="Q162" s="54"/>
    </row>
    <row r="163">
      <c r="Q163" s="54"/>
    </row>
    <row r="164">
      <c r="Q164" s="54"/>
    </row>
    <row r="165">
      <c r="Q165" s="54"/>
    </row>
    <row r="166">
      <c r="Q166" s="54"/>
    </row>
    <row r="167">
      <c r="Q167" s="54"/>
    </row>
    <row r="168">
      <c r="Q168" s="54"/>
    </row>
    <row r="169">
      <c r="Q169" s="54"/>
    </row>
    <row r="170">
      <c r="Q170" s="54"/>
    </row>
    <row r="171">
      <c r="Q171" s="54"/>
    </row>
    <row r="172">
      <c r="Q172" s="54"/>
    </row>
    <row r="173">
      <c r="Q173" s="54"/>
    </row>
    <row r="174">
      <c r="Q174" s="54"/>
    </row>
    <row r="175">
      <c r="Q175" s="54"/>
    </row>
    <row r="176">
      <c r="Q176" s="54"/>
    </row>
    <row r="177">
      <c r="Q177" s="54"/>
    </row>
    <row r="178">
      <c r="Q178" s="54"/>
    </row>
    <row r="179">
      <c r="Q179" s="54"/>
    </row>
    <row r="180">
      <c r="Q180" s="54"/>
    </row>
    <row r="181">
      <c r="Q181" s="54"/>
    </row>
    <row r="182">
      <c r="Q182" s="54"/>
    </row>
    <row r="183">
      <c r="Q183" s="54"/>
    </row>
    <row r="184">
      <c r="Q184" s="54"/>
    </row>
    <row r="185">
      <c r="Q185" s="54"/>
    </row>
    <row r="186">
      <c r="Q186" s="54"/>
    </row>
    <row r="187">
      <c r="Q187" s="54"/>
    </row>
    <row r="188">
      <c r="Q188" s="54"/>
    </row>
    <row r="189">
      <c r="Q189" s="54"/>
    </row>
    <row r="190">
      <c r="Q190" s="54"/>
    </row>
    <row r="191">
      <c r="Q191" s="54"/>
    </row>
    <row r="192">
      <c r="Q192" s="54"/>
    </row>
    <row r="193">
      <c r="Q193" s="54"/>
    </row>
    <row r="194">
      <c r="Q194" s="54"/>
    </row>
    <row r="195">
      <c r="Q195" s="54"/>
    </row>
    <row r="196">
      <c r="Q196" s="54"/>
    </row>
    <row r="197">
      <c r="Q197" s="54"/>
    </row>
    <row r="198">
      <c r="Q198" s="54"/>
    </row>
    <row r="199">
      <c r="Q199" s="54"/>
    </row>
    <row r="200">
      <c r="Q200" s="54"/>
    </row>
    <row r="201">
      <c r="Q201" s="54"/>
    </row>
    <row r="202">
      <c r="Q202" s="54"/>
    </row>
    <row r="203">
      <c r="Q203" s="54"/>
    </row>
    <row r="204">
      <c r="Q204" s="54"/>
    </row>
    <row r="205">
      <c r="Q205" s="54"/>
    </row>
    <row r="206">
      <c r="Q206" s="54"/>
    </row>
    <row r="207">
      <c r="Q207" s="54"/>
    </row>
    <row r="208">
      <c r="Q208" s="54"/>
    </row>
    <row r="209">
      <c r="Q209" s="54"/>
    </row>
    <row r="210">
      <c r="Q210" s="54"/>
    </row>
    <row r="211">
      <c r="Q211" s="54"/>
    </row>
    <row r="212">
      <c r="Q212" s="54"/>
    </row>
    <row r="213">
      <c r="Q213" s="54"/>
    </row>
    <row r="214">
      <c r="Q214" s="54"/>
    </row>
    <row r="215">
      <c r="Q215" s="54"/>
    </row>
    <row r="216">
      <c r="Q216" s="54"/>
    </row>
    <row r="217">
      <c r="Q217" s="54"/>
    </row>
    <row r="218">
      <c r="Q218" s="54"/>
    </row>
    <row r="219">
      <c r="Q219" s="54"/>
    </row>
    <row r="220">
      <c r="Q220" s="54"/>
    </row>
    <row r="221">
      <c r="Q221" s="54"/>
    </row>
    <row r="222">
      <c r="Q222" s="54"/>
    </row>
    <row r="223">
      <c r="Q223" s="54"/>
    </row>
    <row r="224">
      <c r="Q224" s="54"/>
    </row>
    <row r="225">
      <c r="Q225" s="54"/>
    </row>
    <row r="226">
      <c r="Q226" s="54"/>
    </row>
    <row r="227">
      <c r="Q227" s="54"/>
    </row>
    <row r="228">
      <c r="Q228" s="54"/>
    </row>
    <row r="229">
      <c r="Q229" s="54"/>
    </row>
    <row r="230">
      <c r="Q230" s="54"/>
    </row>
    <row r="231">
      <c r="Q231" s="54"/>
    </row>
    <row r="232">
      <c r="Q232" s="54"/>
    </row>
    <row r="233">
      <c r="Q233" s="54"/>
    </row>
    <row r="234">
      <c r="Q234" s="54"/>
    </row>
    <row r="235">
      <c r="Q235" s="54"/>
    </row>
    <row r="236">
      <c r="Q236" s="54"/>
    </row>
    <row r="237">
      <c r="Q237" s="54"/>
    </row>
    <row r="238">
      <c r="Q238" s="54"/>
    </row>
    <row r="239">
      <c r="Q239" s="54"/>
    </row>
    <row r="240">
      <c r="Q240" s="54"/>
    </row>
    <row r="241">
      <c r="Q241" s="54"/>
    </row>
    <row r="242">
      <c r="Q242" s="54"/>
    </row>
    <row r="243">
      <c r="Q243" s="54"/>
    </row>
    <row r="244">
      <c r="Q244" s="54"/>
    </row>
    <row r="245">
      <c r="Q245" s="54"/>
    </row>
    <row r="246">
      <c r="Q246" s="54"/>
    </row>
    <row r="247">
      <c r="Q247" s="54"/>
    </row>
    <row r="248">
      <c r="Q248" s="54"/>
    </row>
    <row r="249">
      <c r="Q249" s="54"/>
    </row>
    <row r="250">
      <c r="Q250" s="54"/>
    </row>
    <row r="251">
      <c r="Q251" s="54"/>
    </row>
    <row r="252">
      <c r="Q252" s="54"/>
    </row>
    <row r="253">
      <c r="Q253" s="54"/>
    </row>
    <row r="254">
      <c r="Q254" s="54"/>
    </row>
    <row r="255">
      <c r="Q255" s="54"/>
    </row>
    <row r="256">
      <c r="Q256" s="54"/>
    </row>
    <row r="257">
      <c r="Q257" s="54"/>
    </row>
    <row r="258">
      <c r="Q258" s="54"/>
    </row>
    <row r="259">
      <c r="Q259" s="54"/>
    </row>
    <row r="260">
      <c r="Q260" s="54"/>
    </row>
    <row r="261">
      <c r="Q261" s="54"/>
    </row>
    <row r="262">
      <c r="Q262" s="54"/>
    </row>
    <row r="263">
      <c r="Q263" s="54"/>
    </row>
    <row r="264">
      <c r="Q264" s="54"/>
    </row>
    <row r="265">
      <c r="Q265" s="54"/>
    </row>
    <row r="266">
      <c r="Q266" s="54"/>
    </row>
    <row r="267">
      <c r="Q267" s="54"/>
    </row>
    <row r="268">
      <c r="Q268" s="54"/>
    </row>
    <row r="269">
      <c r="Q269" s="54"/>
    </row>
    <row r="270">
      <c r="Q270" s="54"/>
    </row>
    <row r="271">
      <c r="Q271" s="54"/>
    </row>
    <row r="272">
      <c r="Q272" s="54"/>
    </row>
    <row r="273">
      <c r="Q273" s="54"/>
    </row>
    <row r="274">
      <c r="Q274" s="54"/>
    </row>
    <row r="275">
      <c r="Q275" s="54"/>
    </row>
    <row r="276">
      <c r="Q276" s="54"/>
    </row>
    <row r="277">
      <c r="Q277" s="54"/>
    </row>
    <row r="278">
      <c r="Q278" s="54"/>
    </row>
    <row r="279">
      <c r="Q279" s="54"/>
    </row>
    <row r="280">
      <c r="Q280" s="54"/>
    </row>
    <row r="281">
      <c r="Q281" s="54"/>
    </row>
    <row r="282">
      <c r="Q282" s="54"/>
    </row>
    <row r="283">
      <c r="Q283" s="54"/>
    </row>
    <row r="284">
      <c r="Q284" s="54"/>
    </row>
    <row r="285">
      <c r="Q285" s="54"/>
    </row>
    <row r="286">
      <c r="Q286" s="54"/>
    </row>
    <row r="287">
      <c r="Q287" s="54"/>
    </row>
    <row r="288">
      <c r="Q288" s="54"/>
    </row>
    <row r="289">
      <c r="Q289" s="54"/>
    </row>
    <row r="290">
      <c r="Q290" s="54"/>
    </row>
    <row r="291">
      <c r="Q291" s="54"/>
    </row>
    <row r="292">
      <c r="Q292" s="54"/>
    </row>
    <row r="293">
      <c r="Q293" s="54"/>
    </row>
    <row r="294">
      <c r="Q294" s="54"/>
    </row>
    <row r="295">
      <c r="Q295" s="54"/>
    </row>
    <row r="296">
      <c r="Q296" s="54"/>
    </row>
    <row r="297">
      <c r="Q297" s="54"/>
    </row>
    <row r="298">
      <c r="Q298" s="54"/>
    </row>
    <row r="299">
      <c r="Q299" s="54"/>
    </row>
    <row r="300">
      <c r="Q300" s="54"/>
    </row>
    <row r="301">
      <c r="Q301" s="54"/>
    </row>
    <row r="302">
      <c r="Q302" s="54"/>
    </row>
    <row r="303">
      <c r="Q303" s="54"/>
    </row>
    <row r="304">
      <c r="Q304" s="54"/>
    </row>
    <row r="305">
      <c r="Q305" s="54"/>
    </row>
    <row r="306">
      <c r="Q306" s="54"/>
    </row>
    <row r="307">
      <c r="Q307" s="54"/>
    </row>
    <row r="308">
      <c r="Q308" s="54"/>
    </row>
    <row r="309">
      <c r="Q309" s="54"/>
    </row>
    <row r="310">
      <c r="Q310" s="54"/>
    </row>
    <row r="311">
      <c r="Q311" s="54"/>
    </row>
    <row r="312">
      <c r="Q312" s="54"/>
    </row>
    <row r="313">
      <c r="Q313" s="54"/>
    </row>
    <row r="314">
      <c r="Q314" s="54"/>
    </row>
    <row r="315">
      <c r="Q315" s="54"/>
    </row>
    <row r="316">
      <c r="Q316" s="54"/>
    </row>
    <row r="317">
      <c r="Q317" s="54"/>
    </row>
    <row r="318">
      <c r="Q318" s="54"/>
    </row>
    <row r="319">
      <c r="Q319" s="54"/>
    </row>
    <row r="320">
      <c r="Q320" s="54"/>
    </row>
    <row r="321">
      <c r="Q321" s="54"/>
    </row>
    <row r="322">
      <c r="Q322" s="54"/>
    </row>
    <row r="323">
      <c r="Q323" s="54"/>
    </row>
    <row r="324">
      <c r="Q324" s="54"/>
    </row>
    <row r="325">
      <c r="Q325" s="54"/>
    </row>
    <row r="326">
      <c r="Q326" s="54"/>
    </row>
    <row r="327">
      <c r="Q327" s="54"/>
    </row>
    <row r="328">
      <c r="Q328" s="54"/>
    </row>
    <row r="329">
      <c r="Q329" s="54"/>
    </row>
    <row r="330">
      <c r="Q330" s="54"/>
    </row>
    <row r="331">
      <c r="Q331" s="54"/>
    </row>
    <row r="332">
      <c r="Q332" s="54"/>
    </row>
    <row r="333">
      <c r="Q333" s="54"/>
    </row>
    <row r="334">
      <c r="Q334" s="54"/>
    </row>
    <row r="335">
      <c r="Q335" s="54"/>
    </row>
    <row r="336">
      <c r="Q336" s="54"/>
    </row>
    <row r="337">
      <c r="Q337" s="54"/>
    </row>
    <row r="338">
      <c r="Q338" s="54"/>
    </row>
    <row r="339">
      <c r="Q339" s="54"/>
    </row>
    <row r="340">
      <c r="Q340" s="54"/>
    </row>
    <row r="341">
      <c r="Q341" s="54"/>
    </row>
    <row r="342">
      <c r="Q342" s="54"/>
    </row>
    <row r="343">
      <c r="Q343" s="54"/>
    </row>
    <row r="344">
      <c r="Q344" s="54"/>
    </row>
    <row r="345">
      <c r="Q345" s="54"/>
    </row>
    <row r="346">
      <c r="Q346" s="54"/>
    </row>
    <row r="347">
      <c r="Q347" s="54"/>
    </row>
    <row r="348">
      <c r="Q348" s="54"/>
    </row>
    <row r="349">
      <c r="Q349" s="54"/>
    </row>
    <row r="350">
      <c r="Q350" s="54"/>
    </row>
    <row r="351">
      <c r="Q351" s="54"/>
    </row>
    <row r="352">
      <c r="Q352" s="54"/>
    </row>
    <row r="353">
      <c r="Q353" s="54"/>
    </row>
    <row r="354">
      <c r="Q354" s="54"/>
    </row>
    <row r="355">
      <c r="Q355" s="54"/>
    </row>
    <row r="356">
      <c r="Q356" s="54"/>
    </row>
    <row r="357">
      <c r="Q357" s="54"/>
    </row>
    <row r="358">
      <c r="Q358" s="54"/>
    </row>
    <row r="359">
      <c r="Q359" s="54"/>
    </row>
    <row r="360">
      <c r="Q360" s="54"/>
    </row>
    <row r="361">
      <c r="Q361" s="54"/>
    </row>
    <row r="362">
      <c r="Q362" s="54"/>
    </row>
    <row r="363">
      <c r="Q363" s="54"/>
    </row>
    <row r="364">
      <c r="Q364" s="54"/>
    </row>
    <row r="365">
      <c r="Q365" s="54"/>
    </row>
    <row r="366">
      <c r="Q366" s="54"/>
    </row>
    <row r="367">
      <c r="Q367" s="54"/>
    </row>
    <row r="368">
      <c r="Q368" s="54"/>
    </row>
    <row r="369">
      <c r="Q369" s="54"/>
    </row>
    <row r="370">
      <c r="Q370" s="54"/>
    </row>
    <row r="371">
      <c r="Q371" s="54"/>
    </row>
    <row r="372">
      <c r="Q372" s="54"/>
    </row>
    <row r="373">
      <c r="Q373" s="54"/>
    </row>
    <row r="374">
      <c r="Q374" s="54"/>
    </row>
    <row r="375">
      <c r="Q375" s="54"/>
    </row>
    <row r="376">
      <c r="Q376" s="54"/>
    </row>
    <row r="377">
      <c r="Q377" s="54"/>
    </row>
    <row r="378">
      <c r="Q378" s="54"/>
    </row>
    <row r="379">
      <c r="Q379" s="54"/>
    </row>
    <row r="380">
      <c r="Q380" s="54"/>
    </row>
    <row r="381">
      <c r="Q381" s="54"/>
    </row>
    <row r="382">
      <c r="Q382" s="54"/>
    </row>
    <row r="383">
      <c r="Q383" s="54"/>
    </row>
    <row r="384">
      <c r="Q384" s="54"/>
    </row>
    <row r="385">
      <c r="Q385" s="54"/>
    </row>
    <row r="386">
      <c r="Q386" s="54"/>
    </row>
    <row r="387">
      <c r="Q387" s="54"/>
    </row>
    <row r="388">
      <c r="Q388" s="54"/>
    </row>
    <row r="389">
      <c r="Q389" s="54"/>
    </row>
    <row r="390">
      <c r="Q390" s="54"/>
    </row>
    <row r="391">
      <c r="Q391" s="54"/>
    </row>
    <row r="392">
      <c r="Q392" s="54"/>
    </row>
    <row r="393">
      <c r="Q393" s="54"/>
    </row>
    <row r="394">
      <c r="Q394" s="54"/>
    </row>
    <row r="395">
      <c r="Q395" s="54"/>
    </row>
    <row r="396">
      <c r="Q396" s="54"/>
    </row>
    <row r="397">
      <c r="Q397" s="54"/>
    </row>
    <row r="398">
      <c r="Q398" s="54"/>
    </row>
    <row r="399">
      <c r="Q399" s="54"/>
    </row>
    <row r="400">
      <c r="Q400" s="54"/>
    </row>
    <row r="401">
      <c r="Q401" s="54"/>
    </row>
    <row r="402">
      <c r="Q402" s="54"/>
    </row>
    <row r="403">
      <c r="Q403" s="54"/>
    </row>
    <row r="404">
      <c r="Q404" s="54"/>
    </row>
    <row r="405">
      <c r="Q405" s="54"/>
    </row>
    <row r="406">
      <c r="Q406" s="54"/>
    </row>
    <row r="407">
      <c r="Q407" s="54"/>
    </row>
    <row r="408">
      <c r="Q408" s="54"/>
    </row>
    <row r="409">
      <c r="Q409" s="54"/>
    </row>
    <row r="410">
      <c r="Q410" s="54"/>
    </row>
    <row r="411">
      <c r="Q411" s="54"/>
    </row>
    <row r="412">
      <c r="Q412" s="54"/>
    </row>
    <row r="413">
      <c r="Q413" s="54"/>
    </row>
    <row r="414">
      <c r="Q414" s="54"/>
    </row>
    <row r="415">
      <c r="Q415" s="54"/>
    </row>
    <row r="416">
      <c r="Q416" s="54"/>
    </row>
    <row r="417">
      <c r="Q417" s="54"/>
    </row>
    <row r="418">
      <c r="Q418" s="54"/>
    </row>
    <row r="419">
      <c r="Q419" s="54"/>
    </row>
    <row r="420">
      <c r="Q420" s="54"/>
    </row>
    <row r="421">
      <c r="Q421" s="54"/>
    </row>
    <row r="422">
      <c r="Q422" s="54"/>
    </row>
    <row r="423">
      <c r="Q423" s="54"/>
    </row>
    <row r="424">
      <c r="Q424" s="54"/>
    </row>
    <row r="425">
      <c r="Q425" s="54"/>
    </row>
    <row r="426">
      <c r="Q426" s="54"/>
    </row>
    <row r="427">
      <c r="Q427" s="54"/>
    </row>
    <row r="428">
      <c r="Q428" s="54"/>
    </row>
    <row r="429">
      <c r="Q429" s="54"/>
    </row>
    <row r="430">
      <c r="Q430" s="54"/>
    </row>
    <row r="431">
      <c r="Q431" s="54"/>
    </row>
    <row r="432">
      <c r="Q432" s="54"/>
    </row>
    <row r="433">
      <c r="Q433" s="54"/>
    </row>
    <row r="434">
      <c r="Q434" s="54"/>
    </row>
    <row r="435">
      <c r="Q435" s="54"/>
    </row>
    <row r="436">
      <c r="Q436" s="54"/>
    </row>
    <row r="437">
      <c r="Q437" s="54"/>
    </row>
    <row r="438">
      <c r="Q438" s="54"/>
    </row>
    <row r="439">
      <c r="Q439" s="54"/>
    </row>
    <row r="440">
      <c r="Q440" s="54"/>
    </row>
    <row r="441">
      <c r="Q441" s="54"/>
    </row>
    <row r="442">
      <c r="Q442" s="54"/>
    </row>
    <row r="443">
      <c r="Q443" s="54"/>
    </row>
    <row r="444">
      <c r="Q444" s="54"/>
    </row>
    <row r="445">
      <c r="Q445" s="54"/>
    </row>
    <row r="446">
      <c r="Q446" s="54"/>
    </row>
    <row r="447">
      <c r="Q447" s="54"/>
    </row>
    <row r="448">
      <c r="Q448" s="54"/>
    </row>
    <row r="449">
      <c r="Q449" s="54"/>
    </row>
    <row r="450">
      <c r="Q450" s="54"/>
    </row>
    <row r="451">
      <c r="Q451" s="54"/>
    </row>
    <row r="452">
      <c r="Q452" s="54"/>
    </row>
    <row r="453">
      <c r="Q453" s="54"/>
    </row>
    <row r="454">
      <c r="Q454" s="54"/>
    </row>
    <row r="455">
      <c r="Q455" s="54"/>
    </row>
    <row r="456">
      <c r="Q456" s="54"/>
    </row>
    <row r="457">
      <c r="Q457" s="54"/>
    </row>
    <row r="458">
      <c r="Q458" s="54"/>
    </row>
    <row r="459">
      <c r="Q459" s="54"/>
    </row>
    <row r="460">
      <c r="Q460" s="54"/>
    </row>
    <row r="461">
      <c r="Q461" s="54"/>
    </row>
    <row r="462">
      <c r="Q462" s="54"/>
    </row>
    <row r="463">
      <c r="Q463" s="54"/>
    </row>
    <row r="464">
      <c r="Q464" s="54"/>
    </row>
    <row r="465">
      <c r="Q465" s="54"/>
    </row>
    <row r="466">
      <c r="Q466" s="54"/>
    </row>
    <row r="467">
      <c r="Q467" s="54"/>
    </row>
    <row r="468">
      <c r="Q468" s="54"/>
    </row>
    <row r="469">
      <c r="Q469" s="54"/>
    </row>
    <row r="470">
      <c r="Q470" s="54"/>
    </row>
    <row r="471">
      <c r="Q471" s="54"/>
    </row>
    <row r="472">
      <c r="Q472" s="54"/>
    </row>
    <row r="473">
      <c r="Q473" s="54"/>
    </row>
    <row r="474">
      <c r="Q474" s="54"/>
    </row>
    <row r="475">
      <c r="Q475" s="54"/>
    </row>
    <row r="476">
      <c r="Q476" s="54"/>
    </row>
    <row r="477">
      <c r="Q477" s="54"/>
    </row>
    <row r="478">
      <c r="Q478" s="54"/>
    </row>
    <row r="479">
      <c r="Q479" s="54"/>
    </row>
    <row r="480">
      <c r="Q480" s="54"/>
    </row>
    <row r="481">
      <c r="Q481" s="54"/>
    </row>
    <row r="482">
      <c r="Q482" s="54"/>
    </row>
    <row r="483">
      <c r="Q483" s="54"/>
    </row>
    <row r="484">
      <c r="Q484" s="54"/>
    </row>
    <row r="485">
      <c r="Q485" s="54"/>
    </row>
    <row r="486">
      <c r="Q486" s="54"/>
    </row>
    <row r="487">
      <c r="Q487" s="54"/>
    </row>
    <row r="488">
      <c r="Q488" s="54"/>
    </row>
    <row r="489">
      <c r="Q489" s="54"/>
    </row>
    <row r="490">
      <c r="Q490" s="54"/>
    </row>
    <row r="491">
      <c r="Q491" s="54"/>
    </row>
    <row r="492">
      <c r="Q492" s="54"/>
    </row>
    <row r="493">
      <c r="Q493" s="54"/>
    </row>
    <row r="494">
      <c r="Q494" s="54"/>
    </row>
    <row r="495">
      <c r="Q495" s="54"/>
    </row>
    <row r="496">
      <c r="Q496" s="54"/>
    </row>
    <row r="497">
      <c r="Q497" s="54"/>
    </row>
    <row r="498">
      <c r="Q498" s="54"/>
    </row>
    <row r="499">
      <c r="Q499" s="54"/>
    </row>
    <row r="500">
      <c r="Q500" s="54"/>
    </row>
    <row r="501">
      <c r="Q501" s="54"/>
    </row>
    <row r="502">
      <c r="Q502" s="54"/>
    </row>
    <row r="503">
      <c r="Q503" s="54"/>
    </row>
    <row r="504">
      <c r="Q504" s="54"/>
    </row>
    <row r="505">
      <c r="Q505" s="54"/>
    </row>
    <row r="506">
      <c r="Q506" s="54"/>
    </row>
    <row r="507">
      <c r="Q507" s="54"/>
    </row>
    <row r="508">
      <c r="Q508" s="54"/>
    </row>
    <row r="509">
      <c r="Q509" s="54"/>
    </row>
    <row r="510">
      <c r="Q510" s="54"/>
    </row>
    <row r="511">
      <c r="Q511" s="54"/>
    </row>
    <row r="512">
      <c r="Q512" s="54"/>
    </row>
    <row r="513">
      <c r="Q513" s="54"/>
    </row>
    <row r="514">
      <c r="Q514" s="54"/>
    </row>
    <row r="515">
      <c r="Q515" s="54"/>
    </row>
    <row r="516">
      <c r="Q516" s="54"/>
    </row>
    <row r="517">
      <c r="Q517" s="54"/>
    </row>
    <row r="518">
      <c r="Q518" s="54"/>
    </row>
    <row r="519">
      <c r="Q519" s="54"/>
    </row>
    <row r="520">
      <c r="Q520" s="54"/>
    </row>
    <row r="521">
      <c r="Q521" s="54"/>
    </row>
    <row r="522">
      <c r="Q522" s="54"/>
    </row>
    <row r="523">
      <c r="Q523" s="54"/>
    </row>
    <row r="524">
      <c r="Q524" s="54"/>
    </row>
    <row r="525">
      <c r="Q525" s="54"/>
    </row>
    <row r="526">
      <c r="Q526" s="54"/>
    </row>
    <row r="527">
      <c r="Q527" s="54"/>
    </row>
    <row r="528">
      <c r="Q528" s="54"/>
    </row>
    <row r="529">
      <c r="Q529" s="54"/>
    </row>
    <row r="530">
      <c r="Q530" s="54"/>
    </row>
    <row r="531">
      <c r="Q531" s="54"/>
    </row>
    <row r="532">
      <c r="Q532" s="54"/>
    </row>
    <row r="533">
      <c r="Q533" s="54"/>
    </row>
    <row r="534">
      <c r="Q534" s="54"/>
    </row>
    <row r="535">
      <c r="Q535" s="54"/>
    </row>
    <row r="536">
      <c r="Q536" s="54"/>
    </row>
    <row r="537">
      <c r="Q537" s="54"/>
    </row>
    <row r="538">
      <c r="Q538" s="54"/>
    </row>
    <row r="539">
      <c r="Q539" s="54"/>
    </row>
    <row r="540">
      <c r="Q540" s="54"/>
    </row>
    <row r="541">
      <c r="Q541" s="54"/>
    </row>
    <row r="542">
      <c r="Q542" s="54"/>
    </row>
    <row r="543">
      <c r="Q543" s="54"/>
    </row>
    <row r="544">
      <c r="Q544" s="54"/>
    </row>
    <row r="545">
      <c r="Q545" s="54"/>
    </row>
    <row r="546">
      <c r="Q546" s="54"/>
    </row>
    <row r="547">
      <c r="Q547" s="54"/>
    </row>
    <row r="548">
      <c r="Q548" s="54"/>
    </row>
    <row r="549">
      <c r="Q549" s="54"/>
    </row>
    <row r="550">
      <c r="Q550" s="54"/>
    </row>
    <row r="551">
      <c r="Q551" s="54"/>
    </row>
    <row r="552">
      <c r="Q552" s="54"/>
    </row>
    <row r="553">
      <c r="Q553" s="54"/>
    </row>
    <row r="554">
      <c r="Q554" s="54"/>
    </row>
    <row r="555">
      <c r="Q555" s="54"/>
    </row>
    <row r="556">
      <c r="Q556" s="54"/>
    </row>
    <row r="557">
      <c r="Q557" s="54"/>
    </row>
    <row r="558">
      <c r="Q558" s="54"/>
    </row>
    <row r="559">
      <c r="Q559" s="54"/>
    </row>
    <row r="560">
      <c r="Q560" s="54"/>
    </row>
    <row r="561">
      <c r="Q561" s="54"/>
    </row>
    <row r="562">
      <c r="Q562" s="54"/>
    </row>
    <row r="563">
      <c r="Q563" s="54"/>
    </row>
    <row r="564">
      <c r="Q564" s="54"/>
    </row>
    <row r="565">
      <c r="Q565" s="54"/>
    </row>
    <row r="566">
      <c r="Q566" s="54"/>
    </row>
    <row r="567">
      <c r="Q567" s="54"/>
    </row>
    <row r="568">
      <c r="Q568" s="54"/>
    </row>
    <row r="569">
      <c r="Q569" s="54"/>
    </row>
    <row r="570">
      <c r="Q570" s="54"/>
    </row>
    <row r="571">
      <c r="Q571" s="54"/>
    </row>
    <row r="572">
      <c r="Q572" s="54"/>
    </row>
    <row r="573">
      <c r="Q573" s="54"/>
    </row>
    <row r="574">
      <c r="Q574" s="54"/>
    </row>
    <row r="575">
      <c r="Q575" s="54"/>
    </row>
    <row r="576">
      <c r="Q576" s="54"/>
    </row>
    <row r="577">
      <c r="Q577" s="54"/>
    </row>
    <row r="578">
      <c r="Q578" s="54"/>
    </row>
    <row r="579">
      <c r="Q579" s="54"/>
    </row>
    <row r="580">
      <c r="Q580" s="54"/>
    </row>
    <row r="581">
      <c r="Q581" s="54"/>
    </row>
    <row r="582">
      <c r="Q582" s="54"/>
    </row>
    <row r="583">
      <c r="Q583" s="54"/>
    </row>
    <row r="584">
      <c r="Q584" s="54"/>
    </row>
    <row r="585">
      <c r="Q585" s="54"/>
    </row>
    <row r="586">
      <c r="Q586" s="54"/>
    </row>
    <row r="587">
      <c r="Q587" s="54"/>
    </row>
    <row r="588">
      <c r="Q588" s="54"/>
    </row>
    <row r="589">
      <c r="Q589" s="54"/>
    </row>
    <row r="590">
      <c r="Q590" s="54"/>
    </row>
    <row r="591">
      <c r="Q591" s="54"/>
    </row>
    <row r="592">
      <c r="Q592" s="54"/>
    </row>
    <row r="593">
      <c r="Q593" s="54"/>
    </row>
    <row r="594">
      <c r="Q594" s="54"/>
    </row>
    <row r="595">
      <c r="Q595" s="54"/>
    </row>
    <row r="596">
      <c r="Q596" s="54"/>
    </row>
    <row r="597">
      <c r="Q597" s="54"/>
    </row>
    <row r="598">
      <c r="Q598" s="54"/>
    </row>
    <row r="599">
      <c r="Q599" s="54"/>
    </row>
    <row r="600">
      <c r="Q600" s="54"/>
    </row>
    <row r="601">
      <c r="Q601" s="54"/>
    </row>
    <row r="602">
      <c r="Q602" s="54"/>
    </row>
    <row r="603">
      <c r="Q603" s="54"/>
    </row>
    <row r="604">
      <c r="Q604" s="54"/>
    </row>
    <row r="605">
      <c r="Q605" s="54"/>
    </row>
    <row r="606">
      <c r="Q606" s="54"/>
    </row>
    <row r="607">
      <c r="Q607" s="54"/>
    </row>
    <row r="608">
      <c r="Q608" s="54"/>
    </row>
    <row r="609">
      <c r="Q609" s="54"/>
    </row>
    <row r="610">
      <c r="Q610" s="54"/>
    </row>
    <row r="611">
      <c r="Q611" s="54"/>
    </row>
    <row r="612">
      <c r="Q612" s="54"/>
    </row>
    <row r="613">
      <c r="Q613" s="54"/>
    </row>
    <row r="614">
      <c r="Q614" s="54"/>
    </row>
    <row r="615">
      <c r="Q615" s="54"/>
    </row>
    <row r="616">
      <c r="Q616" s="54"/>
    </row>
    <row r="617">
      <c r="Q617" s="54"/>
    </row>
    <row r="618">
      <c r="Q618" s="54"/>
    </row>
    <row r="619">
      <c r="Q619" s="54"/>
    </row>
    <row r="620">
      <c r="Q620" s="54"/>
    </row>
    <row r="621">
      <c r="Q621" s="54"/>
    </row>
    <row r="622">
      <c r="Q622" s="54"/>
    </row>
    <row r="623">
      <c r="Q623" s="54"/>
    </row>
    <row r="624">
      <c r="Q624" s="54"/>
    </row>
    <row r="625">
      <c r="Q625" s="54"/>
    </row>
    <row r="626">
      <c r="Q626" s="54"/>
    </row>
    <row r="627">
      <c r="Q627" s="54"/>
    </row>
    <row r="628">
      <c r="Q628" s="54"/>
    </row>
    <row r="629">
      <c r="Q629" s="54"/>
    </row>
    <row r="630">
      <c r="Q630" s="54"/>
    </row>
    <row r="631">
      <c r="Q631" s="54"/>
    </row>
    <row r="632">
      <c r="Q632" s="54"/>
    </row>
    <row r="633">
      <c r="Q633" s="54"/>
    </row>
    <row r="634">
      <c r="Q634" s="54"/>
    </row>
    <row r="635">
      <c r="Q635" s="54"/>
    </row>
    <row r="636">
      <c r="Q636" s="54"/>
    </row>
    <row r="637">
      <c r="Q637" s="54"/>
    </row>
    <row r="638">
      <c r="Q638" s="54"/>
    </row>
    <row r="639">
      <c r="Q639" s="54"/>
    </row>
    <row r="640">
      <c r="Q640" s="54"/>
    </row>
    <row r="641">
      <c r="Q641" s="54"/>
    </row>
    <row r="642">
      <c r="Q642" s="54"/>
    </row>
    <row r="643">
      <c r="Q643" s="54"/>
    </row>
    <row r="644">
      <c r="Q644" s="54"/>
    </row>
    <row r="645">
      <c r="Q645" s="54"/>
    </row>
    <row r="646">
      <c r="Q646" s="54"/>
    </row>
    <row r="647">
      <c r="Q647" s="54"/>
    </row>
    <row r="648">
      <c r="Q648" s="54"/>
    </row>
    <row r="649">
      <c r="Q649" s="54"/>
    </row>
    <row r="650">
      <c r="Q650" s="54"/>
    </row>
    <row r="651">
      <c r="Q651" s="54"/>
    </row>
    <row r="652">
      <c r="Q652" s="54"/>
    </row>
    <row r="653">
      <c r="Q653" s="54"/>
    </row>
    <row r="654">
      <c r="Q654" s="54"/>
    </row>
    <row r="655">
      <c r="Q655" s="54"/>
    </row>
    <row r="656">
      <c r="Q656" s="54"/>
    </row>
    <row r="657">
      <c r="Q657" s="54"/>
    </row>
    <row r="658">
      <c r="Q658" s="54"/>
    </row>
    <row r="659">
      <c r="Q659" s="54"/>
    </row>
    <row r="660">
      <c r="Q660" s="54"/>
    </row>
    <row r="661">
      <c r="Q661" s="54"/>
    </row>
    <row r="662">
      <c r="Q662" s="54"/>
    </row>
    <row r="663">
      <c r="Q663" s="54"/>
    </row>
    <row r="664">
      <c r="Q664" s="54"/>
    </row>
    <row r="665">
      <c r="Q665" s="54"/>
    </row>
    <row r="666">
      <c r="Q666" s="54"/>
    </row>
    <row r="667">
      <c r="Q667" s="54"/>
    </row>
    <row r="668">
      <c r="Q668" s="54"/>
    </row>
    <row r="669">
      <c r="Q669" s="54"/>
    </row>
    <row r="670">
      <c r="Q670" s="54"/>
    </row>
    <row r="671">
      <c r="Q671" s="54"/>
    </row>
    <row r="672">
      <c r="Q672" s="54"/>
    </row>
    <row r="673">
      <c r="Q673" s="54"/>
    </row>
    <row r="674">
      <c r="Q674" s="54"/>
    </row>
    <row r="675">
      <c r="Q675" s="54"/>
    </row>
    <row r="676">
      <c r="Q676" s="54"/>
    </row>
    <row r="677">
      <c r="Q677" s="54"/>
    </row>
    <row r="678">
      <c r="Q678" s="54"/>
    </row>
    <row r="679">
      <c r="Q679" s="54"/>
    </row>
    <row r="680">
      <c r="Q680" s="54"/>
    </row>
    <row r="681">
      <c r="Q681" s="54"/>
    </row>
    <row r="682">
      <c r="Q682" s="54"/>
    </row>
    <row r="683">
      <c r="Q683" s="54"/>
    </row>
    <row r="684">
      <c r="Q684" s="54"/>
    </row>
    <row r="685">
      <c r="Q685" s="54"/>
    </row>
    <row r="686">
      <c r="Q686" s="54"/>
    </row>
    <row r="687">
      <c r="Q687" s="54"/>
    </row>
    <row r="688">
      <c r="Q688" s="54"/>
    </row>
    <row r="689">
      <c r="Q689" s="54"/>
    </row>
    <row r="690">
      <c r="Q690" s="54"/>
    </row>
    <row r="691">
      <c r="Q691" s="54"/>
    </row>
    <row r="692">
      <c r="Q692" s="54"/>
    </row>
    <row r="693">
      <c r="Q693" s="54"/>
    </row>
    <row r="694">
      <c r="Q694" s="54"/>
    </row>
    <row r="695">
      <c r="Q695" s="54"/>
    </row>
    <row r="696">
      <c r="Q696" s="54"/>
    </row>
    <row r="697">
      <c r="Q697" s="54"/>
    </row>
    <row r="698">
      <c r="Q698" s="54"/>
    </row>
    <row r="699">
      <c r="Q699" s="54"/>
    </row>
    <row r="700">
      <c r="Q700" s="54"/>
    </row>
    <row r="701">
      <c r="Q701" s="54"/>
    </row>
    <row r="702">
      <c r="Q702" s="54"/>
    </row>
    <row r="703">
      <c r="Q703" s="54"/>
    </row>
    <row r="704">
      <c r="Q704" s="54"/>
    </row>
    <row r="705">
      <c r="Q705" s="54"/>
    </row>
    <row r="706">
      <c r="Q706" s="54"/>
    </row>
    <row r="707">
      <c r="Q707" s="54"/>
    </row>
    <row r="708">
      <c r="Q708" s="54"/>
    </row>
    <row r="709">
      <c r="Q709" s="54"/>
    </row>
    <row r="710">
      <c r="Q710" s="54"/>
    </row>
    <row r="711">
      <c r="Q711" s="54"/>
    </row>
    <row r="712">
      <c r="Q712" s="54"/>
    </row>
    <row r="713">
      <c r="Q713" s="54"/>
    </row>
    <row r="714">
      <c r="Q714" s="54"/>
    </row>
    <row r="715">
      <c r="Q715" s="54"/>
    </row>
    <row r="716">
      <c r="Q716" s="54"/>
    </row>
    <row r="717">
      <c r="Q717" s="54"/>
    </row>
    <row r="718">
      <c r="Q718" s="54"/>
    </row>
    <row r="719">
      <c r="Q719" s="54"/>
    </row>
    <row r="720">
      <c r="Q720" s="54"/>
    </row>
    <row r="721">
      <c r="Q721" s="54"/>
    </row>
    <row r="722">
      <c r="Q722" s="54"/>
    </row>
    <row r="723">
      <c r="Q723" s="54"/>
    </row>
    <row r="724">
      <c r="Q724" s="54"/>
    </row>
    <row r="725">
      <c r="Q725" s="54"/>
    </row>
    <row r="726">
      <c r="Q726" s="54"/>
    </row>
    <row r="727">
      <c r="Q727" s="54"/>
    </row>
    <row r="728">
      <c r="Q728" s="54"/>
    </row>
    <row r="729">
      <c r="Q729" s="54"/>
    </row>
    <row r="730">
      <c r="Q730" s="54"/>
    </row>
    <row r="731">
      <c r="Q731" s="54"/>
    </row>
    <row r="732">
      <c r="Q732" s="54"/>
    </row>
    <row r="733">
      <c r="Q733" s="54"/>
    </row>
    <row r="734">
      <c r="Q734" s="54"/>
    </row>
    <row r="735">
      <c r="Q735" s="54"/>
    </row>
    <row r="736">
      <c r="Q736" s="54"/>
    </row>
    <row r="737">
      <c r="Q737" s="54"/>
    </row>
    <row r="738">
      <c r="Q738" s="54"/>
    </row>
    <row r="739">
      <c r="Q739" s="54"/>
    </row>
    <row r="740">
      <c r="Q740" s="54"/>
    </row>
    <row r="741">
      <c r="Q741" s="54"/>
    </row>
    <row r="742">
      <c r="Q742" s="54"/>
    </row>
    <row r="743">
      <c r="Q743" s="54"/>
    </row>
    <row r="744">
      <c r="Q744" s="54"/>
    </row>
    <row r="745">
      <c r="Q745" s="54"/>
    </row>
    <row r="746">
      <c r="Q746" s="54"/>
    </row>
    <row r="747">
      <c r="Q747" s="54"/>
    </row>
    <row r="748">
      <c r="Q748" s="54"/>
    </row>
    <row r="749">
      <c r="Q749" s="54"/>
    </row>
    <row r="750">
      <c r="Q750" s="54"/>
    </row>
    <row r="751">
      <c r="Q751" s="54"/>
    </row>
    <row r="752">
      <c r="Q752" s="54"/>
    </row>
    <row r="753">
      <c r="Q753" s="54"/>
    </row>
    <row r="754">
      <c r="Q754" s="54"/>
    </row>
    <row r="755">
      <c r="Q755" s="54"/>
    </row>
    <row r="756">
      <c r="Q756" s="54"/>
    </row>
    <row r="757">
      <c r="Q757" s="54"/>
    </row>
    <row r="758">
      <c r="Q758" s="54"/>
    </row>
    <row r="759">
      <c r="Q759" s="54"/>
    </row>
    <row r="760">
      <c r="Q760" s="54"/>
    </row>
    <row r="761">
      <c r="Q761" s="54"/>
    </row>
    <row r="762">
      <c r="Q762" s="54"/>
    </row>
    <row r="763">
      <c r="Q763" s="54"/>
    </row>
    <row r="764">
      <c r="Q764" s="54"/>
    </row>
    <row r="765">
      <c r="Q765" s="54"/>
    </row>
    <row r="766">
      <c r="Q766" s="54"/>
    </row>
    <row r="767">
      <c r="Q767" s="54"/>
    </row>
    <row r="768">
      <c r="Q768" s="54"/>
    </row>
    <row r="769">
      <c r="Q769" s="54"/>
    </row>
    <row r="770">
      <c r="Q770" s="54"/>
    </row>
    <row r="771">
      <c r="Q771" s="54"/>
    </row>
    <row r="772">
      <c r="Q772" s="54"/>
    </row>
    <row r="773">
      <c r="Q773" s="54"/>
    </row>
    <row r="774">
      <c r="Q774" s="54"/>
    </row>
    <row r="775">
      <c r="Q775" s="54"/>
    </row>
    <row r="776">
      <c r="Q776" s="54"/>
    </row>
    <row r="777">
      <c r="Q777" s="54"/>
    </row>
    <row r="778">
      <c r="Q778" s="54"/>
    </row>
    <row r="779">
      <c r="Q779" s="54"/>
    </row>
    <row r="780">
      <c r="Q780" s="54"/>
    </row>
    <row r="781">
      <c r="Q781" s="54"/>
    </row>
    <row r="782">
      <c r="Q782" s="54"/>
    </row>
    <row r="783">
      <c r="Q783" s="54"/>
    </row>
    <row r="784">
      <c r="Q784" s="54"/>
    </row>
    <row r="785">
      <c r="Q785" s="54"/>
    </row>
    <row r="786">
      <c r="Q786" s="54"/>
    </row>
    <row r="787">
      <c r="Q787" s="54"/>
    </row>
    <row r="788">
      <c r="Q788" s="54"/>
    </row>
    <row r="789">
      <c r="Q789" s="54"/>
    </row>
    <row r="790">
      <c r="Q790" s="54"/>
    </row>
    <row r="791">
      <c r="Q791" s="54"/>
    </row>
    <row r="792">
      <c r="Q792" s="54"/>
    </row>
    <row r="793">
      <c r="Q793" s="54"/>
    </row>
    <row r="794">
      <c r="Q794" s="54"/>
    </row>
    <row r="795">
      <c r="Q795" s="54"/>
    </row>
    <row r="796">
      <c r="Q796" s="54"/>
    </row>
    <row r="797">
      <c r="Q797" s="54"/>
    </row>
    <row r="798">
      <c r="Q798" s="54"/>
    </row>
    <row r="799">
      <c r="Q799" s="54"/>
    </row>
    <row r="800">
      <c r="Q800" s="54"/>
    </row>
    <row r="801">
      <c r="Q801" s="54"/>
    </row>
    <row r="802">
      <c r="Q802" s="54"/>
    </row>
    <row r="803">
      <c r="Q803" s="54"/>
    </row>
    <row r="804">
      <c r="Q804" s="54"/>
    </row>
    <row r="805">
      <c r="Q805" s="54"/>
    </row>
    <row r="806">
      <c r="Q806" s="54"/>
    </row>
    <row r="807">
      <c r="Q807" s="54"/>
    </row>
    <row r="808">
      <c r="Q808" s="54"/>
    </row>
    <row r="809">
      <c r="Q809" s="54"/>
    </row>
    <row r="810">
      <c r="Q810" s="54"/>
    </row>
    <row r="811">
      <c r="Q811" s="54"/>
    </row>
    <row r="812">
      <c r="Q812" s="54"/>
    </row>
    <row r="813">
      <c r="Q813" s="54"/>
    </row>
    <row r="814">
      <c r="Q814" s="54"/>
    </row>
    <row r="815">
      <c r="Q815" s="54"/>
    </row>
    <row r="816">
      <c r="Q816" s="54"/>
    </row>
    <row r="817">
      <c r="Q817" s="54"/>
    </row>
    <row r="818">
      <c r="Q818" s="54"/>
    </row>
    <row r="819">
      <c r="Q819" s="54"/>
    </row>
    <row r="820">
      <c r="Q820" s="54"/>
    </row>
    <row r="821">
      <c r="Q821" s="54"/>
    </row>
    <row r="822">
      <c r="Q822" s="54"/>
    </row>
    <row r="823">
      <c r="Q823" s="54"/>
    </row>
    <row r="824">
      <c r="Q824" s="54"/>
    </row>
    <row r="825">
      <c r="Q825" s="54"/>
    </row>
    <row r="826">
      <c r="Q826" s="54"/>
    </row>
    <row r="827">
      <c r="Q827" s="54"/>
    </row>
    <row r="828">
      <c r="Q828" s="54"/>
    </row>
    <row r="829">
      <c r="Q829" s="54"/>
    </row>
    <row r="830">
      <c r="Q830" s="54"/>
    </row>
    <row r="831">
      <c r="Q831" s="54"/>
    </row>
    <row r="832">
      <c r="Q832" s="54"/>
    </row>
    <row r="833">
      <c r="Q833" s="54"/>
    </row>
    <row r="834">
      <c r="Q834" s="54"/>
    </row>
    <row r="835">
      <c r="Q835" s="54"/>
    </row>
    <row r="836">
      <c r="Q836" s="54"/>
    </row>
    <row r="837">
      <c r="Q837" s="54"/>
    </row>
    <row r="838">
      <c r="Q838" s="54"/>
    </row>
    <row r="839">
      <c r="Q839" s="54"/>
    </row>
    <row r="840">
      <c r="Q840" s="54"/>
    </row>
    <row r="841">
      <c r="Q841" s="54"/>
    </row>
    <row r="842">
      <c r="Q842" s="54"/>
    </row>
    <row r="843">
      <c r="Q843" s="54"/>
    </row>
    <row r="844">
      <c r="Q844" s="54"/>
    </row>
    <row r="845">
      <c r="Q845" s="54"/>
    </row>
    <row r="846">
      <c r="Q846" s="54"/>
    </row>
    <row r="847">
      <c r="Q847" s="54"/>
    </row>
    <row r="848">
      <c r="Q848" s="54"/>
    </row>
    <row r="849">
      <c r="Q849" s="54"/>
    </row>
    <row r="850">
      <c r="Q850" s="54"/>
    </row>
    <row r="851">
      <c r="Q851" s="54"/>
    </row>
    <row r="852">
      <c r="Q852" s="54"/>
    </row>
    <row r="853">
      <c r="Q853" s="54"/>
    </row>
    <row r="854">
      <c r="Q854" s="54"/>
    </row>
    <row r="855">
      <c r="Q855" s="54"/>
    </row>
    <row r="856">
      <c r="Q856" s="54"/>
    </row>
    <row r="857">
      <c r="Q857" s="54"/>
    </row>
    <row r="858">
      <c r="Q858" s="54"/>
    </row>
    <row r="859">
      <c r="Q859" s="54"/>
    </row>
    <row r="860">
      <c r="Q860" s="54"/>
    </row>
    <row r="861">
      <c r="Q861" s="54"/>
    </row>
    <row r="862">
      <c r="Q862" s="54"/>
    </row>
    <row r="863">
      <c r="Q863" s="54"/>
    </row>
    <row r="864">
      <c r="Q864" s="54"/>
    </row>
    <row r="865">
      <c r="Q865" s="54"/>
    </row>
    <row r="866">
      <c r="Q866" s="54"/>
    </row>
    <row r="867">
      <c r="Q867" s="54"/>
    </row>
    <row r="868">
      <c r="Q868" s="54"/>
    </row>
    <row r="869">
      <c r="Q869" s="54"/>
    </row>
    <row r="870">
      <c r="Q870" s="54"/>
    </row>
    <row r="871">
      <c r="Q871" s="54"/>
    </row>
    <row r="872">
      <c r="Q872" s="54"/>
    </row>
    <row r="873">
      <c r="Q873" s="54"/>
    </row>
    <row r="874">
      <c r="Q874" s="54"/>
    </row>
    <row r="875">
      <c r="Q875" s="54"/>
    </row>
    <row r="876">
      <c r="Q876" s="54"/>
    </row>
    <row r="877">
      <c r="Q877" s="54"/>
    </row>
    <row r="878">
      <c r="Q878" s="54"/>
    </row>
    <row r="879">
      <c r="Q879" s="54"/>
    </row>
    <row r="880">
      <c r="Q880" s="54"/>
    </row>
    <row r="881">
      <c r="Q881" s="54"/>
    </row>
    <row r="882">
      <c r="Q882" s="54"/>
    </row>
    <row r="883">
      <c r="Q883" s="54"/>
    </row>
    <row r="884">
      <c r="Q884" s="54"/>
    </row>
    <row r="885">
      <c r="Q885" s="54"/>
    </row>
    <row r="886">
      <c r="Q886" s="54"/>
    </row>
    <row r="887">
      <c r="Q887" s="54"/>
    </row>
    <row r="888">
      <c r="Q888" s="54"/>
    </row>
    <row r="889">
      <c r="Q889" s="54"/>
    </row>
    <row r="890">
      <c r="Q890" s="54"/>
    </row>
    <row r="891">
      <c r="Q891" s="54"/>
    </row>
    <row r="892">
      <c r="Q892" s="54"/>
    </row>
    <row r="893">
      <c r="Q893" s="54"/>
    </row>
    <row r="894">
      <c r="Q894" s="54"/>
    </row>
    <row r="895">
      <c r="Q895" s="54"/>
    </row>
    <row r="896">
      <c r="Q896" s="54"/>
    </row>
    <row r="897">
      <c r="Q897" s="54"/>
    </row>
    <row r="898">
      <c r="Q898" s="54"/>
    </row>
    <row r="899">
      <c r="Q899" s="54"/>
    </row>
    <row r="900">
      <c r="Q900" s="54"/>
    </row>
    <row r="901">
      <c r="Q901" s="54"/>
    </row>
    <row r="902">
      <c r="Q902" s="54"/>
    </row>
    <row r="903">
      <c r="Q903" s="54"/>
    </row>
    <row r="904">
      <c r="Q904" s="54"/>
    </row>
    <row r="905">
      <c r="Q905" s="54"/>
    </row>
    <row r="906">
      <c r="Q906" s="54"/>
    </row>
    <row r="907">
      <c r="Q907" s="54"/>
    </row>
    <row r="908">
      <c r="Q908" s="54"/>
    </row>
    <row r="909">
      <c r="Q909" s="54"/>
    </row>
    <row r="910">
      <c r="Q910" s="54"/>
    </row>
    <row r="911">
      <c r="Q911" s="54"/>
    </row>
    <row r="912">
      <c r="Q912" s="54"/>
    </row>
    <row r="913">
      <c r="Q913" s="54"/>
    </row>
    <row r="914">
      <c r="Q914" s="54"/>
    </row>
    <row r="915">
      <c r="Q915" s="54"/>
    </row>
    <row r="916">
      <c r="Q916" s="54"/>
    </row>
    <row r="917">
      <c r="Q917" s="54"/>
    </row>
    <row r="918">
      <c r="Q918" s="54"/>
    </row>
    <row r="919">
      <c r="Q919" s="54"/>
    </row>
    <row r="920">
      <c r="Q920" s="54"/>
    </row>
    <row r="921">
      <c r="Q921" s="54"/>
    </row>
    <row r="922">
      <c r="Q922" s="54"/>
    </row>
    <row r="923">
      <c r="Q923" s="54"/>
    </row>
    <row r="924">
      <c r="Q924" s="54"/>
    </row>
    <row r="925">
      <c r="Q925" s="54"/>
    </row>
    <row r="926">
      <c r="Q926" s="54"/>
    </row>
    <row r="927">
      <c r="Q927" s="54"/>
    </row>
    <row r="928">
      <c r="Q928" s="54"/>
    </row>
    <row r="929">
      <c r="Q929" s="54"/>
    </row>
    <row r="930">
      <c r="Q930" s="54"/>
    </row>
    <row r="931">
      <c r="Q931" s="54"/>
    </row>
    <row r="932">
      <c r="Q932" s="54"/>
    </row>
    <row r="933">
      <c r="Q933" s="54"/>
    </row>
    <row r="934">
      <c r="Q934" s="54"/>
    </row>
    <row r="935">
      <c r="Q935" s="54"/>
    </row>
    <row r="936">
      <c r="Q936" s="54"/>
    </row>
    <row r="937">
      <c r="Q937" s="54"/>
    </row>
    <row r="938">
      <c r="Q938" s="54"/>
    </row>
    <row r="939">
      <c r="Q939" s="54"/>
    </row>
    <row r="940">
      <c r="Q940" s="54"/>
    </row>
    <row r="941">
      <c r="Q941" s="54"/>
    </row>
    <row r="942">
      <c r="Q942" s="54"/>
    </row>
    <row r="943">
      <c r="Q943" s="54"/>
    </row>
    <row r="944">
      <c r="Q944" s="54"/>
    </row>
    <row r="945">
      <c r="Q945" s="54"/>
    </row>
    <row r="946">
      <c r="Q946" s="54"/>
    </row>
    <row r="947">
      <c r="Q947" s="54"/>
    </row>
    <row r="948">
      <c r="Q948" s="54"/>
    </row>
    <row r="949">
      <c r="Q949" s="54"/>
    </row>
    <row r="950">
      <c r="Q950" s="54"/>
    </row>
    <row r="951">
      <c r="Q951" s="54"/>
    </row>
    <row r="952">
      <c r="Q952" s="54"/>
    </row>
    <row r="953">
      <c r="Q953" s="54"/>
    </row>
    <row r="954">
      <c r="Q954" s="54"/>
    </row>
    <row r="955">
      <c r="Q955" s="54"/>
    </row>
    <row r="956">
      <c r="Q956" s="54"/>
    </row>
    <row r="957">
      <c r="Q957" s="54"/>
    </row>
    <row r="958">
      <c r="Q958" s="54"/>
    </row>
    <row r="959">
      <c r="Q959" s="54"/>
    </row>
    <row r="960">
      <c r="Q960" s="54"/>
    </row>
    <row r="961">
      <c r="Q961" s="54"/>
    </row>
    <row r="962">
      <c r="Q962" s="54"/>
    </row>
    <row r="963">
      <c r="Q963" s="54"/>
    </row>
    <row r="964">
      <c r="Q964" s="54"/>
    </row>
    <row r="965">
      <c r="Q965" s="54"/>
    </row>
    <row r="966">
      <c r="Q966" s="54"/>
    </row>
    <row r="967">
      <c r="Q967" s="54"/>
    </row>
    <row r="968">
      <c r="Q968" s="54"/>
    </row>
    <row r="969">
      <c r="Q969" s="54"/>
    </row>
    <row r="970">
      <c r="Q970" s="54"/>
    </row>
    <row r="971">
      <c r="Q971" s="54"/>
    </row>
    <row r="972">
      <c r="Q972" s="54"/>
    </row>
    <row r="973">
      <c r="Q973" s="54"/>
    </row>
    <row r="974">
      <c r="Q974" s="54"/>
    </row>
    <row r="975">
      <c r="Q975" s="54"/>
    </row>
    <row r="976">
      <c r="Q976" s="54"/>
    </row>
    <row r="977">
      <c r="Q977" s="54"/>
    </row>
    <row r="978">
      <c r="Q978" s="54"/>
    </row>
    <row r="979">
      <c r="Q979" s="54"/>
    </row>
    <row r="980">
      <c r="Q980" s="54"/>
    </row>
    <row r="981">
      <c r="Q981" s="54"/>
    </row>
    <row r="982">
      <c r="Q982" s="54"/>
    </row>
    <row r="983">
      <c r="Q983" s="54"/>
    </row>
    <row r="984">
      <c r="Q984" s="54"/>
    </row>
    <row r="985">
      <c r="Q985" s="54"/>
    </row>
    <row r="986">
      <c r="Q986" s="54"/>
    </row>
    <row r="987">
      <c r="Q987" s="54"/>
    </row>
    <row r="988">
      <c r="Q988" s="54"/>
    </row>
    <row r="989">
      <c r="Q989" s="54"/>
    </row>
    <row r="990">
      <c r="Q990" s="54"/>
    </row>
    <row r="991">
      <c r="Q991" s="54"/>
    </row>
    <row r="992">
      <c r="Q992" s="54"/>
    </row>
    <row r="993">
      <c r="Q993" s="54"/>
    </row>
    <row r="994">
      <c r="Q994" s="54"/>
    </row>
    <row r="995">
      <c r="Q995" s="54"/>
    </row>
    <row r="996">
      <c r="Q996" s="54"/>
    </row>
    <row r="997">
      <c r="Q997" s="54"/>
    </row>
    <row r="998">
      <c r="Q998" s="54"/>
    </row>
    <row r="999">
      <c r="Q999" s="54"/>
    </row>
    <row r="1000">
      <c r="Q1000" s="54"/>
    </row>
    <row r="1001">
      <c r="Q1001" s="54"/>
    </row>
  </sheetData>
  <dataValidations>
    <dataValidation type="list" allowBlank="1" sqref="M3:M51">
      <formula1>"-,стажер,сотрудник"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4.14"/>
  </cols>
  <sheetData>
    <row r="1">
      <c r="A1" s="205"/>
      <c r="B1" s="206"/>
    </row>
    <row r="2">
      <c r="A2" s="207" t="s">
        <v>536</v>
      </c>
      <c r="B2" s="208" t="s">
        <v>252</v>
      </c>
      <c r="C2" s="209">
        <v>44076.0</v>
      </c>
      <c r="M2" s="192">
        <v>6.0</v>
      </c>
      <c r="N2" s="192">
        <v>5.0</v>
      </c>
    </row>
    <row r="3">
      <c r="A3" s="207" t="s">
        <v>537</v>
      </c>
      <c r="B3" s="208" t="s">
        <v>228</v>
      </c>
      <c r="C3" s="209">
        <v>44077.0</v>
      </c>
    </row>
    <row r="4">
      <c r="A4" s="207" t="s">
        <v>538</v>
      </c>
      <c r="B4" s="208" t="s">
        <v>252</v>
      </c>
      <c r="C4" s="209">
        <v>44081.0</v>
      </c>
    </row>
    <row r="5">
      <c r="A5" s="207" t="s">
        <v>539</v>
      </c>
      <c r="B5" s="208" t="s">
        <v>505</v>
      </c>
      <c r="C5" s="210">
        <v>44082.0</v>
      </c>
    </row>
    <row r="6">
      <c r="A6" s="207" t="s">
        <v>540</v>
      </c>
      <c r="B6" s="208" t="s">
        <v>228</v>
      </c>
      <c r="C6" s="209">
        <v>44083.0</v>
      </c>
    </row>
    <row r="7">
      <c r="A7" s="207" t="s">
        <v>541</v>
      </c>
      <c r="B7" s="208" t="s">
        <v>228</v>
      </c>
      <c r="C7" s="209">
        <v>44083.0</v>
      </c>
    </row>
    <row r="8">
      <c r="A8" s="207" t="s">
        <v>542</v>
      </c>
      <c r="B8" s="208" t="s">
        <v>228</v>
      </c>
      <c r="C8" s="209">
        <v>44091.0</v>
      </c>
    </row>
    <row r="9">
      <c r="A9" s="207" t="s">
        <v>543</v>
      </c>
      <c r="B9" s="208" t="s">
        <v>252</v>
      </c>
      <c r="C9" s="209">
        <v>44099.0</v>
      </c>
    </row>
    <row r="10">
      <c r="A10" s="207" t="s">
        <v>544</v>
      </c>
      <c r="B10" s="208" t="s">
        <v>223</v>
      </c>
      <c r="C10" s="209">
        <v>44103.0</v>
      </c>
    </row>
    <row r="11">
      <c r="A11" s="207" t="s">
        <v>545</v>
      </c>
      <c r="B11" s="208" t="s">
        <v>228</v>
      </c>
      <c r="C11" s="209">
        <v>44103.0</v>
      </c>
    </row>
    <row r="12">
      <c r="A12" s="207" t="s">
        <v>546</v>
      </c>
      <c r="B12" s="208" t="s">
        <v>228</v>
      </c>
      <c r="C12" s="209">
        <v>44104.0</v>
      </c>
    </row>
    <row r="13">
      <c r="A13" s="207" t="s">
        <v>547</v>
      </c>
      <c r="B13" s="208" t="s">
        <v>228</v>
      </c>
      <c r="C13" s="209">
        <v>44104.0</v>
      </c>
    </row>
    <row r="14">
      <c r="A14" s="207" t="s">
        <v>548</v>
      </c>
      <c r="B14" s="208" t="s">
        <v>228</v>
      </c>
      <c r="C14" s="209">
        <v>44104.0</v>
      </c>
    </row>
    <row r="15">
      <c r="A15" s="211"/>
      <c r="B15" s="34"/>
    </row>
    <row r="16">
      <c r="A16" s="211"/>
      <c r="B16" s="34"/>
    </row>
    <row r="17">
      <c r="A17" s="212"/>
      <c r="B17" s="34"/>
    </row>
    <row r="18">
      <c r="A18" s="212"/>
      <c r="B18" s="34"/>
    </row>
    <row r="19">
      <c r="A19" s="212"/>
      <c r="B19" s="34"/>
    </row>
    <row r="20">
      <c r="A20" s="213" t="s">
        <v>21</v>
      </c>
      <c r="B20" s="64"/>
    </row>
    <row r="21">
      <c r="A21" s="29" t="s">
        <v>549</v>
      </c>
      <c r="B21" s="22" t="s">
        <v>223</v>
      </c>
      <c r="C21" s="214">
        <v>44106.0</v>
      </c>
    </row>
    <row r="22">
      <c r="A22" s="29" t="s">
        <v>550</v>
      </c>
      <c r="B22" s="22" t="s">
        <v>228</v>
      </c>
      <c r="C22" s="214">
        <v>44106.0</v>
      </c>
    </row>
    <row r="23">
      <c r="A23" s="29" t="s">
        <v>551</v>
      </c>
      <c r="B23" s="22" t="s">
        <v>228</v>
      </c>
      <c r="C23" s="214">
        <v>44106.0</v>
      </c>
    </row>
    <row r="24">
      <c r="A24" s="29" t="s">
        <v>552</v>
      </c>
      <c r="B24" s="22" t="s">
        <v>228</v>
      </c>
      <c r="C24" s="214">
        <v>44110.0</v>
      </c>
    </row>
    <row r="25">
      <c r="A25" s="29" t="s">
        <v>553</v>
      </c>
      <c r="B25" s="22" t="s">
        <v>228</v>
      </c>
      <c r="C25" s="214">
        <v>44110.0</v>
      </c>
    </row>
    <row r="26">
      <c r="A26" s="29" t="s">
        <v>554</v>
      </c>
      <c r="B26" s="22" t="s">
        <v>228</v>
      </c>
      <c r="C26" s="214">
        <v>44110.0</v>
      </c>
    </row>
    <row r="27">
      <c r="A27" s="29" t="s">
        <v>75</v>
      </c>
      <c r="B27" s="22" t="s">
        <v>470</v>
      </c>
      <c r="C27" s="214">
        <v>44111.0</v>
      </c>
    </row>
    <row r="28">
      <c r="A28" s="207" t="s">
        <v>555</v>
      </c>
      <c r="B28" s="208" t="s">
        <v>505</v>
      </c>
      <c r="C28" s="209">
        <v>44113.0</v>
      </c>
    </row>
    <row r="29">
      <c r="A29" s="207" t="s">
        <v>74</v>
      </c>
      <c r="B29" s="208" t="s">
        <v>470</v>
      </c>
      <c r="C29" s="209">
        <v>44113.0</v>
      </c>
    </row>
    <row r="30">
      <c r="A30" s="207" t="s">
        <v>556</v>
      </c>
      <c r="B30" s="208" t="s">
        <v>228</v>
      </c>
      <c r="C30" s="209">
        <v>44117.0</v>
      </c>
    </row>
    <row r="31">
      <c r="A31" s="207" t="s">
        <v>557</v>
      </c>
      <c r="B31" s="208" t="s">
        <v>252</v>
      </c>
      <c r="C31" s="209">
        <v>44118.0</v>
      </c>
    </row>
    <row r="32">
      <c r="A32" s="207" t="s">
        <v>558</v>
      </c>
      <c r="B32" s="208" t="s">
        <v>228</v>
      </c>
      <c r="C32" s="209">
        <v>44124.0</v>
      </c>
    </row>
    <row r="33">
      <c r="A33" s="207" t="s">
        <v>559</v>
      </c>
      <c r="B33" s="208" t="s">
        <v>228</v>
      </c>
      <c r="C33" s="209">
        <v>44124.0</v>
      </c>
    </row>
    <row r="34">
      <c r="A34" s="207" t="s">
        <v>560</v>
      </c>
      <c r="B34" s="208" t="s">
        <v>228</v>
      </c>
      <c r="C34" s="209">
        <v>44125.0</v>
      </c>
    </row>
    <row r="35">
      <c r="A35" s="207" t="s">
        <v>561</v>
      </c>
      <c r="B35" s="208" t="s">
        <v>228</v>
      </c>
      <c r="C35" s="209">
        <v>44125.0</v>
      </c>
    </row>
    <row r="36">
      <c r="A36" s="207" t="s">
        <v>562</v>
      </c>
      <c r="B36" s="208" t="s">
        <v>228</v>
      </c>
      <c r="C36" s="209">
        <v>44127.0</v>
      </c>
    </row>
    <row r="37">
      <c r="A37" s="207" t="s">
        <v>563</v>
      </c>
      <c r="B37" s="208" t="s">
        <v>228</v>
      </c>
      <c r="C37" s="209">
        <v>44127.0</v>
      </c>
    </row>
    <row r="38">
      <c r="A38" s="207" t="s">
        <v>564</v>
      </c>
      <c r="B38" s="208" t="s">
        <v>228</v>
      </c>
      <c r="C38" s="209">
        <v>44130.0</v>
      </c>
    </row>
    <row r="39">
      <c r="A39" s="207" t="s">
        <v>565</v>
      </c>
      <c r="B39" s="208" t="s">
        <v>228</v>
      </c>
      <c r="C39" s="209">
        <v>44131.0</v>
      </c>
    </row>
    <row r="40">
      <c r="A40" s="207" t="s">
        <v>566</v>
      </c>
      <c r="B40" s="208" t="s">
        <v>228</v>
      </c>
      <c r="C40" s="209">
        <v>44134.0</v>
      </c>
    </row>
    <row r="41">
      <c r="A41" s="211"/>
      <c r="B41" s="34"/>
    </row>
    <row r="42">
      <c r="A42" s="212"/>
      <c r="B42" s="34"/>
    </row>
    <row r="43">
      <c r="A43" s="212"/>
      <c r="B43" s="34"/>
    </row>
    <row r="44">
      <c r="A44" s="212"/>
      <c r="B44" s="34"/>
    </row>
    <row r="45">
      <c r="A45" s="215" t="s">
        <v>30</v>
      </c>
      <c r="B45" s="64"/>
      <c r="C45" s="216"/>
    </row>
    <row r="46">
      <c r="A46" s="207" t="s">
        <v>567</v>
      </c>
      <c r="B46" s="208" t="s">
        <v>228</v>
      </c>
      <c r="C46" s="209">
        <v>44138.0</v>
      </c>
    </row>
    <row r="47">
      <c r="A47" s="207" t="s">
        <v>568</v>
      </c>
      <c r="B47" s="208" t="s">
        <v>228</v>
      </c>
      <c r="C47" s="209">
        <v>44141.0</v>
      </c>
    </row>
    <row r="48">
      <c r="A48" s="207" t="s">
        <v>76</v>
      </c>
      <c r="B48" s="208" t="s">
        <v>486</v>
      </c>
      <c r="C48" s="209">
        <v>44141.0</v>
      </c>
    </row>
    <row r="49">
      <c r="A49" s="207" t="s">
        <v>569</v>
      </c>
      <c r="B49" s="208" t="s">
        <v>228</v>
      </c>
      <c r="C49" s="209">
        <v>44141.0</v>
      </c>
    </row>
    <row r="50">
      <c r="A50" s="29" t="s">
        <v>570</v>
      </c>
      <c r="B50" s="208" t="s">
        <v>228</v>
      </c>
      <c r="C50" s="209">
        <v>44145.0</v>
      </c>
    </row>
    <row r="51">
      <c r="A51" s="29" t="s">
        <v>571</v>
      </c>
      <c r="B51" s="208" t="s">
        <v>228</v>
      </c>
      <c r="C51" s="209">
        <v>44145.0</v>
      </c>
    </row>
    <row r="52">
      <c r="A52" s="29" t="s">
        <v>49</v>
      </c>
      <c r="B52" s="208" t="s">
        <v>486</v>
      </c>
      <c r="C52" s="209">
        <v>44146.0</v>
      </c>
    </row>
    <row r="53">
      <c r="A53" s="29" t="s">
        <v>572</v>
      </c>
      <c r="B53" s="208" t="s">
        <v>228</v>
      </c>
      <c r="C53" s="209">
        <v>44146.0</v>
      </c>
    </row>
    <row r="54">
      <c r="A54" s="29" t="s">
        <v>77</v>
      </c>
      <c r="B54" s="208" t="s">
        <v>486</v>
      </c>
      <c r="C54" s="209">
        <v>44148.0</v>
      </c>
    </row>
    <row r="55">
      <c r="A55" s="29" t="s">
        <v>573</v>
      </c>
      <c r="B55" s="208" t="s">
        <v>228</v>
      </c>
      <c r="C55" s="209">
        <v>44148.0</v>
      </c>
    </row>
    <row r="56">
      <c r="A56" s="29" t="s">
        <v>79</v>
      </c>
      <c r="B56" s="208" t="s">
        <v>504</v>
      </c>
      <c r="C56" s="209">
        <v>44153.0</v>
      </c>
    </row>
    <row r="57">
      <c r="A57" s="29" t="s">
        <v>409</v>
      </c>
      <c r="B57" s="208" t="s">
        <v>228</v>
      </c>
      <c r="C57" s="209">
        <v>44153.0</v>
      </c>
    </row>
    <row r="58">
      <c r="A58" s="29" t="s">
        <v>574</v>
      </c>
      <c r="B58" s="208" t="s">
        <v>228</v>
      </c>
      <c r="C58" s="209">
        <v>44160.0</v>
      </c>
    </row>
    <row r="59">
      <c r="A59" s="212"/>
      <c r="B59" s="217"/>
      <c r="C59" s="216"/>
    </row>
    <row r="60">
      <c r="A60" s="212"/>
      <c r="B60" s="34"/>
    </row>
    <row r="61">
      <c r="A61" s="212"/>
      <c r="B61" s="34"/>
    </row>
    <row r="62">
      <c r="A62" s="212"/>
      <c r="B62" s="34"/>
    </row>
    <row r="63">
      <c r="A63" s="218" t="s">
        <v>37</v>
      </c>
      <c r="B63" s="206"/>
    </row>
    <row r="64">
      <c r="A64" s="207" t="s">
        <v>575</v>
      </c>
      <c r="B64" s="22" t="s">
        <v>505</v>
      </c>
      <c r="C64" s="219">
        <v>44176.0</v>
      </c>
    </row>
    <row r="65">
      <c r="A65" s="207" t="s">
        <v>576</v>
      </c>
      <c r="B65" s="208" t="s">
        <v>228</v>
      </c>
      <c r="C65" s="209">
        <v>44180.0</v>
      </c>
    </row>
    <row r="66">
      <c r="A66" s="207" t="s">
        <v>80</v>
      </c>
      <c r="B66" s="208" t="s">
        <v>504</v>
      </c>
      <c r="C66" s="209">
        <v>44180.0</v>
      </c>
    </row>
    <row r="67">
      <c r="A67" s="207" t="s">
        <v>577</v>
      </c>
      <c r="B67" s="208" t="s">
        <v>228</v>
      </c>
      <c r="C67" s="209">
        <v>44182.0</v>
      </c>
    </row>
    <row r="68">
      <c r="A68" s="207" t="s">
        <v>578</v>
      </c>
      <c r="B68" s="208" t="s">
        <v>228</v>
      </c>
      <c r="C68" s="209">
        <v>44183.0</v>
      </c>
    </row>
    <row r="69">
      <c r="A69" s="207" t="s">
        <v>579</v>
      </c>
      <c r="B69" s="208" t="s">
        <v>228</v>
      </c>
      <c r="C69" s="209">
        <v>44183.0</v>
      </c>
    </row>
    <row r="70">
      <c r="A70" s="207" t="s">
        <v>580</v>
      </c>
      <c r="B70" s="208" t="s">
        <v>228</v>
      </c>
      <c r="C70" s="209">
        <v>44186.0</v>
      </c>
    </row>
    <row r="71">
      <c r="A71" s="207" t="s">
        <v>581</v>
      </c>
      <c r="B71" s="208" t="s">
        <v>228</v>
      </c>
      <c r="C71" s="209">
        <v>44188.0</v>
      </c>
    </row>
    <row r="72">
      <c r="A72" s="207" t="s">
        <v>582</v>
      </c>
      <c r="B72" s="208" t="s">
        <v>228</v>
      </c>
      <c r="C72" s="209">
        <v>44190.0</v>
      </c>
    </row>
    <row r="73">
      <c r="A73" s="29" t="s">
        <v>583</v>
      </c>
      <c r="B73" s="22" t="s">
        <v>228</v>
      </c>
      <c r="C73" s="219">
        <v>44195.0</v>
      </c>
    </row>
    <row r="74">
      <c r="A74" s="212"/>
      <c r="B74" s="34"/>
    </row>
    <row r="75">
      <c r="A75" s="212"/>
      <c r="B75" s="34"/>
    </row>
    <row r="76">
      <c r="A76" s="215" t="s">
        <v>43</v>
      </c>
      <c r="B76" s="64"/>
    </row>
    <row r="77">
      <c r="A77" s="207" t="s">
        <v>584</v>
      </c>
      <c r="B77" s="208" t="s">
        <v>252</v>
      </c>
      <c r="C77" s="209">
        <v>44207.0</v>
      </c>
    </row>
    <row r="78">
      <c r="A78" s="207" t="s">
        <v>585</v>
      </c>
      <c r="B78" s="208" t="s">
        <v>228</v>
      </c>
      <c r="C78" s="209">
        <v>44210.0</v>
      </c>
    </row>
    <row r="79">
      <c r="A79" s="207" t="s">
        <v>586</v>
      </c>
      <c r="B79" s="208" t="s">
        <v>228</v>
      </c>
      <c r="C79" s="209">
        <v>44211.0</v>
      </c>
    </row>
    <row r="80">
      <c r="A80" s="207" t="s">
        <v>587</v>
      </c>
      <c r="B80" s="208" t="s">
        <v>252</v>
      </c>
      <c r="C80" s="209">
        <v>44214.0</v>
      </c>
    </row>
    <row r="81">
      <c r="A81" s="207" t="s">
        <v>588</v>
      </c>
      <c r="B81" s="208" t="s">
        <v>223</v>
      </c>
      <c r="C81" s="209">
        <v>44216.0</v>
      </c>
    </row>
    <row r="82">
      <c r="A82" s="207" t="s">
        <v>81</v>
      </c>
      <c r="B82" s="208" t="s">
        <v>470</v>
      </c>
      <c r="C82" s="209">
        <v>44216.0</v>
      </c>
    </row>
    <row r="83">
      <c r="A83" s="207" t="s">
        <v>589</v>
      </c>
      <c r="B83" s="208" t="s">
        <v>228</v>
      </c>
      <c r="C83" s="209">
        <v>44222.0</v>
      </c>
    </row>
    <row r="84">
      <c r="A84" s="207" t="s">
        <v>590</v>
      </c>
      <c r="B84" s="208" t="s">
        <v>228</v>
      </c>
      <c r="C84" s="209">
        <v>44223.0</v>
      </c>
    </row>
    <row r="85">
      <c r="A85" s="211"/>
      <c r="B85" s="34"/>
    </row>
    <row r="86">
      <c r="A86" s="212"/>
      <c r="B86" s="34"/>
    </row>
    <row r="87">
      <c r="A87" s="212"/>
      <c r="B87" s="34"/>
    </row>
    <row r="88">
      <c r="A88" s="215" t="s">
        <v>47</v>
      </c>
      <c r="B88" s="64"/>
    </row>
    <row r="89">
      <c r="A89" s="207" t="s">
        <v>510</v>
      </c>
      <c r="B89" s="22" t="s">
        <v>228</v>
      </c>
    </row>
    <row r="90">
      <c r="A90" s="207" t="s">
        <v>516</v>
      </c>
      <c r="B90" s="22" t="s">
        <v>505</v>
      </c>
    </row>
    <row r="91">
      <c r="A91" s="207" t="s">
        <v>519</v>
      </c>
      <c r="B91" s="22" t="s">
        <v>252</v>
      </c>
    </row>
    <row r="92">
      <c r="A92" s="207" t="s">
        <v>521</v>
      </c>
      <c r="B92" s="22" t="s">
        <v>228</v>
      </c>
    </row>
    <row r="93">
      <c r="A93" s="207" t="s">
        <v>41</v>
      </c>
      <c r="B93" s="22" t="s">
        <v>470</v>
      </c>
    </row>
    <row r="94">
      <c r="A94" s="207" t="s">
        <v>311</v>
      </c>
      <c r="B94" s="22" t="s">
        <v>228</v>
      </c>
    </row>
    <row r="95">
      <c r="A95" s="207" t="s">
        <v>533</v>
      </c>
      <c r="B95" s="22" t="s">
        <v>228</v>
      </c>
    </row>
    <row r="96">
      <c r="A96" s="207" t="s">
        <v>82</v>
      </c>
      <c r="B96" s="22" t="s">
        <v>504</v>
      </c>
    </row>
    <row r="97">
      <c r="A97" s="11"/>
      <c r="B97" s="22"/>
    </row>
    <row r="98">
      <c r="A98" s="11"/>
      <c r="B98" s="22"/>
    </row>
    <row r="99">
      <c r="A99" s="11"/>
      <c r="B99" s="22"/>
    </row>
    <row r="100">
      <c r="A100" s="220" t="s">
        <v>51</v>
      </c>
      <c r="B100" s="64"/>
    </row>
    <row r="101">
      <c r="A101" s="207" t="s">
        <v>480</v>
      </c>
      <c r="B101" s="208" t="s">
        <v>228</v>
      </c>
      <c r="C101" s="209">
        <v>44257.0</v>
      </c>
    </row>
    <row r="102">
      <c r="A102" s="207" t="s">
        <v>315</v>
      </c>
      <c r="B102" s="208" t="s">
        <v>228</v>
      </c>
      <c r="C102" s="209">
        <v>44260.0</v>
      </c>
    </row>
    <row r="103">
      <c r="A103" s="207" t="s">
        <v>483</v>
      </c>
      <c r="B103" s="208" t="s">
        <v>228</v>
      </c>
      <c r="C103" s="209">
        <v>44265.0</v>
      </c>
    </row>
    <row r="104">
      <c r="A104" s="207" t="s">
        <v>387</v>
      </c>
      <c r="B104" s="208" t="s">
        <v>228</v>
      </c>
      <c r="C104" s="209">
        <v>44271.0</v>
      </c>
    </row>
    <row r="105">
      <c r="A105" s="207" t="s">
        <v>456</v>
      </c>
      <c r="B105" s="208" t="s">
        <v>228</v>
      </c>
      <c r="C105" s="209">
        <v>44271.0</v>
      </c>
    </row>
    <row r="106">
      <c r="A106" s="207" t="s">
        <v>84</v>
      </c>
      <c r="B106" s="208" t="s">
        <v>486</v>
      </c>
      <c r="C106" s="209">
        <v>44273.0</v>
      </c>
    </row>
    <row r="107">
      <c r="A107" s="207" t="s">
        <v>487</v>
      </c>
      <c r="B107" s="208" t="s">
        <v>228</v>
      </c>
      <c r="C107" s="209">
        <v>44274.0</v>
      </c>
    </row>
    <row r="108">
      <c r="A108" s="207" t="s">
        <v>488</v>
      </c>
      <c r="B108" s="208" t="s">
        <v>228</v>
      </c>
      <c r="C108" s="209">
        <v>44278.0</v>
      </c>
    </row>
    <row r="109">
      <c r="A109" s="207" t="s">
        <v>83</v>
      </c>
      <c r="B109" s="208" t="s">
        <v>470</v>
      </c>
      <c r="C109" s="209">
        <v>44281.0</v>
      </c>
    </row>
    <row r="110">
      <c r="A110" s="207" t="s">
        <v>85</v>
      </c>
      <c r="B110" s="208" t="s">
        <v>470</v>
      </c>
      <c r="C110" s="209">
        <v>44284.0</v>
      </c>
    </row>
    <row r="111">
      <c r="A111" s="207" t="s">
        <v>491</v>
      </c>
      <c r="B111" s="208" t="s">
        <v>228</v>
      </c>
      <c r="C111" s="209">
        <v>44284.0</v>
      </c>
    </row>
    <row r="112">
      <c r="A112" s="207" t="s">
        <v>493</v>
      </c>
      <c r="B112" s="208" t="s">
        <v>228</v>
      </c>
      <c r="C112" s="209">
        <v>44285.0</v>
      </c>
    </row>
    <row r="113">
      <c r="A113" s="207" t="s">
        <v>495</v>
      </c>
      <c r="B113" s="208" t="s">
        <v>228</v>
      </c>
      <c r="C113" s="209">
        <v>44285.0</v>
      </c>
    </row>
    <row r="114">
      <c r="A114" s="207" t="s">
        <v>497</v>
      </c>
      <c r="B114" s="208" t="s">
        <v>228</v>
      </c>
      <c r="C114" s="209">
        <v>44286.0</v>
      </c>
    </row>
    <row r="115">
      <c r="A115" s="207" t="s">
        <v>499</v>
      </c>
      <c r="B115" s="208" t="s">
        <v>228</v>
      </c>
      <c r="C115" s="209">
        <v>44286.0</v>
      </c>
    </row>
    <row r="116">
      <c r="A116" s="212"/>
      <c r="B116" s="34"/>
    </row>
    <row r="117">
      <c r="A117" s="212"/>
      <c r="B117" s="34"/>
    </row>
    <row r="118">
      <c r="A118" s="212"/>
      <c r="B118" s="34"/>
    </row>
    <row r="119">
      <c r="A119" s="215" t="s">
        <v>54</v>
      </c>
      <c r="B119" s="64"/>
    </row>
    <row r="120">
      <c r="A120" s="221" t="s">
        <v>427</v>
      </c>
      <c r="B120" s="22" t="s">
        <v>228</v>
      </c>
    </row>
    <row r="121">
      <c r="A121" s="222" t="s">
        <v>428</v>
      </c>
      <c r="B121" s="22" t="s">
        <v>228</v>
      </c>
    </row>
    <row r="122">
      <c r="A122" s="222" t="s">
        <v>429</v>
      </c>
      <c r="B122" s="22" t="s">
        <v>228</v>
      </c>
    </row>
    <row r="123">
      <c r="A123" s="222" t="s">
        <v>431</v>
      </c>
      <c r="B123" s="22" t="s">
        <v>504</v>
      </c>
    </row>
    <row r="124">
      <c r="A124" s="222" t="s">
        <v>433</v>
      </c>
      <c r="B124" s="22" t="s">
        <v>223</v>
      </c>
    </row>
    <row r="125">
      <c r="A125" s="222" t="s">
        <v>434</v>
      </c>
      <c r="B125" s="22" t="s">
        <v>223</v>
      </c>
    </row>
    <row r="126">
      <c r="A126" s="222" t="s">
        <v>436</v>
      </c>
      <c r="B126" s="22" t="s">
        <v>223</v>
      </c>
    </row>
    <row r="127">
      <c r="A127" s="222" t="s">
        <v>438</v>
      </c>
      <c r="B127" s="22" t="s">
        <v>228</v>
      </c>
    </row>
    <row r="128">
      <c r="A128" s="222" t="s">
        <v>440</v>
      </c>
      <c r="B128" s="22" t="s">
        <v>505</v>
      </c>
    </row>
    <row r="129">
      <c r="A129" s="222" t="s">
        <v>442</v>
      </c>
      <c r="B129" s="22" t="s">
        <v>228</v>
      </c>
    </row>
    <row r="130">
      <c r="A130" s="222" t="s">
        <v>434</v>
      </c>
      <c r="B130" s="22" t="s">
        <v>223</v>
      </c>
    </row>
    <row r="131">
      <c r="A131" s="222" t="s">
        <v>445</v>
      </c>
      <c r="B131" s="22" t="s">
        <v>223</v>
      </c>
    </row>
    <row r="132">
      <c r="A132" s="222" t="s">
        <v>447</v>
      </c>
      <c r="B132" s="22" t="s">
        <v>223</v>
      </c>
    </row>
    <row r="133">
      <c r="A133" s="222" t="s">
        <v>450</v>
      </c>
      <c r="B133" s="22" t="s">
        <v>504</v>
      </c>
    </row>
    <row r="134">
      <c r="A134" s="222" t="s">
        <v>452</v>
      </c>
      <c r="B134" s="22" t="s">
        <v>228</v>
      </c>
    </row>
    <row r="135">
      <c r="A135" s="222" t="s">
        <v>454</v>
      </c>
      <c r="B135" s="22" t="s">
        <v>228</v>
      </c>
    </row>
    <row r="136">
      <c r="A136" s="222" t="s">
        <v>456</v>
      </c>
      <c r="B136" s="22" t="s">
        <v>252</v>
      </c>
    </row>
    <row r="137">
      <c r="A137" s="222" t="s">
        <v>458</v>
      </c>
      <c r="B137" s="22" t="s">
        <v>228</v>
      </c>
    </row>
    <row r="138">
      <c r="A138" s="222" t="s">
        <v>459</v>
      </c>
      <c r="B138" s="22" t="s">
        <v>223</v>
      </c>
    </row>
    <row r="139">
      <c r="A139" s="222" t="s">
        <v>461</v>
      </c>
      <c r="B139" s="22" t="s">
        <v>504</v>
      </c>
    </row>
    <row r="140">
      <c r="A140" s="222" t="s">
        <v>463</v>
      </c>
      <c r="B140" s="22" t="s">
        <v>228</v>
      </c>
    </row>
    <row r="141">
      <c r="A141" s="222" t="s">
        <v>465</v>
      </c>
      <c r="B141" s="22" t="s">
        <v>228</v>
      </c>
    </row>
    <row r="142">
      <c r="A142" s="223" t="s">
        <v>467</v>
      </c>
      <c r="B142" s="22" t="s">
        <v>228</v>
      </c>
    </row>
    <row r="143">
      <c r="A143" s="222" t="s">
        <v>86</v>
      </c>
      <c r="B143" s="22" t="s">
        <v>470</v>
      </c>
    </row>
    <row r="144">
      <c r="A144" s="224" t="s">
        <v>57</v>
      </c>
      <c r="B144" s="64"/>
    </row>
    <row r="145">
      <c r="A145" s="194" t="s">
        <v>591</v>
      </c>
      <c r="B145" s="22" t="s">
        <v>228</v>
      </c>
    </row>
    <row r="146">
      <c r="A146" s="194" t="s">
        <v>592</v>
      </c>
      <c r="B146" s="22" t="s">
        <v>228</v>
      </c>
    </row>
    <row r="147">
      <c r="A147" s="194" t="s">
        <v>118</v>
      </c>
      <c r="B147" s="22" t="s">
        <v>228</v>
      </c>
    </row>
    <row r="148">
      <c r="A148" s="194" t="s">
        <v>593</v>
      </c>
      <c r="B148" s="22" t="s">
        <v>228</v>
      </c>
    </row>
    <row r="149">
      <c r="A149" s="194" t="s">
        <v>397</v>
      </c>
      <c r="B149" s="22" t="s">
        <v>505</v>
      </c>
    </row>
    <row r="150">
      <c r="A150" s="194" t="s">
        <v>400</v>
      </c>
      <c r="B150" s="22" t="s">
        <v>228</v>
      </c>
    </row>
    <row r="151">
      <c r="A151" s="194" t="s">
        <v>403</v>
      </c>
      <c r="B151" s="22" t="s">
        <v>228</v>
      </c>
    </row>
    <row r="152">
      <c r="A152" s="194" t="s">
        <v>406</v>
      </c>
      <c r="B152" s="22" t="s">
        <v>223</v>
      </c>
    </row>
    <row r="153">
      <c r="A153" s="194" t="s">
        <v>594</v>
      </c>
      <c r="B153" s="22" t="s">
        <v>223</v>
      </c>
    </row>
    <row r="154">
      <c r="A154" s="194" t="s">
        <v>595</v>
      </c>
      <c r="B154" s="22" t="s">
        <v>228</v>
      </c>
    </row>
    <row r="155">
      <c r="A155" s="194" t="s">
        <v>596</v>
      </c>
      <c r="B155" s="22" t="s">
        <v>506</v>
      </c>
    </row>
    <row r="156">
      <c r="A156" s="194" t="s">
        <v>597</v>
      </c>
      <c r="B156" s="22" t="s">
        <v>505</v>
      </c>
    </row>
    <row r="157">
      <c r="A157" s="194" t="s">
        <v>422</v>
      </c>
      <c r="B157" s="22" t="s">
        <v>228</v>
      </c>
    </row>
    <row r="158">
      <c r="A158" s="148"/>
      <c r="B158" s="34"/>
    </row>
    <row r="159">
      <c r="A159" s="224" t="s">
        <v>59</v>
      </c>
      <c r="B159" s="64"/>
    </row>
    <row r="160">
      <c r="A160" s="225" t="s">
        <v>598</v>
      </c>
      <c r="B160" s="22" t="s">
        <v>223</v>
      </c>
    </row>
    <row r="161">
      <c r="A161" s="226" t="s">
        <v>124</v>
      </c>
      <c r="B161" s="22" t="s">
        <v>228</v>
      </c>
    </row>
    <row r="162">
      <c r="A162" s="226" t="s">
        <v>599</v>
      </c>
      <c r="B162" s="22" t="s">
        <v>228</v>
      </c>
    </row>
    <row r="163">
      <c r="A163" s="226" t="s">
        <v>600</v>
      </c>
      <c r="B163" s="22" t="s">
        <v>223</v>
      </c>
    </row>
    <row r="164">
      <c r="A164" s="226" t="s">
        <v>598</v>
      </c>
      <c r="B164" s="22" t="s">
        <v>223</v>
      </c>
    </row>
    <row r="165">
      <c r="A165" s="226" t="s">
        <v>601</v>
      </c>
      <c r="B165" s="22" t="s">
        <v>228</v>
      </c>
    </row>
    <row r="166">
      <c r="A166" s="226" t="s">
        <v>362</v>
      </c>
      <c r="B166" s="22" t="s">
        <v>505</v>
      </c>
    </row>
    <row r="167">
      <c r="A167" s="226" t="s">
        <v>364</v>
      </c>
      <c r="B167" s="22" t="s">
        <v>228</v>
      </c>
    </row>
    <row r="168">
      <c r="A168" s="226" t="s">
        <v>602</v>
      </c>
      <c r="B168" s="22" t="s">
        <v>228</v>
      </c>
    </row>
    <row r="169">
      <c r="A169" s="226" t="s">
        <v>88</v>
      </c>
      <c r="B169" s="22" t="s">
        <v>486</v>
      </c>
    </row>
    <row r="170">
      <c r="A170" s="226" t="s">
        <v>603</v>
      </c>
      <c r="B170" s="22" t="s">
        <v>228</v>
      </c>
    </row>
    <row r="171">
      <c r="A171" s="226" t="s">
        <v>371</v>
      </c>
      <c r="B171" s="22" t="s">
        <v>504</v>
      </c>
    </row>
    <row r="172">
      <c r="A172" s="133" t="s">
        <v>373</v>
      </c>
      <c r="B172" s="22" t="s">
        <v>504</v>
      </c>
    </row>
    <row r="173">
      <c r="A173" s="133" t="s">
        <v>257</v>
      </c>
      <c r="B173" s="22" t="s">
        <v>228</v>
      </c>
    </row>
    <row r="174">
      <c r="A174" s="133" t="s">
        <v>604</v>
      </c>
      <c r="B174" s="22" t="s">
        <v>228</v>
      </c>
    </row>
    <row r="175">
      <c r="A175" s="133" t="s">
        <v>605</v>
      </c>
      <c r="B175" s="22" t="s">
        <v>228</v>
      </c>
    </row>
    <row r="176">
      <c r="A176" s="133"/>
      <c r="B176" s="22"/>
    </row>
    <row r="177">
      <c r="A177" s="133"/>
      <c r="B177" s="22"/>
    </row>
    <row r="178">
      <c r="A178" s="224" t="s">
        <v>61</v>
      </c>
      <c r="B178" s="64"/>
    </row>
    <row r="179">
      <c r="A179" s="133" t="s">
        <v>510</v>
      </c>
      <c r="B179" s="208" t="s">
        <v>223</v>
      </c>
      <c r="C179" s="227">
        <v>44379.0</v>
      </c>
    </row>
    <row r="180">
      <c r="A180" s="133" t="s">
        <v>606</v>
      </c>
      <c r="B180" s="208" t="s">
        <v>228</v>
      </c>
      <c r="C180" s="209">
        <v>44382.0</v>
      </c>
    </row>
    <row r="181">
      <c r="A181" s="133" t="s">
        <v>268</v>
      </c>
      <c r="B181" s="208" t="s">
        <v>223</v>
      </c>
      <c r="C181" s="209">
        <v>44382.0</v>
      </c>
    </row>
    <row r="182">
      <c r="A182" s="133" t="s">
        <v>270</v>
      </c>
      <c r="B182" s="208" t="s">
        <v>504</v>
      </c>
      <c r="C182" s="209">
        <v>44383.0</v>
      </c>
    </row>
    <row r="183">
      <c r="A183" s="133" t="s">
        <v>607</v>
      </c>
      <c r="B183" s="208" t="s">
        <v>223</v>
      </c>
      <c r="C183" s="209">
        <v>44383.0</v>
      </c>
    </row>
    <row r="184">
      <c r="A184" s="228" t="s">
        <v>276</v>
      </c>
      <c r="B184" s="208" t="s">
        <v>223</v>
      </c>
      <c r="C184" s="209">
        <v>44384.0</v>
      </c>
    </row>
    <row r="185">
      <c r="A185" s="194" t="s">
        <v>277</v>
      </c>
      <c r="B185" s="208" t="s">
        <v>228</v>
      </c>
      <c r="C185" s="209">
        <v>44384.0</v>
      </c>
    </row>
    <row r="186">
      <c r="A186" s="133" t="s">
        <v>608</v>
      </c>
      <c r="B186" s="208" t="s">
        <v>228</v>
      </c>
      <c r="C186" s="209">
        <v>44385.0</v>
      </c>
    </row>
    <row r="187">
      <c r="A187" s="133" t="s">
        <v>607</v>
      </c>
      <c r="B187" s="208" t="s">
        <v>228</v>
      </c>
      <c r="C187" s="209">
        <v>44385.0</v>
      </c>
    </row>
    <row r="188">
      <c r="A188" s="194" t="s">
        <v>285</v>
      </c>
      <c r="B188" s="208" t="s">
        <v>223</v>
      </c>
      <c r="C188" s="209">
        <v>44386.0</v>
      </c>
    </row>
    <row r="189">
      <c r="A189" s="194" t="s">
        <v>288</v>
      </c>
      <c r="B189" s="208" t="s">
        <v>223</v>
      </c>
      <c r="C189" s="209">
        <v>44386.0</v>
      </c>
    </row>
    <row r="190">
      <c r="A190" s="194" t="s">
        <v>291</v>
      </c>
      <c r="B190" s="208" t="s">
        <v>228</v>
      </c>
      <c r="C190" s="209">
        <v>44386.0</v>
      </c>
    </row>
    <row r="191">
      <c r="A191" s="194" t="s">
        <v>92</v>
      </c>
      <c r="B191" s="208" t="s">
        <v>504</v>
      </c>
      <c r="C191" s="209">
        <v>44389.0</v>
      </c>
    </row>
    <row r="192">
      <c r="A192" s="194" t="s">
        <v>294</v>
      </c>
      <c r="B192" s="208" t="s">
        <v>228</v>
      </c>
      <c r="C192" s="209">
        <v>44389.0</v>
      </c>
    </row>
    <row r="193">
      <c r="A193" s="194" t="s">
        <v>297</v>
      </c>
      <c r="B193" s="208" t="s">
        <v>228</v>
      </c>
      <c r="C193" s="209">
        <v>44390.0</v>
      </c>
    </row>
    <row r="194">
      <c r="A194" s="194" t="s">
        <v>300</v>
      </c>
      <c r="B194" s="208" t="s">
        <v>228</v>
      </c>
      <c r="C194" s="209">
        <v>44390.0</v>
      </c>
    </row>
    <row r="195">
      <c r="A195" s="194" t="s">
        <v>302</v>
      </c>
      <c r="B195" s="208" t="s">
        <v>504</v>
      </c>
      <c r="C195" s="209">
        <v>44393.0</v>
      </c>
    </row>
    <row r="196">
      <c r="A196" s="194" t="s">
        <v>304</v>
      </c>
      <c r="B196" s="208" t="s">
        <v>223</v>
      </c>
      <c r="C196" s="209">
        <v>44396.0</v>
      </c>
    </row>
    <row r="197">
      <c r="A197" s="194" t="s">
        <v>306</v>
      </c>
      <c r="B197" s="208" t="s">
        <v>228</v>
      </c>
      <c r="C197" s="209">
        <v>44396.0</v>
      </c>
    </row>
    <row r="198">
      <c r="A198" s="194" t="s">
        <v>308</v>
      </c>
      <c r="B198" s="208" t="s">
        <v>228</v>
      </c>
      <c r="C198" s="209">
        <v>44397.0</v>
      </c>
    </row>
    <row r="199">
      <c r="A199" s="194" t="s">
        <v>311</v>
      </c>
      <c r="B199" s="208" t="s">
        <v>228</v>
      </c>
      <c r="C199" s="209">
        <v>44397.0</v>
      </c>
    </row>
    <row r="200">
      <c r="A200" s="194" t="s">
        <v>313</v>
      </c>
      <c r="B200" s="208" t="s">
        <v>504</v>
      </c>
      <c r="C200" s="209">
        <v>44398.0</v>
      </c>
    </row>
    <row r="201">
      <c r="A201" s="194" t="s">
        <v>315</v>
      </c>
      <c r="B201" s="208" t="s">
        <v>228</v>
      </c>
      <c r="C201" s="229">
        <v>44399.0</v>
      </c>
    </row>
    <row r="202">
      <c r="A202" s="194" t="s">
        <v>317</v>
      </c>
      <c r="B202" s="208" t="s">
        <v>504</v>
      </c>
      <c r="C202" s="209">
        <v>44399.0</v>
      </c>
    </row>
    <row r="203">
      <c r="A203" s="194" t="s">
        <v>319</v>
      </c>
      <c r="B203" s="208" t="s">
        <v>228</v>
      </c>
      <c r="C203" s="229">
        <v>44400.0</v>
      </c>
    </row>
    <row r="204">
      <c r="A204" s="194" t="s">
        <v>322</v>
      </c>
      <c r="B204" s="217"/>
      <c r="C204" s="209">
        <v>44405.0</v>
      </c>
    </row>
    <row r="205">
      <c r="A205" s="144"/>
      <c r="B205" s="34"/>
    </row>
    <row r="206">
      <c r="A206" s="144"/>
      <c r="B206" s="34"/>
    </row>
    <row r="207">
      <c r="A207" s="144"/>
    </row>
    <row r="208">
      <c r="A208" s="144"/>
    </row>
    <row r="209">
      <c r="A209" s="144"/>
    </row>
    <row r="210">
      <c r="A210" s="144"/>
    </row>
    <row r="211">
      <c r="A211" s="144"/>
    </row>
    <row r="212">
      <c r="A212" s="144"/>
    </row>
    <row r="213">
      <c r="A213" s="144"/>
    </row>
    <row r="214">
      <c r="A214" s="144"/>
    </row>
    <row r="215">
      <c r="A215" s="144"/>
    </row>
    <row r="216">
      <c r="A216" s="144"/>
    </row>
    <row r="217">
      <c r="A217" s="144"/>
    </row>
    <row r="218">
      <c r="A218" s="144"/>
    </row>
    <row r="219">
      <c r="A219" s="144"/>
    </row>
    <row r="220">
      <c r="A220" s="144"/>
    </row>
    <row r="221">
      <c r="A221" s="144"/>
    </row>
    <row r="222">
      <c r="A222" s="144"/>
    </row>
    <row r="223">
      <c r="A223" s="144"/>
    </row>
    <row r="224">
      <c r="A224" s="144"/>
    </row>
    <row r="225">
      <c r="A225" s="144"/>
    </row>
    <row r="226">
      <c r="A226" s="144"/>
    </row>
    <row r="227">
      <c r="A227" s="144"/>
    </row>
    <row r="228">
      <c r="A228" s="144"/>
    </row>
    <row r="229">
      <c r="A229" s="144"/>
    </row>
    <row r="230">
      <c r="A230" s="144"/>
    </row>
    <row r="231">
      <c r="A231" s="144"/>
    </row>
    <row r="232">
      <c r="A232" s="144"/>
    </row>
    <row r="233">
      <c r="A233" s="144"/>
    </row>
    <row r="234">
      <c r="A234" s="144"/>
    </row>
    <row r="235">
      <c r="A235" s="144"/>
    </row>
    <row r="236">
      <c r="A236" s="144"/>
    </row>
    <row r="237">
      <c r="A237" s="144"/>
    </row>
    <row r="238">
      <c r="A238" s="144"/>
    </row>
    <row r="239">
      <c r="A239" s="144"/>
    </row>
    <row r="240">
      <c r="A240" s="144"/>
    </row>
    <row r="241">
      <c r="A241" s="144"/>
    </row>
    <row r="242">
      <c r="A242" s="144"/>
    </row>
    <row r="243">
      <c r="A243" s="144"/>
    </row>
    <row r="244">
      <c r="A244" s="144"/>
    </row>
    <row r="245">
      <c r="A245" s="144"/>
    </row>
    <row r="246">
      <c r="A246" s="144"/>
    </row>
    <row r="247">
      <c r="A247" s="144"/>
    </row>
    <row r="248">
      <c r="A248" s="144"/>
    </row>
    <row r="249">
      <c r="A249" s="144"/>
    </row>
    <row r="250">
      <c r="A250" s="144"/>
    </row>
    <row r="251">
      <c r="A251" s="144"/>
    </row>
    <row r="252">
      <c r="A252" s="144"/>
    </row>
    <row r="253">
      <c r="A253" s="144"/>
    </row>
    <row r="254">
      <c r="A254" s="144"/>
    </row>
    <row r="255">
      <c r="A255" s="144"/>
    </row>
    <row r="256">
      <c r="A256" s="144"/>
    </row>
    <row r="257">
      <c r="A257" s="144"/>
    </row>
    <row r="258">
      <c r="A258" s="144"/>
    </row>
    <row r="259">
      <c r="A259" s="144"/>
    </row>
    <row r="260">
      <c r="A260" s="144"/>
    </row>
    <row r="261">
      <c r="A261" s="144"/>
    </row>
    <row r="262">
      <c r="A262" s="144"/>
    </row>
    <row r="263">
      <c r="A263" s="144"/>
    </row>
    <row r="264">
      <c r="A264" s="144"/>
    </row>
    <row r="265">
      <c r="A265" s="144"/>
    </row>
    <row r="266">
      <c r="A266" s="144"/>
    </row>
    <row r="267">
      <c r="A267" s="144"/>
    </row>
    <row r="268">
      <c r="A268" s="144"/>
    </row>
    <row r="269">
      <c r="A269" s="144"/>
    </row>
    <row r="270">
      <c r="A270" s="144"/>
    </row>
    <row r="271">
      <c r="A271" s="144"/>
    </row>
    <row r="272">
      <c r="A272" s="144"/>
    </row>
    <row r="273">
      <c r="A273" s="144"/>
    </row>
    <row r="274">
      <c r="A274" s="144"/>
    </row>
    <row r="275">
      <c r="A275" s="144"/>
    </row>
    <row r="276">
      <c r="A276" s="144"/>
    </row>
    <row r="277">
      <c r="A277" s="144"/>
    </row>
    <row r="278">
      <c r="A278" s="144"/>
    </row>
    <row r="279">
      <c r="A279" s="144"/>
    </row>
    <row r="280">
      <c r="A280" s="144"/>
    </row>
    <row r="281">
      <c r="A281" s="144"/>
    </row>
    <row r="282">
      <c r="A282" s="144"/>
    </row>
    <row r="283">
      <c r="A283" s="144"/>
    </row>
    <row r="284">
      <c r="A284" s="144"/>
    </row>
    <row r="285">
      <c r="A285" s="144"/>
    </row>
    <row r="286">
      <c r="A286" s="144"/>
    </row>
    <row r="287">
      <c r="A287" s="144"/>
    </row>
    <row r="288">
      <c r="A288" s="144"/>
    </row>
    <row r="289">
      <c r="A289" s="144"/>
    </row>
    <row r="290">
      <c r="A290" s="144"/>
    </row>
    <row r="291">
      <c r="A291" s="144"/>
    </row>
    <row r="292">
      <c r="A292" s="144"/>
    </row>
    <row r="293">
      <c r="A293" s="144"/>
    </row>
    <row r="294">
      <c r="A294" s="144"/>
    </row>
    <row r="295">
      <c r="A295" s="144"/>
    </row>
    <row r="296">
      <c r="A296" s="144"/>
    </row>
    <row r="297">
      <c r="A297" s="144"/>
    </row>
    <row r="298">
      <c r="A298" s="144"/>
    </row>
    <row r="299">
      <c r="A299" s="144"/>
    </row>
    <row r="300">
      <c r="A300" s="144"/>
    </row>
    <row r="301">
      <c r="A301" s="144"/>
    </row>
    <row r="302">
      <c r="A302" s="144"/>
    </row>
    <row r="303">
      <c r="A303" s="144"/>
    </row>
    <row r="304">
      <c r="A304" s="144"/>
    </row>
    <row r="305">
      <c r="A305" s="144"/>
    </row>
    <row r="306">
      <c r="A306" s="144"/>
    </row>
    <row r="307">
      <c r="A307" s="144"/>
    </row>
    <row r="308">
      <c r="A308" s="144"/>
    </row>
    <row r="309">
      <c r="A309" s="144"/>
    </row>
    <row r="310">
      <c r="A310" s="144"/>
    </row>
    <row r="311">
      <c r="A311" s="144"/>
    </row>
    <row r="312">
      <c r="A312" s="144"/>
    </row>
    <row r="313">
      <c r="A313" s="144"/>
    </row>
    <row r="314">
      <c r="A314" s="144"/>
    </row>
    <row r="315">
      <c r="A315" s="144"/>
    </row>
    <row r="316">
      <c r="A316" s="144"/>
    </row>
    <row r="317">
      <c r="A317" s="144"/>
    </row>
    <row r="318">
      <c r="A318" s="144"/>
    </row>
    <row r="319">
      <c r="A319" s="144"/>
    </row>
    <row r="320">
      <c r="A320" s="144"/>
    </row>
    <row r="321">
      <c r="A321" s="144"/>
    </row>
    <row r="322">
      <c r="A322" s="144"/>
    </row>
    <row r="323">
      <c r="A323" s="144"/>
    </row>
    <row r="324">
      <c r="A324" s="144"/>
    </row>
    <row r="325">
      <c r="A325" s="144"/>
    </row>
    <row r="326">
      <c r="A326" s="144"/>
    </row>
    <row r="327">
      <c r="A327" s="144"/>
    </row>
    <row r="328">
      <c r="A328" s="144"/>
    </row>
    <row r="329">
      <c r="A329" s="144"/>
    </row>
    <row r="330">
      <c r="A330" s="144"/>
    </row>
    <row r="331">
      <c r="A331" s="144"/>
    </row>
    <row r="332">
      <c r="A332" s="144"/>
    </row>
    <row r="333">
      <c r="A333" s="144"/>
    </row>
    <row r="334">
      <c r="A334" s="144"/>
    </row>
    <row r="335">
      <c r="A335" s="144"/>
    </row>
    <row r="336">
      <c r="A336" s="144"/>
    </row>
    <row r="337">
      <c r="A337" s="144"/>
    </row>
    <row r="338">
      <c r="A338" s="144"/>
    </row>
    <row r="339">
      <c r="A339" s="144"/>
    </row>
    <row r="340">
      <c r="A340" s="144"/>
    </row>
    <row r="341">
      <c r="A341" s="144"/>
    </row>
    <row r="342">
      <c r="A342" s="144"/>
    </row>
    <row r="343">
      <c r="A343" s="144"/>
    </row>
    <row r="344">
      <c r="A344" s="144"/>
    </row>
    <row r="345">
      <c r="A345" s="144"/>
    </row>
    <row r="346">
      <c r="A346" s="144"/>
    </row>
    <row r="347">
      <c r="A347" s="144"/>
    </row>
    <row r="348">
      <c r="A348" s="144"/>
    </row>
    <row r="349">
      <c r="A349" s="144"/>
    </row>
    <row r="350">
      <c r="A350" s="144"/>
    </row>
    <row r="351">
      <c r="A351" s="144"/>
    </row>
    <row r="352">
      <c r="A352" s="144"/>
    </row>
    <row r="353">
      <c r="A353" s="144"/>
    </row>
    <row r="354">
      <c r="A354" s="144"/>
    </row>
    <row r="355">
      <c r="A355" s="144"/>
    </row>
    <row r="356">
      <c r="A356" s="144"/>
    </row>
    <row r="357">
      <c r="A357" s="144"/>
    </row>
    <row r="358">
      <c r="A358" s="144"/>
    </row>
    <row r="359">
      <c r="A359" s="144"/>
    </row>
    <row r="360">
      <c r="A360" s="144"/>
    </row>
    <row r="361">
      <c r="A361" s="144"/>
    </row>
    <row r="362">
      <c r="A362" s="144"/>
    </row>
    <row r="363">
      <c r="A363" s="144"/>
    </row>
    <row r="364">
      <c r="A364" s="144"/>
    </row>
    <row r="365">
      <c r="A365" s="144"/>
    </row>
    <row r="366">
      <c r="A366" s="144"/>
    </row>
    <row r="367">
      <c r="A367" s="144"/>
    </row>
    <row r="368">
      <c r="A368" s="144"/>
    </row>
    <row r="369">
      <c r="A369" s="144"/>
    </row>
    <row r="370">
      <c r="A370" s="144"/>
    </row>
    <row r="371">
      <c r="A371" s="144"/>
    </row>
    <row r="372">
      <c r="A372" s="144"/>
    </row>
    <row r="373">
      <c r="A373" s="144"/>
    </row>
    <row r="374">
      <c r="A374" s="144"/>
    </row>
    <row r="375">
      <c r="A375" s="144"/>
    </row>
    <row r="376">
      <c r="A376" s="144"/>
    </row>
    <row r="377">
      <c r="A377" s="144"/>
    </row>
    <row r="378">
      <c r="A378" s="144"/>
    </row>
    <row r="379">
      <c r="A379" s="144"/>
    </row>
    <row r="380">
      <c r="A380" s="144"/>
    </row>
    <row r="381">
      <c r="A381" s="144"/>
    </row>
    <row r="382">
      <c r="A382" s="144"/>
    </row>
    <row r="383">
      <c r="A383" s="144"/>
    </row>
    <row r="384">
      <c r="A384" s="144"/>
    </row>
    <row r="385">
      <c r="A385" s="144"/>
    </row>
    <row r="386">
      <c r="A386" s="144"/>
    </row>
    <row r="387">
      <c r="A387" s="144"/>
    </row>
    <row r="388">
      <c r="A388" s="144"/>
    </row>
    <row r="389">
      <c r="A389" s="144"/>
    </row>
    <row r="390">
      <c r="A390" s="144"/>
    </row>
    <row r="391">
      <c r="A391" s="144"/>
    </row>
    <row r="392">
      <c r="A392" s="144"/>
    </row>
    <row r="393">
      <c r="A393" s="144"/>
    </row>
    <row r="394">
      <c r="A394" s="144"/>
    </row>
    <row r="395">
      <c r="A395" s="144"/>
    </row>
    <row r="396">
      <c r="A396" s="144"/>
    </row>
    <row r="397">
      <c r="A397" s="144"/>
    </row>
    <row r="398">
      <c r="A398" s="144"/>
    </row>
    <row r="399">
      <c r="A399" s="144"/>
    </row>
    <row r="400">
      <c r="A400" s="144"/>
    </row>
    <row r="401">
      <c r="A401" s="144"/>
    </row>
    <row r="402">
      <c r="A402" s="144"/>
    </row>
    <row r="403">
      <c r="A403" s="144"/>
    </row>
    <row r="404">
      <c r="A404" s="144"/>
    </row>
    <row r="405">
      <c r="A405" s="144"/>
    </row>
    <row r="406">
      <c r="A406" s="144"/>
    </row>
    <row r="407">
      <c r="A407" s="144"/>
    </row>
    <row r="408">
      <c r="A408" s="144"/>
    </row>
    <row r="409">
      <c r="A409" s="144"/>
    </row>
    <row r="410">
      <c r="A410" s="144"/>
    </row>
    <row r="411">
      <c r="A411" s="144"/>
    </row>
    <row r="412">
      <c r="A412" s="144"/>
    </row>
    <row r="413">
      <c r="A413" s="144"/>
    </row>
    <row r="414">
      <c r="A414" s="144"/>
    </row>
    <row r="415">
      <c r="A415" s="144"/>
    </row>
    <row r="416">
      <c r="A416" s="144"/>
    </row>
    <row r="417">
      <c r="A417" s="144"/>
    </row>
    <row r="418">
      <c r="A418" s="144"/>
    </row>
    <row r="419">
      <c r="A419" s="144"/>
    </row>
    <row r="420">
      <c r="A420" s="144"/>
    </row>
    <row r="421">
      <c r="A421" s="144"/>
    </row>
    <row r="422">
      <c r="A422" s="144"/>
    </row>
    <row r="423">
      <c r="A423" s="144"/>
    </row>
    <row r="424">
      <c r="A424" s="144"/>
    </row>
    <row r="425">
      <c r="A425" s="144"/>
    </row>
    <row r="426">
      <c r="A426" s="144"/>
    </row>
    <row r="427">
      <c r="A427" s="144"/>
    </row>
    <row r="428">
      <c r="A428" s="144"/>
    </row>
    <row r="429">
      <c r="A429" s="144"/>
    </row>
    <row r="430">
      <c r="A430" s="144"/>
    </row>
    <row r="431">
      <c r="A431" s="144"/>
    </row>
    <row r="432">
      <c r="A432" s="144"/>
    </row>
    <row r="433">
      <c r="A433" s="144"/>
    </row>
    <row r="434">
      <c r="A434" s="144"/>
    </row>
    <row r="435">
      <c r="A435" s="144"/>
    </row>
    <row r="436">
      <c r="A436" s="144"/>
    </row>
    <row r="437">
      <c r="A437" s="144"/>
    </row>
    <row r="438">
      <c r="A438" s="144"/>
    </row>
    <row r="439">
      <c r="A439" s="144"/>
    </row>
    <row r="440">
      <c r="A440" s="144"/>
    </row>
    <row r="441">
      <c r="A441" s="144"/>
    </row>
    <row r="442">
      <c r="A442" s="144"/>
    </row>
    <row r="443">
      <c r="A443" s="144"/>
    </row>
    <row r="444">
      <c r="A444" s="144"/>
    </row>
    <row r="445">
      <c r="A445" s="144"/>
    </row>
    <row r="446">
      <c r="A446" s="144"/>
    </row>
    <row r="447">
      <c r="A447" s="144"/>
    </row>
    <row r="448">
      <c r="A448" s="144"/>
    </row>
    <row r="449">
      <c r="A449" s="144"/>
    </row>
    <row r="450">
      <c r="A450" s="144"/>
    </row>
    <row r="451">
      <c r="A451" s="144"/>
    </row>
    <row r="452">
      <c r="A452" s="144"/>
    </row>
    <row r="453">
      <c r="A453" s="144"/>
    </row>
    <row r="454">
      <c r="A454" s="144"/>
    </row>
    <row r="455">
      <c r="A455" s="144"/>
    </row>
    <row r="456">
      <c r="A456" s="144"/>
    </row>
    <row r="457">
      <c r="A457" s="144"/>
    </row>
    <row r="458">
      <c r="A458" s="144"/>
    </row>
    <row r="459">
      <c r="A459" s="144"/>
    </row>
    <row r="460">
      <c r="A460" s="144"/>
    </row>
    <row r="461">
      <c r="A461" s="144"/>
    </row>
    <row r="462">
      <c r="A462" s="144"/>
    </row>
    <row r="463">
      <c r="A463" s="144"/>
    </row>
    <row r="464">
      <c r="A464" s="144"/>
    </row>
    <row r="465">
      <c r="A465" s="144"/>
    </row>
    <row r="466">
      <c r="A466" s="144"/>
    </row>
    <row r="467">
      <c r="A467" s="144"/>
    </row>
    <row r="468">
      <c r="A468" s="144"/>
    </row>
    <row r="469">
      <c r="A469" s="144"/>
    </row>
    <row r="470">
      <c r="A470" s="144"/>
    </row>
    <row r="471">
      <c r="A471" s="144"/>
    </row>
    <row r="472">
      <c r="A472" s="144"/>
    </row>
    <row r="473">
      <c r="A473" s="144"/>
    </row>
    <row r="474">
      <c r="A474" s="144"/>
    </row>
    <row r="475">
      <c r="A475" s="144"/>
    </row>
    <row r="476">
      <c r="A476" s="144"/>
    </row>
    <row r="477">
      <c r="A477" s="144"/>
    </row>
    <row r="478">
      <c r="A478" s="144"/>
    </row>
    <row r="479">
      <c r="A479" s="144"/>
    </row>
    <row r="480">
      <c r="A480" s="144"/>
    </row>
    <row r="481">
      <c r="A481" s="144"/>
    </row>
    <row r="482">
      <c r="A482" s="144"/>
    </row>
    <row r="483">
      <c r="A483" s="144"/>
    </row>
    <row r="484">
      <c r="A484" s="144"/>
    </row>
    <row r="485">
      <c r="A485" s="144"/>
    </row>
    <row r="486">
      <c r="A486" s="144"/>
    </row>
    <row r="487">
      <c r="A487" s="144"/>
    </row>
    <row r="488">
      <c r="A488" s="144"/>
    </row>
    <row r="489">
      <c r="A489" s="144"/>
    </row>
    <row r="490">
      <c r="A490" s="144"/>
    </row>
    <row r="491">
      <c r="A491" s="144"/>
    </row>
    <row r="492">
      <c r="A492" s="144"/>
    </row>
    <row r="493">
      <c r="A493" s="144"/>
    </row>
    <row r="494">
      <c r="A494" s="144"/>
    </row>
    <row r="495">
      <c r="A495" s="144"/>
    </row>
    <row r="496">
      <c r="A496" s="144"/>
    </row>
    <row r="497">
      <c r="A497" s="144"/>
    </row>
    <row r="498">
      <c r="A498" s="144"/>
    </row>
    <row r="499">
      <c r="A499" s="144"/>
    </row>
    <row r="500">
      <c r="A500" s="144"/>
    </row>
    <row r="501">
      <c r="A501" s="144"/>
    </row>
    <row r="502">
      <c r="A502" s="144"/>
    </row>
    <row r="503">
      <c r="A503" s="144"/>
    </row>
    <row r="504">
      <c r="A504" s="144"/>
    </row>
    <row r="505">
      <c r="A505" s="144"/>
    </row>
    <row r="506">
      <c r="A506" s="144"/>
    </row>
    <row r="507">
      <c r="A507" s="144"/>
    </row>
    <row r="508">
      <c r="A508" s="144"/>
    </row>
    <row r="509">
      <c r="A509" s="144"/>
    </row>
    <row r="510">
      <c r="A510" s="144"/>
    </row>
    <row r="511">
      <c r="A511" s="144"/>
    </row>
    <row r="512">
      <c r="A512" s="144"/>
    </row>
    <row r="513">
      <c r="A513" s="144"/>
    </row>
    <row r="514">
      <c r="A514" s="144"/>
    </row>
    <row r="515">
      <c r="A515" s="144"/>
    </row>
    <row r="516">
      <c r="A516" s="144"/>
    </row>
    <row r="517">
      <c r="A517" s="144"/>
    </row>
    <row r="518">
      <c r="A518" s="144"/>
    </row>
    <row r="519">
      <c r="A519" s="144"/>
    </row>
    <row r="520">
      <c r="A520" s="144"/>
    </row>
    <row r="521">
      <c r="A521" s="144"/>
    </row>
    <row r="522">
      <c r="A522" s="144"/>
    </row>
    <row r="523">
      <c r="A523" s="144"/>
    </row>
    <row r="524">
      <c r="A524" s="144"/>
    </row>
    <row r="525">
      <c r="A525" s="144"/>
    </row>
    <row r="526">
      <c r="A526" s="144"/>
    </row>
    <row r="527">
      <c r="A527" s="144"/>
    </row>
    <row r="528">
      <c r="A528" s="144"/>
    </row>
    <row r="529">
      <c r="A529" s="144"/>
    </row>
    <row r="530">
      <c r="A530" s="144"/>
    </row>
    <row r="531">
      <c r="A531" s="144"/>
    </row>
    <row r="532">
      <c r="A532" s="144"/>
    </row>
    <row r="533">
      <c r="A533" s="144"/>
    </row>
    <row r="534">
      <c r="A534" s="144"/>
    </row>
    <row r="535">
      <c r="A535" s="144"/>
    </row>
    <row r="536">
      <c r="A536" s="144"/>
    </row>
    <row r="537">
      <c r="A537" s="144"/>
    </row>
    <row r="538">
      <c r="A538" s="144"/>
    </row>
    <row r="539">
      <c r="A539" s="144"/>
    </row>
    <row r="540">
      <c r="A540" s="144"/>
    </row>
    <row r="541">
      <c r="A541" s="144"/>
    </row>
    <row r="542">
      <c r="A542" s="144"/>
    </row>
    <row r="543">
      <c r="A543" s="144"/>
    </row>
    <row r="544">
      <c r="A544" s="144"/>
    </row>
    <row r="545">
      <c r="A545" s="144"/>
    </row>
    <row r="546">
      <c r="A546" s="144"/>
    </row>
    <row r="547">
      <c r="A547" s="144"/>
    </row>
    <row r="548">
      <c r="A548" s="144"/>
    </row>
    <row r="549">
      <c r="A549" s="144"/>
    </row>
    <row r="550">
      <c r="A550" s="144"/>
    </row>
    <row r="551">
      <c r="A551" s="144"/>
    </row>
    <row r="552">
      <c r="A552" s="144"/>
    </row>
    <row r="553">
      <c r="A553" s="144"/>
    </row>
    <row r="554">
      <c r="A554" s="144"/>
    </row>
    <row r="555">
      <c r="A555" s="144"/>
    </row>
    <row r="556">
      <c r="A556" s="144"/>
    </row>
    <row r="557">
      <c r="A557" s="144"/>
    </row>
    <row r="558">
      <c r="A558" s="144"/>
    </row>
    <row r="559">
      <c r="A559" s="144"/>
    </row>
    <row r="560">
      <c r="A560" s="144"/>
    </row>
    <row r="561">
      <c r="A561" s="144"/>
    </row>
    <row r="562">
      <c r="A562" s="144"/>
    </row>
    <row r="563">
      <c r="A563" s="144"/>
    </row>
    <row r="564">
      <c r="A564" s="144"/>
    </row>
    <row r="565">
      <c r="A565" s="144"/>
    </row>
    <row r="566">
      <c r="A566" s="144"/>
    </row>
    <row r="567">
      <c r="A567" s="144"/>
    </row>
    <row r="568">
      <c r="A568" s="144"/>
    </row>
    <row r="569">
      <c r="A569" s="144"/>
    </row>
    <row r="570">
      <c r="A570" s="144"/>
    </row>
    <row r="571">
      <c r="A571" s="144"/>
    </row>
    <row r="572">
      <c r="A572" s="144"/>
    </row>
    <row r="573">
      <c r="A573" s="144"/>
    </row>
    <row r="574">
      <c r="A574" s="144"/>
    </row>
    <row r="575">
      <c r="A575" s="144"/>
    </row>
    <row r="576">
      <c r="A576" s="144"/>
    </row>
    <row r="577">
      <c r="A577" s="144"/>
    </row>
    <row r="578">
      <c r="A578" s="144"/>
    </row>
    <row r="579">
      <c r="A579" s="144"/>
    </row>
    <row r="580">
      <c r="A580" s="144"/>
    </row>
    <row r="581">
      <c r="A581" s="144"/>
    </row>
    <row r="582">
      <c r="A582" s="144"/>
    </row>
    <row r="583">
      <c r="A583" s="144"/>
    </row>
    <row r="584">
      <c r="A584" s="144"/>
    </row>
    <row r="585">
      <c r="A585" s="144"/>
    </row>
    <row r="586">
      <c r="A586" s="144"/>
    </row>
    <row r="587">
      <c r="A587" s="144"/>
    </row>
    <row r="588">
      <c r="A588" s="144"/>
    </row>
    <row r="589">
      <c r="A589" s="144"/>
    </row>
    <row r="590">
      <c r="A590" s="144"/>
    </row>
    <row r="591">
      <c r="A591" s="144"/>
    </row>
    <row r="592">
      <c r="A592" s="144"/>
    </row>
    <row r="593">
      <c r="A593" s="144"/>
    </row>
    <row r="594">
      <c r="A594" s="144"/>
    </row>
    <row r="595">
      <c r="A595" s="144"/>
    </row>
    <row r="596">
      <c r="A596" s="144"/>
    </row>
    <row r="597">
      <c r="A597" s="144"/>
    </row>
    <row r="598">
      <c r="A598" s="144"/>
    </row>
    <row r="599">
      <c r="A599" s="144"/>
    </row>
    <row r="600">
      <c r="A600" s="144"/>
    </row>
    <row r="601">
      <c r="A601" s="144"/>
    </row>
    <row r="602">
      <c r="A602" s="144"/>
    </row>
    <row r="603">
      <c r="A603" s="144"/>
    </row>
    <row r="604">
      <c r="A604" s="144"/>
    </row>
    <row r="605">
      <c r="A605" s="144"/>
    </row>
    <row r="606">
      <c r="A606" s="144"/>
    </row>
    <row r="607">
      <c r="A607" s="144"/>
    </row>
    <row r="608">
      <c r="A608" s="144"/>
    </row>
    <row r="609">
      <c r="A609" s="144"/>
    </row>
    <row r="610">
      <c r="A610" s="144"/>
    </row>
    <row r="611">
      <c r="A611" s="144"/>
    </row>
    <row r="612">
      <c r="A612" s="144"/>
    </row>
    <row r="613">
      <c r="A613" s="144"/>
    </row>
    <row r="614">
      <c r="A614" s="144"/>
    </row>
    <row r="615">
      <c r="A615" s="144"/>
    </row>
    <row r="616">
      <c r="A616" s="144"/>
    </row>
    <row r="617">
      <c r="A617" s="144"/>
    </row>
    <row r="618">
      <c r="A618" s="144"/>
    </row>
    <row r="619">
      <c r="A619" s="144"/>
    </row>
    <row r="620">
      <c r="A620" s="144"/>
    </row>
    <row r="621">
      <c r="A621" s="144"/>
    </row>
    <row r="622">
      <c r="A622" s="144"/>
    </row>
    <row r="623">
      <c r="A623" s="144"/>
    </row>
    <row r="624">
      <c r="A624" s="144"/>
    </row>
    <row r="625">
      <c r="A625" s="144"/>
    </row>
    <row r="626">
      <c r="A626" s="144"/>
    </row>
    <row r="627">
      <c r="A627" s="144"/>
    </row>
    <row r="628">
      <c r="A628" s="144"/>
    </row>
    <row r="629">
      <c r="A629" s="144"/>
    </row>
    <row r="630">
      <c r="A630" s="144"/>
    </row>
    <row r="631">
      <c r="A631" s="144"/>
    </row>
    <row r="632">
      <c r="A632" s="144"/>
    </row>
    <row r="633">
      <c r="A633" s="144"/>
    </row>
    <row r="634">
      <c r="A634" s="144"/>
    </row>
    <row r="635">
      <c r="A635" s="144"/>
    </row>
    <row r="636">
      <c r="A636" s="144"/>
    </row>
    <row r="637">
      <c r="A637" s="144"/>
    </row>
    <row r="638">
      <c r="A638" s="144"/>
    </row>
    <row r="639">
      <c r="A639" s="144"/>
    </row>
    <row r="640">
      <c r="A640" s="144"/>
    </row>
    <row r="641">
      <c r="A641" s="144"/>
    </row>
    <row r="642">
      <c r="A642" s="144"/>
    </row>
    <row r="643">
      <c r="A643" s="144"/>
    </row>
    <row r="644">
      <c r="A644" s="144"/>
    </row>
    <row r="645">
      <c r="A645" s="144"/>
    </row>
    <row r="646">
      <c r="A646" s="144"/>
    </row>
    <row r="647">
      <c r="A647" s="144"/>
    </row>
    <row r="648">
      <c r="A648" s="144"/>
    </row>
    <row r="649">
      <c r="A649" s="144"/>
    </row>
    <row r="650">
      <c r="A650" s="144"/>
    </row>
    <row r="651">
      <c r="A651" s="144"/>
    </row>
    <row r="652">
      <c r="A652" s="144"/>
    </row>
    <row r="653">
      <c r="A653" s="144"/>
    </row>
    <row r="654">
      <c r="A654" s="144"/>
    </row>
    <row r="655">
      <c r="A655" s="144"/>
    </row>
    <row r="656">
      <c r="A656" s="144"/>
    </row>
    <row r="657">
      <c r="A657" s="144"/>
    </row>
    <row r="658">
      <c r="A658" s="144"/>
    </row>
    <row r="659">
      <c r="A659" s="144"/>
    </row>
    <row r="660">
      <c r="A660" s="144"/>
    </row>
    <row r="661">
      <c r="A661" s="144"/>
    </row>
    <row r="662">
      <c r="A662" s="144"/>
    </row>
    <row r="663">
      <c r="A663" s="144"/>
    </row>
    <row r="664">
      <c r="A664" s="144"/>
    </row>
    <row r="665">
      <c r="A665" s="144"/>
    </row>
    <row r="666">
      <c r="A666" s="144"/>
    </row>
    <row r="667">
      <c r="A667" s="144"/>
    </row>
    <row r="668">
      <c r="A668" s="144"/>
    </row>
    <row r="669">
      <c r="A669" s="144"/>
    </row>
    <row r="670">
      <c r="A670" s="144"/>
    </row>
    <row r="671">
      <c r="A671" s="144"/>
    </row>
    <row r="672">
      <c r="A672" s="144"/>
    </row>
    <row r="673">
      <c r="A673" s="144"/>
    </row>
    <row r="674">
      <c r="A674" s="144"/>
    </row>
    <row r="675">
      <c r="A675" s="144"/>
    </row>
    <row r="676">
      <c r="A676" s="144"/>
    </row>
    <row r="677">
      <c r="A677" s="144"/>
    </row>
    <row r="678">
      <c r="A678" s="144"/>
    </row>
    <row r="679">
      <c r="A679" s="144"/>
    </row>
    <row r="680">
      <c r="A680" s="144"/>
    </row>
    <row r="681">
      <c r="A681" s="144"/>
    </row>
    <row r="682">
      <c r="A682" s="144"/>
    </row>
    <row r="683">
      <c r="A683" s="144"/>
    </row>
    <row r="684">
      <c r="A684" s="144"/>
    </row>
    <row r="685">
      <c r="A685" s="144"/>
    </row>
    <row r="686">
      <c r="A686" s="144"/>
    </row>
    <row r="687">
      <c r="A687" s="144"/>
    </row>
    <row r="688">
      <c r="A688" s="144"/>
    </row>
    <row r="689">
      <c r="A689" s="144"/>
    </row>
    <row r="690">
      <c r="A690" s="144"/>
    </row>
    <row r="691">
      <c r="A691" s="144"/>
    </row>
    <row r="692">
      <c r="A692" s="144"/>
    </row>
    <row r="693">
      <c r="A693" s="144"/>
    </row>
    <row r="694">
      <c r="A694" s="144"/>
    </row>
    <row r="695">
      <c r="A695" s="144"/>
    </row>
    <row r="696">
      <c r="A696" s="144"/>
    </row>
    <row r="697">
      <c r="A697" s="144"/>
    </row>
    <row r="698">
      <c r="A698" s="144"/>
    </row>
    <row r="699">
      <c r="A699" s="144"/>
    </row>
    <row r="700">
      <c r="A700" s="144"/>
    </row>
    <row r="701">
      <c r="A701" s="144"/>
    </row>
    <row r="702">
      <c r="A702" s="144"/>
    </row>
    <row r="703">
      <c r="A703" s="144"/>
    </row>
    <row r="704">
      <c r="A704" s="144"/>
    </row>
    <row r="705">
      <c r="A705" s="144"/>
    </row>
    <row r="706">
      <c r="A706" s="144"/>
    </row>
    <row r="707">
      <c r="A707" s="144"/>
    </row>
    <row r="708">
      <c r="A708" s="144"/>
    </row>
    <row r="709">
      <c r="A709" s="144"/>
    </row>
    <row r="710">
      <c r="A710" s="144"/>
    </row>
    <row r="711">
      <c r="A711" s="144"/>
    </row>
    <row r="712">
      <c r="A712" s="144"/>
    </row>
    <row r="713">
      <c r="A713" s="144"/>
    </row>
    <row r="714">
      <c r="A714" s="144"/>
    </row>
    <row r="715">
      <c r="A715" s="144"/>
    </row>
    <row r="716">
      <c r="A716" s="144"/>
    </row>
    <row r="717">
      <c r="A717" s="144"/>
    </row>
    <row r="718">
      <c r="A718" s="144"/>
    </row>
    <row r="719">
      <c r="A719" s="144"/>
    </row>
    <row r="720">
      <c r="A720" s="144"/>
    </row>
    <row r="721">
      <c r="A721" s="144"/>
    </row>
    <row r="722">
      <c r="A722" s="144"/>
    </row>
    <row r="723">
      <c r="A723" s="144"/>
    </row>
    <row r="724">
      <c r="A724" s="144"/>
    </row>
    <row r="725">
      <c r="A725" s="144"/>
    </row>
    <row r="726">
      <c r="A726" s="144"/>
    </row>
    <row r="727">
      <c r="A727" s="144"/>
    </row>
    <row r="728">
      <c r="A728" s="144"/>
    </row>
    <row r="729">
      <c r="A729" s="144"/>
    </row>
    <row r="730">
      <c r="A730" s="144"/>
    </row>
    <row r="731">
      <c r="A731" s="144"/>
    </row>
    <row r="732">
      <c r="A732" s="144"/>
    </row>
    <row r="733">
      <c r="A733" s="144"/>
    </row>
    <row r="734">
      <c r="A734" s="144"/>
    </row>
    <row r="735">
      <c r="A735" s="144"/>
    </row>
    <row r="736">
      <c r="A736" s="144"/>
    </row>
    <row r="737">
      <c r="A737" s="144"/>
    </row>
    <row r="738">
      <c r="A738" s="144"/>
    </row>
    <row r="739">
      <c r="A739" s="144"/>
    </row>
    <row r="740">
      <c r="A740" s="144"/>
    </row>
    <row r="741">
      <c r="A741" s="144"/>
    </row>
    <row r="742">
      <c r="A742" s="144"/>
    </row>
    <row r="743">
      <c r="A743" s="144"/>
    </row>
    <row r="744">
      <c r="A744" s="144"/>
    </row>
    <row r="745">
      <c r="A745" s="144"/>
    </row>
    <row r="746">
      <c r="A746" s="144"/>
    </row>
    <row r="747">
      <c r="A747" s="144"/>
    </row>
    <row r="748">
      <c r="A748" s="144"/>
    </row>
    <row r="749">
      <c r="A749" s="144"/>
    </row>
    <row r="750">
      <c r="A750" s="144"/>
    </row>
    <row r="751">
      <c r="A751" s="144"/>
    </row>
    <row r="752">
      <c r="A752" s="144"/>
    </row>
    <row r="753">
      <c r="A753" s="144"/>
    </row>
    <row r="754">
      <c r="A754" s="144"/>
    </row>
    <row r="755">
      <c r="A755" s="144"/>
    </row>
    <row r="756">
      <c r="A756" s="144"/>
    </row>
    <row r="757">
      <c r="A757" s="144"/>
    </row>
    <row r="758">
      <c r="A758" s="144"/>
    </row>
    <row r="759">
      <c r="A759" s="144"/>
    </row>
    <row r="760">
      <c r="A760" s="144"/>
    </row>
    <row r="761">
      <c r="A761" s="144"/>
    </row>
    <row r="762">
      <c r="A762" s="144"/>
    </row>
    <row r="763">
      <c r="A763" s="144"/>
    </row>
    <row r="764">
      <c r="A764" s="144"/>
    </row>
    <row r="765">
      <c r="A765" s="144"/>
    </row>
    <row r="766">
      <c r="A766" s="144"/>
    </row>
    <row r="767">
      <c r="A767" s="144"/>
    </row>
    <row r="768">
      <c r="A768" s="144"/>
    </row>
    <row r="769">
      <c r="A769" s="144"/>
    </row>
    <row r="770">
      <c r="A770" s="144"/>
    </row>
    <row r="771">
      <c r="A771" s="144"/>
    </row>
    <row r="772">
      <c r="A772" s="144"/>
    </row>
    <row r="773">
      <c r="A773" s="144"/>
    </row>
    <row r="774">
      <c r="A774" s="144"/>
    </row>
    <row r="775">
      <c r="A775" s="144"/>
    </row>
    <row r="776">
      <c r="A776" s="144"/>
    </row>
    <row r="777">
      <c r="A777" s="144"/>
    </row>
    <row r="778">
      <c r="A778" s="144"/>
    </row>
    <row r="779">
      <c r="A779" s="144"/>
    </row>
    <row r="780">
      <c r="A780" s="144"/>
    </row>
    <row r="781">
      <c r="A781" s="144"/>
    </row>
    <row r="782">
      <c r="A782" s="144"/>
    </row>
    <row r="783">
      <c r="A783" s="144"/>
    </row>
    <row r="784">
      <c r="A784" s="144"/>
    </row>
    <row r="785">
      <c r="A785" s="144"/>
    </row>
    <row r="786">
      <c r="A786" s="144"/>
    </row>
    <row r="787">
      <c r="A787" s="144"/>
    </row>
    <row r="788">
      <c r="A788" s="144"/>
    </row>
    <row r="789">
      <c r="A789" s="144"/>
    </row>
    <row r="790">
      <c r="A790" s="144"/>
    </row>
    <row r="791">
      <c r="A791" s="144"/>
    </row>
    <row r="792">
      <c r="A792" s="144"/>
    </row>
    <row r="793">
      <c r="A793" s="144"/>
    </row>
    <row r="794">
      <c r="A794" s="144"/>
    </row>
    <row r="795">
      <c r="A795" s="144"/>
    </row>
    <row r="796">
      <c r="A796" s="144"/>
    </row>
    <row r="797">
      <c r="A797" s="144"/>
    </row>
    <row r="798">
      <c r="A798" s="144"/>
    </row>
    <row r="799">
      <c r="A799" s="144"/>
    </row>
    <row r="800">
      <c r="A800" s="144"/>
    </row>
    <row r="801">
      <c r="A801" s="144"/>
    </row>
    <row r="802">
      <c r="A802" s="144"/>
    </row>
    <row r="803">
      <c r="A803" s="144"/>
    </row>
    <row r="804">
      <c r="A804" s="144"/>
    </row>
    <row r="805">
      <c r="A805" s="144"/>
    </row>
    <row r="806">
      <c r="A806" s="144"/>
    </row>
    <row r="807">
      <c r="A807" s="144"/>
    </row>
    <row r="808">
      <c r="A808" s="144"/>
    </row>
    <row r="809">
      <c r="A809" s="144"/>
    </row>
    <row r="810">
      <c r="A810" s="144"/>
    </row>
    <row r="811">
      <c r="A811" s="144"/>
    </row>
    <row r="812">
      <c r="A812" s="144"/>
    </row>
    <row r="813">
      <c r="A813" s="144"/>
    </row>
    <row r="814">
      <c r="A814" s="144"/>
    </row>
    <row r="815">
      <c r="A815" s="144"/>
    </row>
    <row r="816">
      <c r="A816" s="144"/>
    </row>
    <row r="817">
      <c r="A817" s="144"/>
    </row>
    <row r="818">
      <c r="A818" s="144"/>
    </row>
    <row r="819">
      <c r="A819" s="144"/>
    </row>
    <row r="820">
      <c r="A820" s="144"/>
    </row>
    <row r="821">
      <c r="A821" s="144"/>
    </row>
    <row r="822">
      <c r="A822" s="144"/>
    </row>
    <row r="823">
      <c r="A823" s="144"/>
    </row>
    <row r="824">
      <c r="A824" s="144"/>
    </row>
    <row r="825">
      <c r="A825" s="144"/>
    </row>
    <row r="826">
      <c r="A826" s="144"/>
    </row>
    <row r="827">
      <c r="A827" s="144"/>
    </row>
    <row r="828">
      <c r="A828" s="144"/>
    </row>
    <row r="829">
      <c r="A829" s="144"/>
    </row>
    <row r="830">
      <c r="A830" s="144"/>
    </row>
    <row r="831">
      <c r="A831" s="144"/>
    </row>
    <row r="832">
      <c r="A832" s="144"/>
    </row>
    <row r="833">
      <c r="A833" s="144"/>
    </row>
    <row r="834">
      <c r="A834" s="144"/>
    </row>
    <row r="835">
      <c r="A835" s="144"/>
    </row>
    <row r="836">
      <c r="A836" s="144"/>
    </row>
    <row r="837">
      <c r="A837" s="144"/>
    </row>
    <row r="838">
      <c r="A838" s="144"/>
    </row>
    <row r="839">
      <c r="A839" s="144"/>
    </row>
    <row r="840">
      <c r="A840" s="144"/>
    </row>
    <row r="841">
      <c r="A841" s="144"/>
    </row>
    <row r="842">
      <c r="A842" s="144"/>
    </row>
    <row r="843">
      <c r="A843" s="144"/>
    </row>
    <row r="844">
      <c r="A844" s="144"/>
    </row>
    <row r="845">
      <c r="A845" s="144"/>
    </row>
    <row r="846">
      <c r="A846" s="144"/>
    </row>
    <row r="847">
      <c r="A847" s="144"/>
    </row>
    <row r="848">
      <c r="A848" s="144"/>
    </row>
    <row r="849">
      <c r="A849" s="144"/>
    </row>
    <row r="850">
      <c r="A850" s="144"/>
    </row>
    <row r="851">
      <c r="A851" s="144"/>
    </row>
    <row r="852">
      <c r="A852" s="144"/>
    </row>
    <row r="853">
      <c r="A853" s="144"/>
    </row>
    <row r="854">
      <c r="A854" s="144"/>
    </row>
    <row r="855">
      <c r="A855" s="144"/>
    </row>
    <row r="856">
      <c r="A856" s="144"/>
    </row>
    <row r="857">
      <c r="A857" s="144"/>
    </row>
    <row r="858">
      <c r="A858" s="144"/>
    </row>
    <row r="859">
      <c r="A859" s="144"/>
    </row>
    <row r="860">
      <c r="A860" s="144"/>
    </row>
    <row r="861">
      <c r="A861" s="144"/>
    </row>
    <row r="862">
      <c r="A862" s="144"/>
    </row>
    <row r="863">
      <c r="A863" s="144"/>
    </row>
    <row r="864">
      <c r="A864" s="144"/>
    </row>
    <row r="865">
      <c r="A865" s="144"/>
    </row>
    <row r="866">
      <c r="A866" s="144"/>
    </row>
    <row r="867">
      <c r="A867" s="144"/>
    </row>
    <row r="868">
      <c r="A868" s="144"/>
    </row>
    <row r="869">
      <c r="A869" s="144"/>
    </row>
    <row r="870">
      <c r="A870" s="144"/>
    </row>
    <row r="871">
      <c r="A871" s="144"/>
    </row>
    <row r="872">
      <c r="A872" s="144"/>
    </row>
    <row r="873">
      <c r="A873" s="144"/>
    </row>
    <row r="874">
      <c r="A874" s="144"/>
    </row>
    <row r="875">
      <c r="A875" s="144"/>
    </row>
    <row r="876">
      <c r="A876" s="144"/>
    </row>
    <row r="877">
      <c r="A877" s="144"/>
    </row>
    <row r="878">
      <c r="A878" s="144"/>
    </row>
    <row r="879">
      <c r="A879" s="144"/>
    </row>
    <row r="880">
      <c r="A880" s="144"/>
    </row>
    <row r="881">
      <c r="A881" s="144"/>
    </row>
    <row r="882">
      <c r="A882" s="144"/>
    </row>
    <row r="883">
      <c r="A883" s="144"/>
    </row>
    <row r="884">
      <c r="A884" s="144"/>
    </row>
    <row r="885">
      <c r="A885" s="144"/>
    </row>
    <row r="886">
      <c r="A886" s="144"/>
    </row>
    <row r="887">
      <c r="A887" s="144"/>
    </row>
    <row r="888">
      <c r="A888" s="144"/>
    </row>
    <row r="889">
      <c r="A889" s="144"/>
    </row>
    <row r="890">
      <c r="A890" s="144"/>
    </row>
    <row r="891">
      <c r="A891" s="144"/>
    </row>
    <row r="892">
      <c r="A892" s="144"/>
    </row>
    <row r="893">
      <c r="A893" s="144"/>
    </row>
    <row r="894">
      <c r="A894" s="144"/>
    </row>
    <row r="895">
      <c r="A895" s="144"/>
    </row>
    <row r="896">
      <c r="A896" s="144"/>
    </row>
    <row r="897">
      <c r="A897" s="144"/>
    </row>
    <row r="898">
      <c r="A898" s="144"/>
    </row>
    <row r="899">
      <c r="A899" s="144"/>
    </row>
    <row r="900">
      <c r="A900" s="144"/>
    </row>
    <row r="901">
      <c r="A901" s="144"/>
    </row>
    <row r="902">
      <c r="A902" s="144"/>
    </row>
    <row r="903">
      <c r="A903" s="144"/>
    </row>
    <row r="904">
      <c r="A904" s="144"/>
    </row>
    <row r="905">
      <c r="A905" s="144"/>
    </row>
    <row r="906">
      <c r="A906" s="144"/>
    </row>
    <row r="907">
      <c r="A907" s="144"/>
    </row>
    <row r="908">
      <c r="A908" s="144"/>
    </row>
    <row r="909">
      <c r="A909" s="144"/>
    </row>
    <row r="910">
      <c r="A910" s="144"/>
    </row>
    <row r="911">
      <c r="A911" s="144"/>
    </row>
    <row r="912">
      <c r="A912" s="144"/>
    </row>
    <row r="913">
      <c r="A913" s="144"/>
    </row>
    <row r="914">
      <c r="A914" s="144"/>
    </row>
    <row r="915">
      <c r="A915" s="144"/>
    </row>
    <row r="916">
      <c r="A916" s="144"/>
    </row>
    <row r="917">
      <c r="A917" s="144"/>
    </row>
    <row r="918">
      <c r="A918" s="144"/>
    </row>
    <row r="919">
      <c r="A919" s="144"/>
    </row>
    <row r="920">
      <c r="A920" s="144"/>
    </row>
    <row r="921">
      <c r="A921" s="144"/>
    </row>
    <row r="922">
      <c r="A922" s="144"/>
    </row>
    <row r="923">
      <c r="A923" s="144"/>
    </row>
    <row r="924">
      <c r="A924" s="144"/>
    </row>
    <row r="925">
      <c r="A925" s="144"/>
    </row>
    <row r="926">
      <c r="A926" s="144"/>
    </row>
    <row r="927">
      <c r="A927" s="144"/>
    </row>
    <row r="928">
      <c r="A928" s="144"/>
    </row>
    <row r="929">
      <c r="A929" s="144"/>
    </row>
    <row r="930">
      <c r="A930" s="144"/>
    </row>
    <row r="931">
      <c r="A931" s="144"/>
    </row>
    <row r="932">
      <c r="A932" s="144"/>
    </row>
    <row r="933">
      <c r="A933" s="144"/>
    </row>
    <row r="934">
      <c r="A934" s="144"/>
    </row>
    <row r="935">
      <c r="A935" s="144"/>
    </row>
    <row r="936">
      <c r="A936" s="144"/>
    </row>
    <row r="937">
      <c r="A937" s="144"/>
    </row>
    <row r="938">
      <c r="A938" s="144"/>
    </row>
    <row r="939">
      <c r="A939" s="144"/>
    </row>
    <row r="940">
      <c r="A940" s="144"/>
    </row>
    <row r="941">
      <c r="A941" s="144"/>
    </row>
    <row r="942">
      <c r="A942" s="144"/>
    </row>
    <row r="943">
      <c r="A943" s="144"/>
    </row>
    <row r="944">
      <c r="A944" s="144"/>
    </row>
    <row r="945">
      <c r="A945" s="144"/>
    </row>
    <row r="946">
      <c r="A946" s="144"/>
    </row>
    <row r="947">
      <c r="A947" s="144"/>
    </row>
    <row r="948">
      <c r="A948" s="144"/>
    </row>
    <row r="949">
      <c r="A949" s="144"/>
    </row>
    <row r="950">
      <c r="A950" s="144"/>
    </row>
    <row r="951">
      <c r="A951" s="144"/>
    </row>
    <row r="952">
      <c r="A952" s="144"/>
    </row>
    <row r="953">
      <c r="A953" s="144"/>
    </row>
    <row r="954">
      <c r="A954" s="144"/>
    </row>
    <row r="955">
      <c r="A955" s="144"/>
    </row>
    <row r="956">
      <c r="A956" s="144"/>
    </row>
    <row r="957">
      <c r="A957" s="144"/>
    </row>
    <row r="958">
      <c r="A958" s="144"/>
    </row>
    <row r="959">
      <c r="A959" s="144"/>
    </row>
    <row r="960">
      <c r="A960" s="144"/>
    </row>
    <row r="961">
      <c r="A961" s="144"/>
    </row>
    <row r="962">
      <c r="A962" s="144"/>
    </row>
    <row r="963">
      <c r="A963" s="144"/>
    </row>
    <row r="964">
      <c r="A964" s="144"/>
    </row>
    <row r="965">
      <c r="A965" s="144"/>
    </row>
    <row r="966">
      <c r="A966" s="144"/>
    </row>
    <row r="967">
      <c r="A967" s="144"/>
    </row>
    <row r="968">
      <c r="A968" s="144"/>
    </row>
    <row r="969">
      <c r="A969" s="144"/>
    </row>
    <row r="970">
      <c r="A970" s="144"/>
    </row>
    <row r="971">
      <c r="A971" s="144"/>
    </row>
    <row r="972">
      <c r="A972" s="144"/>
    </row>
    <row r="973">
      <c r="A973" s="144"/>
    </row>
    <row r="974">
      <c r="A974" s="144"/>
    </row>
    <row r="975">
      <c r="A975" s="144"/>
    </row>
    <row r="976">
      <c r="A976" s="144"/>
    </row>
    <row r="977">
      <c r="A977" s="144"/>
    </row>
    <row r="978">
      <c r="A978" s="144"/>
    </row>
    <row r="979">
      <c r="A979" s="144"/>
    </row>
    <row r="980">
      <c r="A980" s="144"/>
    </row>
    <row r="981">
      <c r="A981" s="144"/>
    </row>
    <row r="982">
      <c r="A982" s="144"/>
    </row>
    <row r="983">
      <c r="A983" s="144"/>
    </row>
    <row r="984">
      <c r="A984" s="144"/>
    </row>
    <row r="985">
      <c r="A985" s="144"/>
    </row>
    <row r="986">
      <c r="A986" s="144"/>
    </row>
    <row r="987">
      <c r="A987" s="144"/>
    </row>
    <row r="988">
      <c r="A988" s="144"/>
    </row>
    <row r="989">
      <c r="A989" s="144"/>
    </row>
    <row r="990">
      <c r="A990" s="144"/>
    </row>
    <row r="991">
      <c r="A991" s="144"/>
    </row>
    <row r="992">
      <c r="A992" s="144"/>
    </row>
    <row r="993">
      <c r="A993" s="144"/>
    </row>
    <row r="994">
      <c r="A994" s="144"/>
    </row>
    <row r="995">
      <c r="A995" s="144"/>
    </row>
    <row r="996">
      <c r="A996" s="144"/>
    </row>
    <row r="997">
      <c r="A997" s="144"/>
    </row>
    <row r="998">
      <c r="A998" s="144"/>
    </row>
    <row r="999">
      <c r="A999" s="144"/>
    </row>
    <row r="1000">
      <c r="A1000" s="144"/>
    </row>
  </sheetData>
  <mergeCells count="11">
    <mergeCell ref="A119:B119"/>
    <mergeCell ref="A144:B144"/>
    <mergeCell ref="A159:B159"/>
    <mergeCell ref="A178:B178"/>
    <mergeCell ref="A1:B1"/>
    <mergeCell ref="A20:B20"/>
    <mergeCell ref="A45:B45"/>
    <mergeCell ref="A63:B63"/>
    <mergeCell ref="A76:B76"/>
    <mergeCell ref="A88:B88"/>
    <mergeCell ref="A100:B100"/>
  </mergeCells>
  <dataValidations>
    <dataValidation type="list" allowBlank="1" sqref="B2:B19 B21:B44 B46:B62 B64:B75 B77:B87 B89:B99 B101:B118 B120:B143 B145:B158 B160:B177 B179:B206">
      <formula1>"Не пришел на собес,Не прошел собес,Приглас-принял,Приглас-отказ,Не прошел 2 недели,Прошел 2 недели,Сотрудник,Выбыл на фин этапе"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36.86"/>
    <col customWidth="1" min="3" max="3" width="70.57"/>
  </cols>
  <sheetData>
    <row r="1">
      <c r="A1" s="230" t="s">
        <v>13</v>
      </c>
      <c r="B1" s="231" t="s">
        <v>609</v>
      </c>
      <c r="C1" s="231" t="s">
        <v>610</v>
      </c>
    </row>
    <row r="2">
      <c r="A2" s="232" t="s">
        <v>45</v>
      </c>
      <c r="B2" s="233" t="s">
        <v>611</v>
      </c>
      <c r="C2" s="232" t="s">
        <v>612</v>
      </c>
    </row>
    <row r="3">
      <c r="A3" s="232" t="s">
        <v>49</v>
      </c>
      <c r="B3" s="233" t="s">
        <v>613</v>
      </c>
      <c r="C3" s="232" t="s">
        <v>614</v>
      </c>
    </row>
    <row r="4">
      <c r="A4" s="232" t="s">
        <v>53</v>
      </c>
      <c r="B4" s="233" t="s">
        <v>615</v>
      </c>
      <c r="C4" s="232" t="s">
        <v>612</v>
      </c>
    </row>
    <row r="5">
      <c r="A5" s="234" t="s">
        <v>56</v>
      </c>
      <c r="B5" s="235" t="s">
        <v>616</v>
      </c>
      <c r="C5" s="236" t="s">
        <v>617</v>
      </c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</row>
    <row r="6">
      <c r="A6" s="232" t="s">
        <v>44</v>
      </c>
      <c r="B6" s="233" t="s">
        <v>618</v>
      </c>
      <c r="C6" s="238"/>
    </row>
    <row r="7">
      <c r="A7" s="232" t="s">
        <v>74</v>
      </c>
      <c r="B7" s="233" t="s">
        <v>619</v>
      </c>
      <c r="C7" s="232" t="s">
        <v>620</v>
      </c>
    </row>
    <row r="8">
      <c r="A8" s="238"/>
      <c r="B8" s="239"/>
      <c r="C8" s="238"/>
    </row>
    <row r="9">
      <c r="A9" s="238"/>
      <c r="B9" s="239"/>
      <c r="C9" s="238"/>
    </row>
    <row r="10">
      <c r="A10" s="238"/>
      <c r="B10" s="239"/>
      <c r="C10" s="238"/>
    </row>
    <row r="11">
      <c r="A11" s="238"/>
      <c r="B11" s="239"/>
      <c r="C11" s="238"/>
    </row>
    <row r="12">
      <c r="A12" s="238"/>
      <c r="B12" s="239"/>
      <c r="C12" s="238"/>
    </row>
    <row r="13">
      <c r="A13" s="238"/>
      <c r="B13" s="239"/>
      <c r="C13" s="238"/>
    </row>
    <row r="14">
      <c r="A14" s="238"/>
      <c r="B14" s="239"/>
      <c r="C14" s="238"/>
    </row>
    <row r="15">
      <c r="A15" s="238"/>
      <c r="B15" s="239"/>
      <c r="C15" s="238"/>
    </row>
    <row r="16">
      <c r="A16" s="238"/>
      <c r="B16" s="239"/>
      <c r="C16" s="238"/>
    </row>
    <row r="17">
      <c r="A17" s="238"/>
      <c r="B17" s="239"/>
      <c r="C17" s="238"/>
    </row>
    <row r="18">
      <c r="A18" s="238"/>
      <c r="B18" s="239"/>
      <c r="C18" s="238"/>
    </row>
    <row r="19">
      <c r="A19" s="238"/>
      <c r="B19" s="239"/>
      <c r="C19" s="238"/>
    </row>
    <row r="20">
      <c r="A20" s="238"/>
      <c r="B20" s="239"/>
      <c r="C20" s="238"/>
    </row>
    <row r="21">
      <c r="A21" s="238"/>
      <c r="B21" s="239"/>
      <c r="C21" s="238"/>
    </row>
    <row r="22">
      <c r="A22" s="238"/>
      <c r="B22" s="239"/>
      <c r="C22" s="238"/>
    </row>
    <row r="23">
      <c r="A23" s="238"/>
      <c r="B23" s="239"/>
      <c r="C23" s="238"/>
    </row>
    <row r="24">
      <c r="A24" s="238"/>
      <c r="B24" s="239"/>
      <c r="C24" s="238"/>
    </row>
    <row r="25">
      <c r="A25" s="238"/>
      <c r="B25" s="239"/>
      <c r="C25" s="238"/>
    </row>
    <row r="26">
      <c r="B26" s="2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COUNTIF(B$37:B$300, $A4)</f>
        <v>4</v>
      </c>
      <c r="C3" s="75"/>
      <c r="D3" s="75"/>
      <c r="E3" s="75"/>
      <c r="F3" s="75"/>
      <c r="G3" s="83">
        <v>1.0</v>
      </c>
      <c r="H3" s="193"/>
      <c r="I3" s="193"/>
      <c r="J3" s="193"/>
      <c r="K3" s="193"/>
      <c r="L3" s="193"/>
      <c r="M3" s="193"/>
      <c r="N3" s="241"/>
      <c r="O3" s="241"/>
      <c r="P3" s="241"/>
      <c r="Q3" s="241"/>
      <c r="R3" s="87"/>
      <c r="S3" s="88"/>
    </row>
    <row r="4">
      <c r="A4" s="199" t="s">
        <v>228</v>
      </c>
      <c r="B4" s="167">
        <f t="shared" ref="B4:B9" si="1">COUNTIF(B$37:B$300, $A8)</f>
        <v>0</v>
      </c>
      <c r="C4" s="75"/>
      <c r="D4" s="75"/>
      <c r="E4" s="75"/>
      <c r="F4" s="75"/>
      <c r="G4" s="83">
        <v>2.0</v>
      </c>
      <c r="H4" s="193"/>
      <c r="I4" s="193"/>
      <c r="J4" s="193"/>
      <c r="K4" s="193"/>
      <c r="L4" s="193"/>
      <c r="M4" s="193"/>
      <c r="N4" s="241"/>
      <c r="O4" s="241"/>
      <c r="P4" s="241"/>
      <c r="Q4" s="241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193"/>
      <c r="I5" s="193"/>
      <c r="J5" s="193"/>
      <c r="K5" s="193"/>
      <c r="L5" s="193"/>
      <c r="M5" s="241"/>
      <c r="N5" s="241"/>
      <c r="O5" s="241"/>
      <c r="P5" s="241"/>
      <c r="Q5" s="241"/>
      <c r="R5" s="88"/>
      <c r="S5" s="88"/>
    </row>
    <row r="6">
      <c r="A6" s="199" t="s">
        <v>502</v>
      </c>
      <c r="B6" s="167">
        <f t="shared" si="1"/>
        <v>2</v>
      </c>
      <c r="C6" s="75"/>
      <c r="D6" s="75"/>
      <c r="E6" s="75"/>
      <c r="F6" s="75"/>
      <c r="G6" s="83">
        <v>4.0</v>
      </c>
      <c r="H6" s="193"/>
      <c r="I6" s="193"/>
      <c r="J6" s="193"/>
      <c r="K6" s="193"/>
      <c r="L6" s="193"/>
      <c r="M6" s="241"/>
      <c r="N6" s="241"/>
      <c r="O6" s="241"/>
      <c r="P6" s="241"/>
      <c r="Q6" s="241"/>
      <c r="R6" s="88"/>
      <c r="S6" s="88"/>
    </row>
    <row r="7">
      <c r="A7" s="199" t="s">
        <v>503</v>
      </c>
      <c r="B7" s="167">
        <f t="shared" si="1"/>
        <v>0</v>
      </c>
      <c r="C7" s="75"/>
      <c r="D7" s="75"/>
      <c r="E7" s="75"/>
      <c r="F7" s="75"/>
      <c r="G7" s="83">
        <v>5.0</v>
      </c>
      <c r="H7" s="193"/>
      <c r="I7" s="193"/>
      <c r="J7" s="193"/>
      <c r="K7" s="193"/>
      <c r="L7" s="193"/>
      <c r="M7" s="241"/>
      <c r="N7" s="241"/>
      <c r="O7" s="241"/>
      <c r="P7" s="193"/>
      <c r="Q7" s="241"/>
      <c r="R7" s="88"/>
      <c r="S7" s="88"/>
    </row>
    <row r="8">
      <c r="A8" s="199" t="s">
        <v>504</v>
      </c>
      <c r="B8" s="167">
        <f t="shared" si="1"/>
        <v>0</v>
      </c>
      <c r="C8" s="75"/>
      <c r="D8" s="75"/>
      <c r="E8" s="75"/>
      <c r="F8" s="75"/>
      <c r="G8" s="83">
        <v>6.0</v>
      </c>
      <c r="H8" s="193"/>
      <c r="I8" s="193"/>
      <c r="J8" s="193"/>
      <c r="K8" s="193"/>
      <c r="L8" s="193"/>
      <c r="M8" s="241"/>
      <c r="N8" s="241"/>
      <c r="O8" s="241"/>
      <c r="P8" s="193"/>
      <c r="Q8" s="241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193"/>
      <c r="I9" s="193"/>
      <c r="J9" s="193"/>
      <c r="K9" s="193"/>
      <c r="L9" s="193"/>
      <c r="M9" s="241"/>
      <c r="N9" s="241"/>
      <c r="O9" s="241"/>
      <c r="P9" s="193"/>
      <c r="Q9" s="241"/>
      <c r="R9" s="88"/>
      <c r="S9" s="88"/>
    </row>
    <row r="10">
      <c r="A10" s="199" t="s">
        <v>252</v>
      </c>
      <c r="B10" s="167">
        <f t="shared" ref="B10:B11" si="2">COUNTIF(B$37:B$300, #REF!)</f>
        <v>0</v>
      </c>
      <c r="C10" s="75"/>
      <c r="D10" s="75"/>
      <c r="E10" s="75"/>
      <c r="F10" s="75"/>
      <c r="G10" s="83">
        <v>8.0</v>
      </c>
      <c r="H10" s="193"/>
      <c r="I10" s="193"/>
      <c r="J10" s="193"/>
      <c r="K10" s="193"/>
      <c r="L10" s="193"/>
      <c r="M10" s="241"/>
      <c r="N10" s="241"/>
      <c r="O10" s="241"/>
      <c r="P10" s="193"/>
      <c r="Q10" s="241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193"/>
      <c r="I11" s="193"/>
      <c r="J11" s="193"/>
      <c r="K11" s="193"/>
      <c r="L11" s="193"/>
      <c r="M11" s="241"/>
      <c r="N11" s="241"/>
      <c r="O11" s="241"/>
      <c r="P11" s="193"/>
      <c r="Q11" s="241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193"/>
      <c r="I12" s="193"/>
      <c r="J12" s="193"/>
      <c r="K12" s="193"/>
      <c r="L12" s="193"/>
      <c r="M12" s="241"/>
      <c r="N12" s="241"/>
      <c r="O12" s="193"/>
      <c r="P12" s="193"/>
      <c r="Q12" s="241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>
        <v>1.0</v>
      </c>
      <c r="I13" s="84">
        <v>10.0</v>
      </c>
      <c r="J13" s="84">
        <v>3.0</v>
      </c>
      <c r="K13" s="84">
        <v>0.0</v>
      </c>
      <c r="L13" s="84">
        <v>2.0</v>
      </c>
      <c r="M13" s="84">
        <v>1.0</v>
      </c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>
        <v>0.0</v>
      </c>
      <c r="I14" s="84">
        <v>16.0</v>
      </c>
      <c r="J14" s="84">
        <v>6.0</v>
      </c>
      <c r="K14" s="84">
        <v>0.0</v>
      </c>
      <c r="L14" s="84">
        <v>4.0</v>
      </c>
      <c r="M14" s="84"/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>
        <v>0.0</v>
      </c>
      <c r="I15" s="84">
        <v>17.0</v>
      </c>
      <c r="J15" s="84">
        <v>6.0</v>
      </c>
      <c r="K15" s="84">
        <v>0.0</v>
      </c>
      <c r="L15" s="84">
        <v>3.0</v>
      </c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 t="shared" ref="B16:C16" si="3">SUM(I3:I34)</f>
        <v>230</v>
      </c>
      <c r="C16" s="75">
        <f t="shared" si="3"/>
        <v>63</v>
      </c>
      <c r="D16" s="75"/>
      <c r="E16" s="75"/>
      <c r="F16" s="75"/>
      <c r="G16" s="83">
        <v>14.0</v>
      </c>
      <c r="H16" s="84">
        <v>1.0</v>
      </c>
      <c r="I16" s="84">
        <v>15.0</v>
      </c>
      <c r="J16" s="84">
        <v>4.0</v>
      </c>
      <c r="K16" s="84">
        <v>1.0</v>
      </c>
      <c r="L16" s="84">
        <v>5.0</v>
      </c>
      <c r="M16" s="86"/>
      <c r="N16" s="86"/>
      <c r="O16" s="86"/>
      <c r="P16" s="84"/>
      <c r="Q16" s="86"/>
      <c r="R16" s="88"/>
      <c r="S16" s="88"/>
    </row>
    <row r="17">
      <c r="A17" s="192" t="s">
        <v>264</v>
      </c>
      <c r="B17" s="167">
        <f>SUM(L3:L34)</f>
        <v>16</v>
      </c>
      <c r="C17" s="75"/>
      <c r="D17" s="75"/>
      <c r="E17" s="75"/>
      <c r="F17" s="75"/>
      <c r="G17" s="83">
        <v>15.0</v>
      </c>
      <c r="H17" s="84">
        <v>1.0</v>
      </c>
      <c r="I17" s="84">
        <v>20.0</v>
      </c>
      <c r="J17" s="84">
        <v>5.0</v>
      </c>
      <c r="K17" s="84">
        <v>1.0</v>
      </c>
      <c r="L17" s="84">
        <v>2.0</v>
      </c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B18" s="167">
        <f>sum(K3:K34)</f>
        <v>3</v>
      </c>
      <c r="C18" s="75"/>
      <c r="D18" s="75"/>
      <c r="E18" s="75"/>
      <c r="F18" s="75"/>
      <c r="G18" s="83">
        <v>16.0</v>
      </c>
      <c r="H18" s="84"/>
      <c r="I18" s="84"/>
      <c r="J18" s="84"/>
      <c r="K18" s="84"/>
      <c r="L18" s="84"/>
      <c r="M18" s="86"/>
      <c r="N18" s="86"/>
      <c r="O18" s="103"/>
      <c r="P18" s="84"/>
      <c r="Q18" s="86"/>
      <c r="R18" s="88"/>
      <c r="S18" s="88"/>
    </row>
    <row r="19">
      <c r="A19" s="192" t="s">
        <v>183</v>
      </c>
      <c r="B19" s="167">
        <f>sum(L3:L34)</f>
        <v>16</v>
      </c>
      <c r="C19" s="75"/>
      <c r="D19" s="75"/>
      <c r="E19" s="75"/>
      <c r="F19" s="75"/>
      <c r="G19" s="83">
        <v>17.0</v>
      </c>
      <c r="H19" s="104"/>
      <c r="I19" s="104"/>
      <c r="J19" s="104"/>
      <c r="K19" s="104"/>
      <c r="L19" s="104"/>
      <c r="M19" s="184"/>
      <c r="N19" s="86"/>
      <c r="O19" s="84"/>
      <c r="P19" s="84"/>
      <c r="Q19" s="86"/>
      <c r="S19" s="88"/>
    </row>
    <row r="20">
      <c r="A20" s="192" t="s">
        <v>189</v>
      </c>
      <c r="B20" s="167">
        <f>sum(M3:M34)</f>
        <v>1</v>
      </c>
      <c r="C20" s="75"/>
      <c r="D20" s="75"/>
      <c r="E20" s="75"/>
      <c r="F20" s="75"/>
      <c r="G20" s="83">
        <v>18.0</v>
      </c>
      <c r="H20" s="84">
        <v>1.0</v>
      </c>
      <c r="I20" s="84">
        <v>9.0</v>
      </c>
      <c r="J20" s="84">
        <v>0.0</v>
      </c>
      <c r="K20" s="84">
        <v>0.0</v>
      </c>
      <c r="L20" s="84">
        <v>0.0</v>
      </c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266</v>
      </c>
      <c r="C21" s="75"/>
      <c r="D21" s="75"/>
      <c r="E21" s="75"/>
      <c r="F21" s="75"/>
      <c r="G21" s="83">
        <v>19.0</v>
      </c>
      <c r="H21" s="84">
        <v>0.0</v>
      </c>
      <c r="I21" s="84">
        <v>19.0</v>
      </c>
      <c r="J21" s="84">
        <v>7.0</v>
      </c>
      <c r="K21" s="84">
        <v>0.0</v>
      </c>
      <c r="L21" s="84">
        <v>0.0</v>
      </c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>
        <v>1.0</v>
      </c>
      <c r="I22" s="84">
        <v>10.0</v>
      </c>
      <c r="J22" s="84">
        <v>1.0</v>
      </c>
      <c r="K22" s="84">
        <v>1.0</v>
      </c>
      <c r="L22" s="84">
        <v>0.0</v>
      </c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>
        <v>0.0</v>
      </c>
      <c r="I23" s="84">
        <v>15.0</v>
      </c>
      <c r="J23" s="84">
        <v>4.0</v>
      </c>
      <c r="K23" s="84">
        <v>0.0</v>
      </c>
      <c r="L23" s="84">
        <v>0.0</v>
      </c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>
        <v>0.0</v>
      </c>
      <c r="I24" s="84">
        <v>11.0</v>
      </c>
      <c r="J24" s="84">
        <v>2.0</v>
      </c>
      <c r="K24" s="84">
        <v>0.0</v>
      </c>
      <c r="L24" s="84">
        <v>0.0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/>
      <c r="J25" s="84"/>
      <c r="K25" s="84"/>
      <c r="L25" s="84"/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/>
      <c r="I26" s="84"/>
      <c r="J26" s="84"/>
      <c r="K26" s="84"/>
      <c r="L26" s="84"/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>
        <v>0.0</v>
      </c>
      <c r="I27" s="84">
        <v>20.0</v>
      </c>
      <c r="J27" s="84">
        <v>5.0</v>
      </c>
      <c r="K27" s="84">
        <v>0.0</v>
      </c>
      <c r="L27" s="84">
        <v>0.0</v>
      </c>
      <c r="M27" s="84"/>
      <c r="N27" s="86"/>
      <c r="O27" s="86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>
        <v>1.0</v>
      </c>
      <c r="I28" s="84">
        <v>20.0</v>
      </c>
      <c r="J28" s="84">
        <v>8.0</v>
      </c>
      <c r="K28" s="84">
        <v>0.0</v>
      </c>
      <c r="L28" s="84">
        <v>0.0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>
        <v>1.0</v>
      </c>
      <c r="I29" s="84">
        <v>16.0</v>
      </c>
      <c r="J29" s="84">
        <v>2.0</v>
      </c>
      <c r="K29" s="84">
        <v>0.0</v>
      </c>
      <c r="L29" s="84">
        <v>0.0</v>
      </c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>
        <v>0.0</v>
      </c>
      <c r="I30" s="84">
        <v>18.0</v>
      </c>
      <c r="J30" s="84">
        <v>4.0</v>
      </c>
      <c r="K30" s="84">
        <v>0.0</v>
      </c>
      <c r="L30" s="84">
        <v>0.0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>
        <v>0.0</v>
      </c>
      <c r="I31" s="84">
        <v>14.0</v>
      </c>
      <c r="J31" s="84">
        <v>6.0</v>
      </c>
      <c r="K31" s="84">
        <v>0.0</v>
      </c>
      <c r="L31" s="84">
        <v>0.0</v>
      </c>
      <c r="M31" s="86"/>
      <c r="N31" s="86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/>
      <c r="I32" s="84"/>
      <c r="J32" s="84"/>
      <c r="K32" s="84"/>
      <c r="L32" s="84"/>
      <c r="M32" s="86"/>
      <c r="N32" s="86"/>
      <c r="O32" s="86"/>
      <c r="P32" s="84"/>
      <c r="Q32" s="86"/>
      <c r="R32" s="88"/>
      <c r="S32" s="88"/>
    </row>
    <row r="33">
      <c r="A33" s="119"/>
      <c r="B33" s="186" t="s">
        <v>262</v>
      </c>
      <c r="C33" s="119"/>
      <c r="D33" s="112" t="s">
        <v>204</v>
      </c>
      <c r="E33" s="118">
        <v>10.0</v>
      </c>
      <c r="G33" s="83">
        <v>31.0</v>
      </c>
      <c r="H33" s="84"/>
      <c r="I33" s="86"/>
      <c r="J33" s="86"/>
      <c r="K33" s="86"/>
      <c r="L33" s="86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44207.0</v>
      </c>
      <c r="B37" s="133" t="s">
        <v>252</v>
      </c>
      <c r="C37" s="133" t="s">
        <v>621</v>
      </c>
      <c r="D37" s="170" t="s">
        <v>584</v>
      </c>
      <c r="E37" s="133" t="s">
        <v>264</v>
      </c>
      <c r="F37" s="133" t="s">
        <v>244</v>
      </c>
      <c r="G37" s="133">
        <v>25.0</v>
      </c>
      <c r="H37" s="133" t="s">
        <v>231</v>
      </c>
      <c r="I37" s="140">
        <v>4.0</v>
      </c>
      <c r="J37" s="140" t="s">
        <v>26</v>
      </c>
      <c r="K37" s="140" t="s">
        <v>26</v>
      </c>
      <c r="L37" s="140">
        <v>3.0</v>
      </c>
      <c r="M37" s="140" t="s">
        <v>26</v>
      </c>
      <c r="N37" s="140" t="s">
        <v>26</v>
      </c>
      <c r="O37" s="140">
        <v>7.0</v>
      </c>
      <c r="P37" s="140" t="s">
        <v>26</v>
      </c>
      <c r="Q37" s="140" t="s">
        <v>26</v>
      </c>
      <c r="R37" s="140">
        <v>2.0</v>
      </c>
      <c r="S37" s="140" t="s">
        <v>26</v>
      </c>
      <c r="T37" s="140" t="s">
        <v>26</v>
      </c>
      <c r="U37" s="187">
        <v>8.9615328186E10</v>
      </c>
      <c r="V37" s="188" t="s">
        <v>26</v>
      </c>
      <c r="W37" s="133" t="s">
        <v>622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44210.0</v>
      </c>
      <c r="B38" s="133" t="s">
        <v>228</v>
      </c>
      <c r="C38" s="148"/>
      <c r="D38" s="170" t="s">
        <v>585</v>
      </c>
      <c r="E38" s="133" t="s">
        <v>191</v>
      </c>
      <c r="F38" s="133">
        <v>3.0</v>
      </c>
      <c r="G38" s="133">
        <v>23.0</v>
      </c>
      <c r="H38" s="133" t="s">
        <v>220</v>
      </c>
      <c r="I38" s="140">
        <v>8.0</v>
      </c>
      <c r="J38" s="140" t="s">
        <v>26</v>
      </c>
      <c r="K38" s="140" t="s">
        <v>26</v>
      </c>
      <c r="L38" s="140">
        <v>4.0</v>
      </c>
      <c r="M38" s="140" t="s">
        <v>26</v>
      </c>
      <c r="N38" s="140" t="s">
        <v>26</v>
      </c>
      <c r="O38" s="140">
        <v>8.0</v>
      </c>
      <c r="P38" s="140" t="s">
        <v>26</v>
      </c>
      <c r="Q38" s="140" t="s">
        <v>26</v>
      </c>
      <c r="R38" s="140">
        <v>3.0</v>
      </c>
      <c r="S38" s="140" t="s">
        <v>26</v>
      </c>
      <c r="T38" s="140" t="s">
        <v>26</v>
      </c>
      <c r="U38" s="133">
        <v>8.9508568663E10</v>
      </c>
      <c r="V38" s="189" t="s">
        <v>26</v>
      </c>
      <c r="W38" s="133" t="s">
        <v>623</v>
      </c>
      <c r="X38" s="144"/>
      <c r="Y38" s="144"/>
      <c r="Z38" s="144"/>
      <c r="AA38" s="144"/>
      <c r="AB38" s="144"/>
    </row>
    <row r="39">
      <c r="A39" s="138">
        <v>44211.0</v>
      </c>
      <c r="B39" s="133" t="s">
        <v>228</v>
      </c>
      <c r="C39" s="133"/>
      <c r="D39" s="170" t="s">
        <v>586</v>
      </c>
      <c r="E39" s="133" t="s">
        <v>191</v>
      </c>
      <c r="F39" s="133">
        <v>2.0</v>
      </c>
      <c r="G39" s="133">
        <v>23.0</v>
      </c>
      <c r="H39" s="133" t="s">
        <v>220</v>
      </c>
      <c r="I39" s="140">
        <v>1.0</v>
      </c>
      <c r="J39" s="140" t="s">
        <v>26</v>
      </c>
      <c r="K39" s="140" t="s">
        <v>26</v>
      </c>
      <c r="L39" s="140">
        <v>3.0</v>
      </c>
      <c r="M39" s="140" t="s">
        <v>26</v>
      </c>
      <c r="N39" s="140" t="s">
        <v>26</v>
      </c>
      <c r="O39" s="140">
        <v>6.0</v>
      </c>
      <c r="P39" s="140" t="s">
        <v>26</v>
      </c>
      <c r="Q39" s="140" t="s">
        <v>26</v>
      </c>
      <c r="R39" s="140">
        <v>1.0</v>
      </c>
      <c r="S39" s="140" t="s">
        <v>26</v>
      </c>
      <c r="T39" s="140" t="s">
        <v>26</v>
      </c>
      <c r="U39" s="133">
        <v>8.9181235955E10</v>
      </c>
      <c r="V39" s="188" t="s">
        <v>26</v>
      </c>
      <c r="W39" s="133" t="s">
        <v>624</v>
      </c>
      <c r="X39" s="144"/>
      <c r="Y39" s="144"/>
      <c r="Z39" s="144"/>
      <c r="AA39" s="144"/>
      <c r="AB39" s="144"/>
    </row>
    <row r="40">
      <c r="A40" s="138">
        <v>44214.0</v>
      </c>
      <c r="B40" s="133" t="s">
        <v>252</v>
      </c>
      <c r="C40" s="133" t="s">
        <v>621</v>
      </c>
      <c r="D40" s="170" t="s">
        <v>587</v>
      </c>
      <c r="E40" s="133" t="s">
        <v>230</v>
      </c>
      <c r="F40" s="133">
        <v>4.0</v>
      </c>
      <c r="G40" s="133">
        <v>19.0</v>
      </c>
      <c r="H40" s="133" t="s">
        <v>220</v>
      </c>
      <c r="I40" s="140">
        <v>0.0</v>
      </c>
      <c r="J40" s="140" t="s">
        <v>26</v>
      </c>
      <c r="K40" s="140" t="s">
        <v>26</v>
      </c>
      <c r="L40" s="140">
        <v>3.0</v>
      </c>
      <c r="M40" s="140" t="s">
        <v>26</v>
      </c>
      <c r="N40" s="140" t="s">
        <v>26</v>
      </c>
      <c r="O40" s="140">
        <v>8.0</v>
      </c>
      <c r="P40" s="140" t="s">
        <v>26</v>
      </c>
      <c r="Q40" s="140" t="s">
        <v>26</v>
      </c>
      <c r="R40" s="140">
        <v>2.0</v>
      </c>
      <c r="S40" s="140" t="s">
        <v>26</v>
      </c>
      <c r="T40" s="140" t="s">
        <v>26</v>
      </c>
      <c r="U40" s="133">
        <v>8.9281939823E10</v>
      </c>
      <c r="V40" s="188" t="s">
        <v>26</v>
      </c>
      <c r="W40" s="133" t="s">
        <v>625</v>
      </c>
      <c r="X40" s="144"/>
      <c r="Y40" s="144"/>
      <c r="Z40" s="144"/>
      <c r="AA40" s="144"/>
      <c r="AB40" s="144"/>
    </row>
    <row r="41">
      <c r="A41" s="138">
        <v>44216.0</v>
      </c>
      <c r="B41" s="133" t="s">
        <v>223</v>
      </c>
      <c r="C41" s="148"/>
      <c r="D41" s="170" t="s">
        <v>588</v>
      </c>
      <c r="E41" s="133" t="s">
        <v>191</v>
      </c>
      <c r="F41" s="133"/>
      <c r="G41" s="133">
        <v>24.0</v>
      </c>
      <c r="H41" s="133" t="s">
        <v>231</v>
      </c>
      <c r="I41" s="140">
        <v>1.0</v>
      </c>
      <c r="J41" s="140" t="s">
        <v>26</v>
      </c>
      <c r="K41" s="140" t="s">
        <v>26</v>
      </c>
      <c r="L41" s="140" t="s">
        <v>26</v>
      </c>
      <c r="M41" s="140" t="s">
        <v>26</v>
      </c>
      <c r="N41" s="140" t="s">
        <v>26</v>
      </c>
      <c r="O41" s="140" t="s">
        <v>26</v>
      </c>
      <c r="P41" s="140" t="s">
        <v>26</v>
      </c>
      <c r="Q41" s="140" t="s">
        <v>26</v>
      </c>
      <c r="R41" s="140" t="s">
        <v>26</v>
      </c>
      <c r="S41" s="140" t="s">
        <v>26</v>
      </c>
      <c r="T41" s="140" t="s">
        <v>26</v>
      </c>
      <c r="U41" s="133">
        <v>8.9515219019E10</v>
      </c>
      <c r="V41" s="141" t="s">
        <v>26</v>
      </c>
      <c r="W41" s="133" t="s">
        <v>626</v>
      </c>
      <c r="X41" s="144"/>
      <c r="Y41" s="144"/>
      <c r="Z41" s="144"/>
      <c r="AA41" s="144"/>
      <c r="AB41" s="144"/>
    </row>
    <row r="42">
      <c r="A42" s="138">
        <v>44216.0</v>
      </c>
      <c r="B42" s="133" t="s">
        <v>218</v>
      </c>
      <c r="C42" s="148"/>
      <c r="D42" s="170" t="s">
        <v>81</v>
      </c>
      <c r="E42" s="133" t="s">
        <v>187</v>
      </c>
      <c r="F42" s="133" t="s">
        <v>235</v>
      </c>
      <c r="G42" s="133">
        <v>22.0</v>
      </c>
      <c r="H42" s="133" t="s">
        <v>220</v>
      </c>
      <c r="I42" s="140">
        <v>0.0</v>
      </c>
      <c r="J42" s="140" t="s">
        <v>26</v>
      </c>
      <c r="K42" s="140" t="s">
        <v>26</v>
      </c>
      <c r="L42" s="140">
        <v>3.0</v>
      </c>
      <c r="M42" s="140" t="s">
        <v>26</v>
      </c>
      <c r="N42" s="140" t="s">
        <v>26</v>
      </c>
      <c r="O42" s="140">
        <v>9.0</v>
      </c>
      <c r="P42" s="140" t="s">
        <v>26</v>
      </c>
      <c r="Q42" s="140" t="s">
        <v>26</v>
      </c>
      <c r="R42" s="140">
        <v>3.0</v>
      </c>
      <c r="S42" s="140" t="s">
        <v>26</v>
      </c>
      <c r="T42" s="140" t="s">
        <v>26</v>
      </c>
      <c r="U42" s="133">
        <v>8.9530929317E10</v>
      </c>
      <c r="V42" s="141" t="s">
        <v>26</v>
      </c>
      <c r="W42" s="133" t="s">
        <v>627</v>
      </c>
      <c r="X42" s="144"/>
      <c r="Y42" s="144"/>
      <c r="Z42" s="144"/>
      <c r="AA42" s="144"/>
      <c r="AB42" s="144"/>
    </row>
    <row r="43">
      <c r="A43" s="138">
        <v>44222.0</v>
      </c>
      <c r="B43" s="133" t="s">
        <v>228</v>
      </c>
      <c r="C43" s="133"/>
      <c r="D43" s="170" t="s">
        <v>589</v>
      </c>
      <c r="E43" s="133" t="s">
        <v>187</v>
      </c>
      <c r="F43" s="133" t="s">
        <v>239</v>
      </c>
      <c r="G43" s="133">
        <v>22.0</v>
      </c>
      <c r="H43" s="133" t="s">
        <v>220</v>
      </c>
      <c r="I43" s="140">
        <v>5.0</v>
      </c>
      <c r="J43" s="140" t="s">
        <v>26</v>
      </c>
      <c r="K43" s="140" t="s">
        <v>26</v>
      </c>
      <c r="L43" s="140">
        <v>2.0</v>
      </c>
      <c r="M43" s="140" t="s">
        <v>26</v>
      </c>
      <c r="N43" s="140" t="s">
        <v>26</v>
      </c>
      <c r="O43" s="140">
        <v>5.0</v>
      </c>
      <c r="P43" s="140" t="s">
        <v>26</v>
      </c>
      <c r="Q43" s="140" t="s">
        <v>26</v>
      </c>
      <c r="R43" s="140">
        <v>1.0</v>
      </c>
      <c r="S43" s="140" t="s">
        <v>26</v>
      </c>
      <c r="T43" s="140" t="s">
        <v>26</v>
      </c>
      <c r="U43" s="133">
        <v>8.9287764439E10</v>
      </c>
      <c r="V43" s="141" t="s">
        <v>26</v>
      </c>
      <c r="W43" s="133" t="s">
        <v>299</v>
      </c>
      <c r="X43" s="144"/>
      <c r="Y43" s="144"/>
      <c r="Z43" s="144"/>
      <c r="AA43" s="144"/>
      <c r="AB43" s="144"/>
    </row>
    <row r="44">
      <c r="A44" s="138">
        <v>44223.0</v>
      </c>
      <c r="B44" s="133" t="s">
        <v>228</v>
      </c>
      <c r="C44" s="133"/>
      <c r="D44" s="170" t="s">
        <v>590</v>
      </c>
      <c r="E44" s="133" t="s">
        <v>187</v>
      </c>
      <c r="F44" s="133">
        <v>5.0</v>
      </c>
      <c r="G44" s="133">
        <v>22.0</v>
      </c>
      <c r="H44" s="133" t="s">
        <v>220</v>
      </c>
      <c r="I44" s="140">
        <v>1.0</v>
      </c>
      <c r="J44" s="140" t="s">
        <v>26</v>
      </c>
      <c r="K44" s="140" t="s">
        <v>26</v>
      </c>
      <c r="L44" s="140">
        <v>3.0</v>
      </c>
      <c r="M44" s="140" t="s">
        <v>26</v>
      </c>
      <c r="N44" s="140" t="s">
        <v>26</v>
      </c>
      <c r="O44" s="140">
        <v>7.0</v>
      </c>
      <c r="P44" s="140" t="s">
        <v>26</v>
      </c>
      <c r="Q44" s="140" t="s">
        <v>26</v>
      </c>
      <c r="R44" s="140">
        <v>0.0</v>
      </c>
      <c r="S44" s="140" t="s">
        <v>26</v>
      </c>
      <c r="T44" s="140" t="s">
        <v>26</v>
      </c>
      <c r="U44" s="133">
        <v>8.9525696621E10</v>
      </c>
      <c r="V44" s="141" t="s">
        <v>26</v>
      </c>
      <c r="W44" s="133" t="s">
        <v>299</v>
      </c>
      <c r="X44" s="144"/>
      <c r="Y44" s="144"/>
      <c r="Z44" s="144"/>
      <c r="AA44" s="144"/>
      <c r="AB44" s="144"/>
    </row>
    <row r="45">
      <c r="A45" s="138"/>
      <c r="B45" s="133" t="s">
        <v>26</v>
      </c>
      <c r="C45" s="133" t="s">
        <v>26</v>
      </c>
      <c r="D45" s="194"/>
      <c r="E45" s="133"/>
      <c r="F45" s="133"/>
      <c r="G45" s="133"/>
      <c r="H45" s="133"/>
      <c r="I45" s="140"/>
      <c r="J45" s="140" t="s">
        <v>26</v>
      </c>
      <c r="K45" s="140" t="s">
        <v>26</v>
      </c>
      <c r="L45" s="140"/>
      <c r="M45" s="140" t="s">
        <v>26</v>
      </c>
      <c r="N45" s="140" t="s">
        <v>26</v>
      </c>
      <c r="O45" s="140"/>
      <c r="P45" s="140" t="s">
        <v>26</v>
      </c>
      <c r="Q45" s="140" t="s">
        <v>26</v>
      </c>
      <c r="R45" s="140"/>
      <c r="S45" s="140" t="s">
        <v>26</v>
      </c>
      <c r="T45" s="140" t="s">
        <v>26</v>
      </c>
      <c r="U45" s="133"/>
      <c r="V45" s="141" t="s">
        <v>26</v>
      </c>
      <c r="W45" s="133"/>
      <c r="X45" s="144"/>
      <c r="Y45" s="144"/>
      <c r="Z45" s="144"/>
      <c r="AA45" s="144"/>
      <c r="AB45" s="144"/>
    </row>
    <row r="46">
      <c r="A46" s="159"/>
      <c r="B46" s="133" t="s">
        <v>26</v>
      </c>
      <c r="C46" s="133" t="s">
        <v>26</v>
      </c>
      <c r="D46" s="148"/>
      <c r="E46" s="133" t="s">
        <v>26</v>
      </c>
      <c r="F46" s="133"/>
      <c r="G46" s="148"/>
      <c r="H46" s="133" t="s">
        <v>26</v>
      </c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48"/>
      <c r="V46" s="191"/>
      <c r="W46" s="148"/>
      <c r="X46" s="144"/>
      <c r="Y46" s="144"/>
      <c r="Z46" s="144"/>
      <c r="AA46" s="144"/>
      <c r="AB46" s="144"/>
    </row>
    <row r="47">
      <c r="A47" s="159"/>
      <c r="B47" s="133" t="s">
        <v>26</v>
      </c>
      <c r="C47" s="133" t="s">
        <v>26</v>
      </c>
      <c r="D47" s="148"/>
      <c r="E47" s="133" t="s">
        <v>26</v>
      </c>
      <c r="F47" s="133"/>
      <c r="G47" s="148"/>
      <c r="H47" s="133" t="s">
        <v>26</v>
      </c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48"/>
      <c r="V47" s="191"/>
      <c r="W47" s="148"/>
      <c r="X47" s="144"/>
      <c r="Y47" s="144"/>
      <c r="Z47" s="144"/>
      <c r="AA47" s="144"/>
      <c r="AB47" s="144"/>
    </row>
    <row r="48">
      <c r="A48" s="159"/>
      <c r="B48" s="133" t="s">
        <v>26</v>
      </c>
      <c r="C48" s="133" t="s">
        <v>26</v>
      </c>
      <c r="D48" s="148"/>
      <c r="E48" s="133" t="s">
        <v>26</v>
      </c>
      <c r="F48" s="133"/>
      <c r="G48" s="148"/>
      <c r="H48" s="133" t="s">
        <v>26</v>
      </c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48"/>
      <c r="V48" s="191"/>
      <c r="W48" s="148"/>
      <c r="X48" s="144"/>
      <c r="Y48" s="144"/>
      <c r="Z48" s="144"/>
      <c r="AA48" s="144"/>
      <c r="AB48" s="144"/>
    </row>
    <row r="49">
      <c r="A49" s="159"/>
      <c r="B49" s="133" t="s">
        <v>26</v>
      </c>
      <c r="C49" s="133" t="s">
        <v>26</v>
      </c>
      <c r="D49" s="148"/>
      <c r="E49" s="133" t="s">
        <v>26</v>
      </c>
      <c r="F49" s="133"/>
      <c r="G49" s="148"/>
      <c r="H49" s="133" t="s">
        <v>26</v>
      </c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48"/>
      <c r="V49" s="191"/>
      <c r="W49" s="148"/>
      <c r="X49" s="144"/>
      <c r="Y49" s="144"/>
      <c r="Z49" s="144"/>
      <c r="AA49" s="144"/>
      <c r="AB49" s="144"/>
    </row>
    <row r="50">
      <c r="A50" s="159"/>
      <c r="B50" s="133" t="s">
        <v>26</v>
      </c>
      <c r="C50" s="133" t="s">
        <v>26</v>
      </c>
      <c r="D50" s="148"/>
      <c r="E50" s="133" t="s">
        <v>26</v>
      </c>
      <c r="F50" s="133"/>
      <c r="G50" s="148"/>
      <c r="H50" s="133" t="s">
        <v>26</v>
      </c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48"/>
      <c r="V50" s="191"/>
      <c r="W50" s="148"/>
      <c r="X50" s="144"/>
      <c r="Y50" s="144"/>
      <c r="Z50" s="144"/>
      <c r="AA50" s="144"/>
      <c r="AB50" s="144"/>
    </row>
    <row r="51">
      <c r="A51" s="159"/>
      <c r="B51" s="133" t="s">
        <v>26</v>
      </c>
      <c r="C51" s="133" t="s">
        <v>26</v>
      </c>
      <c r="D51" s="148"/>
      <c r="E51" s="133" t="s">
        <v>26</v>
      </c>
      <c r="F51" s="133"/>
      <c r="G51" s="148"/>
      <c r="H51" s="133" t="s">
        <v>26</v>
      </c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48"/>
      <c r="V51" s="191"/>
      <c r="W51" s="148"/>
      <c r="X51" s="144"/>
      <c r="Y51" s="144"/>
      <c r="Z51" s="144"/>
      <c r="AA51" s="144"/>
      <c r="AB51" s="144"/>
    </row>
    <row r="52">
      <c r="A52" s="159"/>
      <c r="B52" s="133" t="s">
        <v>26</v>
      </c>
      <c r="C52" s="133" t="s">
        <v>26</v>
      </c>
      <c r="D52" s="148"/>
      <c r="E52" s="133" t="s">
        <v>26</v>
      </c>
      <c r="F52" s="133"/>
      <c r="G52" s="148"/>
      <c r="H52" s="133" t="s">
        <v>26</v>
      </c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48"/>
      <c r="V52" s="191"/>
      <c r="W52" s="148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48"/>
      <c r="E53" s="133" t="s">
        <v>26</v>
      </c>
      <c r="F53" s="133"/>
      <c r="G53" s="148"/>
      <c r="H53" s="133" t="s">
        <v>26</v>
      </c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48"/>
      <c r="V53" s="191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64"/>
      <c r="K59" s="164"/>
      <c r="L59" s="160"/>
      <c r="M59" s="164"/>
      <c r="N59" s="164"/>
      <c r="O59" s="164"/>
      <c r="P59" s="164"/>
      <c r="Q59" s="164"/>
      <c r="R59" s="164"/>
      <c r="S59" s="164"/>
      <c r="T59" s="164"/>
      <c r="U59" s="11"/>
      <c r="V59" s="11"/>
      <c r="W59" s="11"/>
    </row>
    <row r="60">
      <c r="B60" s="192" t="s">
        <v>26</v>
      </c>
      <c r="C60" s="192" t="s">
        <v>26</v>
      </c>
      <c r="E60" s="192" t="s">
        <v>26</v>
      </c>
      <c r="F60" s="167"/>
      <c r="H60" s="167"/>
      <c r="L60" s="144"/>
    </row>
    <row r="61">
      <c r="B61" s="167"/>
      <c r="C61" s="167"/>
      <c r="E61" s="167"/>
      <c r="F61" s="167"/>
      <c r="H61" s="167"/>
      <c r="L61" s="144"/>
    </row>
    <row r="62">
      <c r="B62" s="167"/>
      <c r="C62" s="167"/>
      <c r="E62" s="167"/>
      <c r="F62" s="167"/>
      <c r="H62" s="167"/>
      <c r="L62" s="144"/>
    </row>
    <row r="63">
      <c r="B63" s="167"/>
      <c r="C63" s="167"/>
      <c r="E63" s="167"/>
      <c r="F63" s="167"/>
      <c r="H63" s="167"/>
      <c r="L63" s="144"/>
    </row>
    <row r="64">
      <c r="B64" s="167"/>
      <c r="C64" s="167"/>
      <c r="E64" s="167"/>
      <c r="F64" s="167"/>
      <c r="H64" s="167"/>
      <c r="L64" s="144"/>
    </row>
    <row r="65">
      <c r="B65" s="167"/>
      <c r="C65" s="167"/>
      <c r="E65" s="167"/>
      <c r="F65" s="167"/>
      <c r="H65" s="167"/>
      <c r="L65" s="144"/>
    </row>
    <row r="66">
      <c r="B66" s="167"/>
      <c r="C66" s="167"/>
      <c r="E66" s="167"/>
      <c r="F66" s="167"/>
      <c r="H66" s="167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COUNTIF(B$37:B$300, $A4)</f>
        <v>8</v>
      </c>
      <c r="C3" s="75"/>
      <c r="D3" s="75"/>
      <c r="E3" s="75"/>
      <c r="F3" s="75"/>
      <c r="G3" s="83">
        <v>1.0</v>
      </c>
      <c r="H3" s="84">
        <v>0.0</v>
      </c>
      <c r="I3" s="84">
        <v>16.0</v>
      </c>
      <c r="J3" s="84">
        <v>6.0</v>
      </c>
      <c r="K3" s="84">
        <v>0.0</v>
      </c>
      <c r="L3" s="84">
        <v>0.0</v>
      </c>
      <c r="M3" s="84"/>
      <c r="N3" s="86"/>
      <c r="O3" s="86"/>
      <c r="P3" s="86"/>
      <c r="Q3" s="86"/>
      <c r="R3" s="87"/>
      <c r="S3" s="88"/>
    </row>
    <row r="4">
      <c r="A4" s="199" t="s">
        <v>228</v>
      </c>
      <c r="B4" s="167">
        <f t="shared" ref="B4:B9" si="1">COUNTIF(B$37:B$300, $A8)</f>
        <v>0</v>
      </c>
      <c r="C4" s="75"/>
      <c r="D4" s="75"/>
      <c r="E4" s="75"/>
      <c r="F4" s="75"/>
      <c r="G4" s="83">
        <v>2.0</v>
      </c>
      <c r="H4" s="84">
        <v>0.0</v>
      </c>
      <c r="I4" s="84">
        <v>18.0</v>
      </c>
      <c r="J4" s="84">
        <v>9.0</v>
      </c>
      <c r="K4" s="84">
        <v>0.0</v>
      </c>
      <c r="L4" s="84">
        <v>0.0</v>
      </c>
      <c r="M4" s="84"/>
      <c r="N4" s="86"/>
      <c r="O4" s="86"/>
      <c r="P4" s="86"/>
      <c r="Q4" s="86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84">
        <v>0.0</v>
      </c>
      <c r="I5" s="84">
        <v>15.0</v>
      </c>
      <c r="J5" s="84">
        <v>4.0</v>
      </c>
      <c r="K5" s="84">
        <v>0.0</v>
      </c>
      <c r="L5" s="84"/>
      <c r="M5" s="86"/>
      <c r="N5" s="86"/>
      <c r="O5" s="86"/>
      <c r="P5" s="86"/>
      <c r="Q5" s="86"/>
      <c r="R5" s="88"/>
      <c r="S5" s="88"/>
    </row>
    <row r="6">
      <c r="A6" s="199" t="s">
        <v>502</v>
      </c>
      <c r="B6" s="167">
        <f t="shared" si="1"/>
        <v>0</v>
      </c>
      <c r="C6" s="75"/>
      <c r="D6" s="75"/>
      <c r="E6" s="75"/>
      <c r="F6" s="75"/>
      <c r="G6" s="83">
        <v>4.0</v>
      </c>
      <c r="H6" s="84">
        <v>0.0</v>
      </c>
      <c r="I6" s="84">
        <v>19.0</v>
      </c>
      <c r="J6" s="84">
        <v>7.0</v>
      </c>
      <c r="K6" s="84">
        <v>0.0</v>
      </c>
      <c r="L6" s="84"/>
      <c r="M6" s="86"/>
      <c r="N6" s="86"/>
      <c r="O6" s="86"/>
      <c r="P6" s="86"/>
      <c r="Q6" s="86"/>
      <c r="R6" s="88"/>
      <c r="S6" s="88"/>
    </row>
    <row r="7">
      <c r="A7" s="199" t="s">
        <v>503</v>
      </c>
      <c r="B7" s="167">
        <f t="shared" si="1"/>
        <v>1</v>
      </c>
      <c r="C7" s="75"/>
      <c r="D7" s="75"/>
      <c r="E7" s="75"/>
      <c r="F7" s="75"/>
      <c r="G7" s="83">
        <v>5.0</v>
      </c>
      <c r="H7" s="84"/>
      <c r="I7" s="84"/>
      <c r="J7" s="84"/>
      <c r="K7" s="84"/>
      <c r="L7" s="84"/>
      <c r="M7" s="86"/>
      <c r="N7" s="86"/>
      <c r="O7" s="86"/>
      <c r="P7" s="84"/>
      <c r="Q7" s="86"/>
      <c r="R7" s="88"/>
      <c r="S7" s="88"/>
    </row>
    <row r="8">
      <c r="A8" s="199" t="s">
        <v>504</v>
      </c>
      <c r="B8" s="167">
        <f t="shared" si="1"/>
        <v>0</v>
      </c>
      <c r="C8" s="75"/>
      <c r="D8" s="75"/>
      <c r="E8" s="75"/>
      <c r="F8" s="75"/>
      <c r="G8" s="83">
        <v>6.0</v>
      </c>
      <c r="H8" s="84"/>
      <c r="I8" s="84"/>
      <c r="J8" s="84"/>
      <c r="K8" s="84"/>
      <c r="L8" s="84"/>
      <c r="M8" s="86"/>
      <c r="N8" s="86"/>
      <c r="O8" s="86"/>
      <c r="P8" s="84"/>
      <c r="Q8" s="86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84">
        <v>0.0</v>
      </c>
      <c r="I9" s="84">
        <v>20.0</v>
      </c>
      <c r="J9" s="84">
        <v>11.0</v>
      </c>
      <c r="K9" s="84">
        <v>0.0</v>
      </c>
      <c r="L9" s="84">
        <v>0.0</v>
      </c>
      <c r="M9" s="86"/>
      <c r="N9" s="86"/>
      <c r="O9" s="86"/>
      <c r="P9" s="84"/>
      <c r="Q9" s="86"/>
      <c r="R9" s="88"/>
      <c r="S9" s="88"/>
    </row>
    <row r="10">
      <c r="A10" s="199" t="s">
        <v>252</v>
      </c>
      <c r="B10" s="167">
        <f t="shared" ref="B10:B11" si="2">COUNTIF(B$37:B$300, #REF!)</f>
        <v>0</v>
      </c>
      <c r="C10" s="75"/>
      <c r="D10" s="75"/>
      <c r="E10" s="75"/>
      <c r="F10" s="75"/>
      <c r="G10" s="83">
        <v>8.0</v>
      </c>
      <c r="H10" s="84">
        <v>0.0</v>
      </c>
      <c r="I10" s="84">
        <v>11.0</v>
      </c>
      <c r="J10" s="84">
        <v>5.0</v>
      </c>
      <c r="K10" s="84">
        <v>0.0</v>
      </c>
      <c r="L10" s="84">
        <v>0.0</v>
      </c>
      <c r="M10" s="86"/>
      <c r="N10" s="86"/>
      <c r="O10" s="86"/>
      <c r="P10" s="84"/>
      <c r="Q10" s="86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84">
        <v>1.0</v>
      </c>
      <c r="I11" s="84">
        <v>17.0</v>
      </c>
      <c r="J11" s="84">
        <v>10.0</v>
      </c>
      <c r="K11" s="84">
        <v>0.0</v>
      </c>
      <c r="L11" s="84">
        <v>0.0</v>
      </c>
      <c r="M11" s="86"/>
      <c r="N11" s="86"/>
      <c r="O11" s="86"/>
      <c r="P11" s="84"/>
      <c r="Q11" s="86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84">
        <v>0.0</v>
      </c>
      <c r="I12" s="84">
        <v>20.0</v>
      </c>
      <c r="J12" s="84">
        <v>8.0</v>
      </c>
      <c r="K12" s="84">
        <v>1.0</v>
      </c>
      <c r="L12" s="84">
        <v>1.0</v>
      </c>
      <c r="M12" s="86"/>
      <c r="N12" s="86"/>
      <c r="O12" s="84">
        <v>987.0</v>
      </c>
      <c r="P12" s="84" t="s">
        <v>191</v>
      </c>
      <c r="Q12" s="86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>
        <v>0.0</v>
      </c>
      <c r="I13" s="84">
        <v>16.0</v>
      </c>
      <c r="J13" s="84">
        <v>6.0</v>
      </c>
      <c r="K13" s="84">
        <v>0.0</v>
      </c>
      <c r="L13" s="84">
        <v>0.0</v>
      </c>
      <c r="M13" s="86"/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/>
      <c r="I14" s="84"/>
      <c r="J14" s="84"/>
      <c r="K14" s="84"/>
      <c r="L14" s="84"/>
      <c r="M14" s="84"/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/>
      <c r="I15" s="84"/>
      <c r="J15" s="84"/>
      <c r="K15" s="84"/>
      <c r="L15" s="84"/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 t="shared" ref="B16:C16" si="3">SUM(I3:I34)</f>
        <v>340</v>
      </c>
      <c r="C16" s="75">
        <f t="shared" si="3"/>
        <v>134</v>
      </c>
      <c r="D16" s="75"/>
      <c r="E16" s="75"/>
      <c r="F16" s="75"/>
      <c r="G16" s="83">
        <v>14.0</v>
      </c>
      <c r="H16" s="84">
        <v>0.0</v>
      </c>
      <c r="I16" s="84">
        <v>17.0</v>
      </c>
      <c r="J16" s="84">
        <v>5.0</v>
      </c>
      <c r="K16" s="84">
        <v>1.0</v>
      </c>
      <c r="L16" s="84">
        <v>3.0</v>
      </c>
      <c r="M16" s="86"/>
      <c r="N16" s="86"/>
      <c r="O16" s="86"/>
      <c r="P16" s="84"/>
      <c r="Q16" s="86"/>
      <c r="R16" s="88"/>
      <c r="S16" s="88"/>
    </row>
    <row r="17">
      <c r="A17" s="192" t="s">
        <v>264</v>
      </c>
      <c r="B17" s="167">
        <f>SUM(L3:L34)</f>
        <v>27</v>
      </c>
      <c r="C17" s="75"/>
      <c r="D17" s="75"/>
      <c r="E17" s="75"/>
      <c r="F17" s="75"/>
      <c r="G17" s="83">
        <v>15.0</v>
      </c>
      <c r="H17" s="84">
        <v>2.0</v>
      </c>
      <c r="I17" s="84">
        <v>19.0</v>
      </c>
      <c r="J17" s="84">
        <v>10.0</v>
      </c>
      <c r="K17" s="84">
        <v>0.0</v>
      </c>
      <c r="L17" s="84">
        <v>0.0</v>
      </c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B18" s="167">
        <f>sum(K3:K34)</f>
        <v>10</v>
      </c>
      <c r="C18" s="75"/>
      <c r="D18" s="75"/>
      <c r="E18" s="75"/>
      <c r="F18" s="75"/>
      <c r="G18" s="83">
        <v>16.0</v>
      </c>
      <c r="H18" s="84">
        <v>0.0</v>
      </c>
      <c r="I18" s="84">
        <v>10.0</v>
      </c>
      <c r="J18" s="84">
        <v>3.0</v>
      </c>
      <c r="K18" s="84">
        <v>2.0</v>
      </c>
      <c r="L18" s="84">
        <v>1.0</v>
      </c>
      <c r="M18" s="86"/>
      <c r="N18" s="86"/>
      <c r="O18" s="103"/>
      <c r="P18" s="84"/>
      <c r="Q18" s="86"/>
      <c r="R18" s="88"/>
      <c r="S18" s="88"/>
    </row>
    <row r="19">
      <c r="A19" s="192" t="s">
        <v>183</v>
      </c>
      <c r="B19" s="167">
        <f>sum(L3:L34)</f>
        <v>27</v>
      </c>
      <c r="C19" s="75"/>
      <c r="D19" s="75"/>
      <c r="E19" s="75"/>
      <c r="F19" s="75"/>
      <c r="G19" s="83">
        <v>17.0</v>
      </c>
      <c r="H19" s="104">
        <v>1.0</v>
      </c>
      <c r="I19" s="104">
        <v>15.0</v>
      </c>
      <c r="J19" s="104">
        <v>7.0</v>
      </c>
      <c r="K19" s="104">
        <v>1.0</v>
      </c>
      <c r="L19" s="104">
        <v>2.0</v>
      </c>
      <c r="M19" s="184"/>
      <c r="N19" s="86"/>
      <c r="O19" s="86"/>
      <c r="P19" s="84"/>
      <c r="Q19" s="86"/>
      <c r="S19" s="88"/>
    </row>
    <row r="20">
      <c r="A20" s="192" t="s">
        <v>189</v>
      </c>
      <c r="B20" s="167">
        <f>sum(M3:M34)</f>
        <v>0</v>
      </c>
      <c r="C20" s="75"/>
      <c r="D20" s="75"/>
      <c r="E20" s="75"/>
      <c r="F20" s="75"/>
      <c r="G20" s="83">
        <v>18.0</v>
      </c>
      <c r="H20" s="84">
        <v>2.0</v>
      </c>
      <c r="I20" s="84">
        <v>9.0</v>
      </c>
      <c r="J20" s="84">
        <v>2.0</v>
      </c>
      <c r="K20" s="84">
        <v>1.0</v>
      </c>
      <c r="L20" s="84">
        <v>4.0</v>
      </c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404</v>
      </c>
      <c r="C21" s="75"/>
      <c r="D21" s="75"/>
      <c r="E21" s="75"/>
      <c r="F21" s="75"/>
      <c r="G21" s="83">
        <v>19.0</v>
      </c>
      <c r="H21" s="84"/>
      <c r="I21" s="84"/>
      <c r="J21" s="84"/>
      <c r="K21" s="84"/>
      <c r="L21" s="84"/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/>
      <c r="J22" s="84"/>
      <c r="K22" s="84"/>
      <c r="L22" s="84"/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>
        <v>1.0</v>
      </c>
      <c r="I23" s="84">
        <v>14.0</v>
      </c>
      <c r="J23" s="84">
        <v>6.0</v>
      </c>
      <c r="K23" s="84">
        <v>0.0</v>
      </c>
      <c r="L23" s="84">
        <v>6.0</v>
      </c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>
        <v>0.0</v>
      </c>
      <c r="I24" s="84">
        <v>18.0</v>
      </c>
      <c r="J24" s="84">
        <v>5.0</v>
      </c>
      <c r="K24" s="84">
        <v>1.0</v>
      </c>
      <c r="L24" s="84">
        <v>3.0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>
        <v>1.0</v>
      </c>
      <c r="I25" s="84">
        <v>20.0</v>
      </c>
      <c r="J25" s="84">
        <v>9.0</v>
      </c>
      <c r="K25" s="84">
        <v>0.0</v>
      </c>
      <c r="L25" s="84">
        <v>0.0</v>
      </c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>
        <v>0.0</v>
      </c>
      <c r="I26" s="84">
        <v>19.0</v>
      </c>
      <c r="J26" s="84">
        <v>5.0</v>
      </c>
      <c r="K26" s="84">
        <v>1.0</v>
      </c>
      <c r="L26" s="84">
        <v>2.0</v>
      </c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>
        <v>1.0</v>
      </c>
      <c r="I27" s="84">
        <v>20.0</v>
      </c>
      <c r="J27" s="84">
        <v>8.0</v>
      </c>
      <c r="K27" s="84">
        <v>0.0</v>
      </c>
      <c r="L27" s="84">
        <v>2.0</v>
      </c>
      <c r="M27" s="84"/>
      <c r="N27" s="86"/>
      <c r="O27" s="86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/>
      <c r="J28" s="84"/>
      <c r="K28" s="84"/>
      <c r="L28" s="84"/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/>
      <c r="J29" s="84"/>
      <c r="K29" s="84"/>
      <c r="L29" s="84"/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>
        <v>0.0</v>
      </c>
      <c r="I30" s="84">
        <v>17.0</v>
      </c>
      <c r="J30" s="84">
        <v>5.0</v>
      </c>
      <c r="K30" s="84">
        <v>1.0</v>
      </c>
      <c r="L30" s="84">
        <v>1.0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>
        <v>0.0</v>
      </c>
      <c r="I31" s="84">
        <v>10.0</v>
      </c>
      <c r="J31" s="84">
        <v>3.0</v>
      </c>
      <c r="K31" s="84">
        <v>0.0</v>
      </c>
      <c r="L31" s="84">
        <v>2.0</v>
      </c>
      <c r="M31" s="86"/>
      <c r="N31" s="86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>
        <v>1.0</v>
      </c>
      <c r="I32" s="84">
        <v>0.0</v>
      </c>
      <c r="J32" s="84">
        <v>0.0</v>
      </c>
      <c r="K32" s="84">
        <v>1.0</v>
      </c>
      <c r="L32" s="84">
        <v>0.0</v>
      </c>
      <c r="M32" s="86"/>
      <c r="N32" s="86"/>
      <c r="O32" s="86"/>
      <c r="P32" s="84"/>
      <c r="Q32" s="86"/>
      <c r="R32" s="88"/>
      <c r="S32" s="88"/>
    </row>
    <row r="33">
      <c r="A33" s="119"/>
      <c r="B33" s="186" t="s">
        <v>262</v>
      </c>
      <c r="C33" s="119"/>
      <c r="D33" s="112" t="s">
        <v>204</v>
      </c>
      <c r="E33" s="118">
        <v>10.0</v>
      </c>
      <c r="G33" s="83">
        <v>31.0</v>
      </c>
      <c r="H33" s="86"/>
      <c r="I33" s="86"/>
      <c r="J33" s="86"/>
      <c r="K33" s="86"/>
      <c r="L33" s="86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44176.0</v>
      </c>
      <c r="B37" s="133" t="s">
        <v>246</v>
      </c>
      <c r="C37" s="133" t="s">
        <v>628</v>
      </c>
      <c r="D37" s="170" t="s">
        <v>575</v>
      </c>
      <c r="E37" s="133" t="s">
        <v>191</v>
      </c>
      <c r="F37" s="133" t="s">
        <v>239</v>
      </c>
      <c r="G37" s="133">
        <v>25.0</v>
      </c>
      <c r="H37" s="133" t="s">
        <v>220</v>
      </c>
      <c r="I37" s="140">
        <v>1.0</v>
      </c>
      <c r="J37" s="140" t="s">
        <v>26</v>
      </c>
      <c r="K37" s="140" t="s">
        <v>26</v>
      </c>
      <c r="L37" s="140">
        <v>3.0</v>
      </c>
      <c r="M37" s="140" t="s">
        <v>26</v>
      </c>
      <c r="N37" s="140" t="s">
        <v>26</v>
      </c>
      <c r="O37" s="140">
        <v>8.0</v>
      </c>
      <c r="P37" s="140" t="s">
        <v>26</v>
      </c>
      <c r="Q37" s="140" t="s">
        <v>26</v>
      </c>
      <c r="R37" s="140">
        <v>2.0</v>
      </c>
      <c r="S37" s="140" t="s">
        <v>26</v>
      </c>
      <c r="T37" s="140" t="s">
        <v>26</v>
      </c>
      <c r="U37" s="140">
        <v>8.9281244266E10</v>
      </c>
      <c r="V37" s="188" t="s">
        <v>26</v>
      </c>
      <c r="W37" s="133" t="s">
        <v>629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44180.0</v>
      </c>
      <c r="B38" s="133" t="s">
        <v>228</v>
      </c>
      <c r="C38" s="148"/>
      <c r="D38" s="170" t="s">
        <v>576</v>
      </c>
      <c r="E38" s="133" t="s">
        <v>191</v>
      </c>
      <c r="F38" s="133">
        <v>2.0</v>
      </c>
      <c r="G38" s="133">
        <v>27.0</v>
      </c>
      <c r="H38" s="133" t="s">
        <v>220</v>
      </c>
      <c r="I38" s="140">
        <v>3.0</v>
      </c>
      <c r="J38" s="140" t="s">
        <v>26</v>
      </c>
      <c r="K38" s="140" t="s">
        <v>26</v>
      </c>
      <c r="L38" s="140">
        <v>2.0</v>
      </c>
      <c r="M38" s="140" t="s">
        <v>26</v>
      </c>
      <c r="N38" s="140" t="s">
        <v>26</v>
      </c>
      <c r="O38" s="140">
        <v>7.0</v>
      </c>
      <c r="P38" s="140" t="s">
        <v>26</v>
      </c>
      <c r="Q38" s="140" t="s">
        <v>26</v>
      </c>
      <c r="R38" s="140">
        <v>0.0</v>
      </c>
      <c r="S38" s="140" t="s">
        <v>26</v>
      </c>
      <c r="T38" s="140" t="s">
        <v>26</v>
      </c>
      <c r="U38" s="133">
        <v>8.9043410747E10</v>
      </c>
      <c r="V38" s="189" t="s">
        <v>26</v>
      </c>
      <c r="W38" s="133" t="s">
        <v>630</v>
      </c>
      <c r="X38" s="144"/>
      <c r="Y38" s="144"/>
      <c r="Z38" s="144"/>
      <c r="AA38" s="144"/>
      <c r="AB38" s="144"/>
    </row>
    <row r="39">
      <c r="A39" s="138">
        <v>44180.0</v>
      </c>
      <c r="B39" s="133" t="s">
        <v>486</v>
      </c>
      <c r="C39" s="133"/>
      <c r="D39" s="170" t="s">
        <v>80</v>
      </c>
      <c r="E39" s="133" t="s">
        <v>191</v>
      </c>
      <c r="F39" s="133" t="s">
        <v>248</v>
      </c>
      <c r="G39" s="133">
        <v>27.0</v>
      </c>
      <c r="H39" s="133" t="s">
        <v>220</v>
      </c>
      <c r="I39" s="140">
        <v>0.0</v>
      </c>
      <c r="J39" s="140" t="s">
        <v>26</v>
      </c>
      <c r="K39" s="140" t="s">
        <v>26</v>
      </c>
      <c r="L39" s="140">
        <v>4.0</v>
      </c>
      <c r="M39" s="140" t="s">
        <v>26</v>
      </c>
      <c r="N39" s="140" t="s">
        <v>26</v>
      </c>
      <c r="O39" s="140">
        <v>7.0</v>
      </c>
      <c r="P39" s="140" t="s">
        <v>26</v>
      </c>
      <c r="Q39" s="140" t="s">
        <v>26</v>
      </c>
      <c r="R39" s="140">
        <v>0.0</v>
      </c>
      <c r="S39" s="140" t="s">
        <v>26</v>
      </c>
      <c r="T39" s="140" t="s">
        <v>26</v>
      </c>
      <c r="U39" s="133">
        <v>8.9289591988E10</v>
      </c>
      <c r="V39" s="188" t="s">
        <v>26</v>
      </c>
      <c r="W39" s="133" t="s">
        <v>3</v>
      </c>
      <c r="X39" s="144"/>
      <c r="Y39" s="144"/>
      <c r="Z39" s="144"/>
      <c r="AA39" s="144"/>
      <c r="AB39" s="144"/>
    </row>
    <row r="40">
      <c r="A40" s="138">
        <v>44182.0</v>
      </c>
      <c r="B40" s="133" t="s">
        <v>228</v>
      </c>
      <c r="C40" s="133"/>
      <c r="D40" s="170" t="s">
        <v>577</v>
      </c>
      <c r="E40" s="133" t="s">
        <v>191</v>
      </c>
      <c r="F40" s="133" t="s">
        <v>235</v>
      </c>
      <c r="G40" s="133">
        <v>20.0</v>
      </c>
      <c r="H40" s="133" t="s">
        <v>220</v>
      </c>
      <c r="I40" s="140">
        <v>4.0</v>
      </c>
      <c r="J40" s="140" t="s">
        <v>26</v>
      </c>
      <c r="K40" s="140" t="s">
        <v>26</v>
      </c>
      <c r="L40" s="140">
        <v>2.0</v>
      </c>
      <c r="M40" s="140" t="s">
        <v>26</v>
      </c>
      <c r="N40" s="140" t="s">
        <v>26</v>
      </c>
      <c r="O40" s="140">
        <v>7.0</v>
      </c>
      <c r="P40" s="140" t="s">
        <v>26</v>
      </c>
      <c r="Q40" s="140" t="s">
        <v>26</v>
      </c>
      <c r="R40" s="140">
        <v>0.0</v>
      </c>
      <c r="S40" s="140" t="s">
        <v>26</v>
      </c>
      <c r="T40" s="140" t="s">
        <v>26</v>
      </c>
      <c r="U40" s="133">
        <v>8.951519403E10</v>
      </c>
      <c r="V40" s="188" t="s">
        <v>26</v>
      </c>
      <c r="W40" s="133" t="s">
        <v>299</v>
      </c>
      <c r="X40" s="144"/>
      <c r="Y40" s="144"/>
      <c r="Z40" s="144"/>
      <c r="AA40" s="144"/>
      <c r="AB40" s="144"/>
    </row>
    <row r="41">
      <c r="A41" s="138">
        <v>44183.0</v>
      </c>
      <c r="B41" s="133" t="s">
        <v>228</v>
      </c>
      <c r="C41" s="148"/>
      <c r="D41" s="170" t="s">
        <v>578</v>
      </c>
      <c r="E41" s="133" t="s">
        <v>191</v>
      </c>
      <c r="F41" s="133" t="s">
        <v>235</v>
      </c>
      <c r="G41" s="133">
        <v>21.0</v>
      </c>
      <c r="H41" s="133" t="s">
        <v>220</v>
      </c>
      <c r="I41" s="140">
        <v>4.0</v>
      </c>
      <c r="J41" s="140" t="s">
        <v>26</v>
      </c>
      <c r="K41" s="140" t="s">
        <v>26</v>
      </c>
      <c r="L41" s="140">
        <v>1.0</v>
      </c>
      <c r="M41" s="140" t="s">
        <v>26</v>
      </c>
      <c r="N41" s="140" t="s">
        <v>26</v>
      </c>
      <c r="O41" s="140">
        <v>8.0</v>
      </c>
      <c r="P41" s="140" t="s">
        <v>26</v>
      </c>
      <c r="Q41" s="140" t="s">
        <v>26</v>
      </c>
      <c r="R41" s="140">
        <v>0.0</v>
      </c>
      <c r="S41" s="140" t="s">
        <v>26</v>
      </c>
      <c r="T41" s="140" t="s">
        <v>26</v>
      </c>
      <c r="U41" s="133">
        <v>8.9604529313E10</v>
      </c>
      <c r="V41" s="141" t="s">
        <v>26</v>
      </c>
      <c r="W41" s="133" t="s">
        <v>631</v>
      </c>
      <c r="X41" s="144"/>
      <c r="Y41" s="144"/>
      <c r="Z41" s="144"/>
      <c r="AA41" s="144"/>
      <c r="AB41" s="144"/>
    </row>
    <row r="42">
      <c r="A42" s="138">
        <v>44183.0</v>
      </c>
      <c r="B42" s="133" t="s">
        <v>228</v>
      </c>
      <c r="C42" s="148"/>
      <c r="D42" s="170" t="s">
        <v>579</v>
      </c>
      <c r="E42" s="133" t="s">
        <v>191</v>
      </c>
      <c r="F42" s="133">
        <v>3.0</v>
      </c>
      <c r="G42" s="133">
        <v>30.0</v>
      </c>
      <c r="H42" s="133" t="s">
        <v>220</v>
      </c>
      <c r="I42" s="140">
        <v>1.0</v>
      </c>
      <c r="J42" s="140" t="s">
        <v>26</v>
      </c>
      <c r="K42" s="140" t="s">
        <v>26</v>
      </c>
      <c r="L42" s="140">
        <v>3.0</v>
      </c>
      <c r="M42" s="140" t="s">
        <v>26</v>
      </c>
      <c r="N42" s="140" t="s">
        <v>26</v>
      </c>
      <c r="O42" s="140">
        <v>8.0</v>
      </c>
      <c r="P42" s="140" t="s">
        <v>26</v>
      </c>
      <c r="Q42" s="140" t="s">
        <v>26</v>
      </c>
      <c r="R42" s="140">
        <v>1.0</v>
      </c>
      <c r="S42" s="140" t="s">
        <v>26</v>
      </c>
      <c r="T42" s="140" t="s">
        <v>26</v>
      </c>
      <c r="U42" s="133">
        <v>8.9295973239E10</v>
      </c>
      <c r="V42" s="141" t="s">
        <v>26</v>
      </c>
      <c r="W42" s="133" t="s">
        <v>299</v>
      </c>
      <c r="X42" s="144"/>
      <c r="Y42" s="144"/>
      <c r="Z42" s="144"/>
      <c r="AA42" s="144"/>
      <c r="AB42" s="144"/>
    </row>
    <row r="43">
      <c r="A43" s="138">
        <v>44186.0</v>
      </c>
      <c r="B43" s="133" t="s">
        <v>228</v>
      </c>
      <c r="C43" s="133"/>
      <c r="D43" s="170" t="s">
        <v>580</v>
      </c>
      <c r="E43" s="133" t="s">
        <v>230</v>
      </c>
      <c r="F43" s="133" t="s">
        <v>235</v>
      </c>
      <c r="G43" s="133">
        <v>19.0</v>
      </c>
      <c r="H43" s="133" t="s">
        <v>220</v>
      </c>
      <c r="I43" s="140">
        <v>9.0</v>
      </c>
      <c r="J43" s="140" t="s">
        <v>26</v>
      </c>
      <c r="K43" s="140" t="s">
        <v>26</v>
      </c>
      <c r="L43" s="140">
        <v>4.0</v>
      </c>
      <c r="M43" s="140" t="s">
        <v>26</v>
      </c>
      <c r="N43" s="140" t="s">
        <v>26</v>
      </c>
      <c r="O43" s="140">
        <v>7.0</v>
      </c>
      <c r="P43" s="140" t="s">
        <v>26</v>
      </c>
      <c r="Q43" s="140" t="s">
        <v>26</v>
      </c>
      <c r="R43" s="140">
        <v>2.0</v>
      </c>
      <c r="S43" s="140" t="s">
        <v>26</v>
      </c>
      <c r="T43" s="140" t="s">
        <v>26</v>
      </c>
      <c r="U43" s="133">
        <v>8.9514931346E10</v>
      </c>
      <c r="V43" s="141" t="s">
        <v>26</v>
      </c>
      <c r="W43" s="133" t="s">
        <v>632</v>
      </c>
      <c r="X43" s="144"/>
      <c r="Y43" s="144"/>
      <c r="Z43" s="144"/>
      <c r="AA43" s="144"/>
      <c r="AB43" s="144"/>
    </row>
    <row r="44">
      <c r="A44" s="138">
        <v>44188.0</v>
      </c>
      <c r="B44" s="133" t="s">
        <v>228</v>
      </c>
      <c r="C44" s="133"/>
      <c r="D44" s="170" t="s">
        <v>581</v>
      </c>
      <c r="E44" s="133" t="s">
        <v>191</v>
      </c>
      <c r="F44" s="133">
        <v>4.0</v>
      </c>
      <c r="G44" s="133">
        <v>39.0</v>
      </c>
      <c r="H44" s="133" t="s">
        <v>231</v>
      </c>
      <c r="I44" s="140">
        <v>0.0</v>
      </c>
      <c r="J44" s="140" t="s">
        <v>26</v>
      </c>
      <c r="K44" s="140" t="s">
        <v>26</v>
      </c>
      <c r="L44" s="140">
        <v>3.0</v>
      </c>
      <c r="M44" s="140" t="s">
        <v>26</v>
      </c>
      <c r="N44" s="140" t="s">
        <v>26</v>
      </c>
      <c r="O44" s="140">
        <v>9.0</v>
      </c>
      <c r="P44" s="140" t="s">
        <v>26</v>
      </c>
      <c r="Q44" s="140" t="s">
        <v>26</v>
      </c>
      <c r="R44" s="140">
        <v>1.0</v>
      </c>
      <c r="S44" s="140" t="s">
        <v>26</v>
      </c>
      <c r="T44" s="140" t="s">
        <v>26</v>
      </c>
      <c r="U44" s="133">
        <v>8.951843372E10</v>
      </c>
      <c r="V44" s="141" t="s">
        <v>26</v>
      </c>
      <c r="W44" s="133" t="s">
        <v>633</v>
      </c>
      <c r="X44" s="144"/>
      <c r="Y44" s="144"/>
      <c r="Z44" s="144"/>
      <c r="AA44" s="144"/>
      <c r="AB44" s="144"/>
    </row>
    <row r="45">
      <c r="A45" s="138">
        <v>44190.0</v>
      </c>
      <c r="B45" s="133" t="s">
        <v>228</v>
      </c>
      <c r="C45" s="133" t="s">
        <v>26</v>
      </c>
      <c r="D45" s="170" t="s">
        <v>582</v>
      </c>
      <c r="E45" s="133" t="s">
        <v>191</v>
      </c>
      <c r="F45" s="133">
        <v>3.0</v>
      </c>
      <c r="G45" s="133">
        <v>20.0</v>
      </c>
      <c r="H45" s="133" t="s">
        <v>220</v>
      </c>
      <c r="I45" s="140">
        <v>3.0</v>
      </c>
      <c r="J45" s="140" t="s">
        <v>26</v>
      </c>
      <c r="K45" s="140" t="s">
        <v>26</v>
      </c>
      <c r="L45" s="140">
        <v>1.0</v>
      </c>
      <c r="M45" s="140" t="s">
        <v>26</v>
      </c>
      <c r="N45" s="140" t="s">
        <v>26</v>
      </c>
      <c r="O45" s="140">
        <v>8.0</v>
      </c>
      <c r="P45" s="140" t="s">
        <v>26</v>
      </c>
      <c r="Q45" s="140" t="s">
        <v>26</v>
      </c>
      <c r="R45" s="140">
        <v>0.0</v>
      </c>
      <c r="S45" s="140" t="s">
        <v>26</v>
      </c>
      <c r="T45" s="140" t="s">
        <v>26</v>
      </c>
      <c r="U45" s="133">
        <v>8.9896133385E10</v>
      </c>
      <c r="V45" s="141" t="s">
        <v>26</v>
      </c>
      <c r="W45" s="133" t="s">
        <v>299</v>
      </c>
      <c r="X45" s="144"/>
      <c r="Y45" s="144"/>
      <c r="Z45" s="144"/>
      <c r="AA45" s="144"/>
      <c r="AB45" s="144"/>
    </row>
    <row r="46">
      <c r="A46" s="138">
        <v>44195.0</v>
      </c>
      <c r="B46" s="133" t="s">
        <v>228</v>
      </c>
      <c r="C46" s="133" t="s">
        <v>26</v>
      </c>
      <c r="D46" s="170" t="s">
        <v>583</v>
      </c>
      <c r="E46" s="133" t="s">
        <v>191</v>
      </c>
      <c r="F46" s="133">
        <v>4.0</v>
      </c>
      <c r="G46" s="133">
        <v>24.0</v>
      </c>
      <c r="H46" s="133" t="s">
        <v>220</v>
      </c>
      <c r="I46" s="140">
        <v>1.0</v>
      </c>
      <c r="J46" s="140" t="s">
        <v>26</v>
      </c>
      <c r="K46" s="140" t="s">
        <v>26</v>
      </c>
      <c r="L46" s="140">
        <v>2.0</v>
      </c>
      <c r="M46" s="140" t="s">
        <v>26</v>
      </c>
      <c r="N46" s="140" t="s">
        <v>26</v>
      </c>
      <c r="O46" s="140">
        <v>7.0</v>
      </c>
      <c r="P46" s="140" t="s">
        <v>26</v>
      </c>
      <c r="Q46" s="140" t="s">
        <v>26</v>
      </c>
      <c r="R46" s="140">
        <v>0.0</v>
      </c>
      <c r="S46" s="140" t="s">
        <v>26</v>
      </c>
      <c r="T46" s="140" t="s">
        <v>26</v>
      </c>
      <c r="U46" s="133">
        <v>8.9913640317E10</v>
      </c>
      <c r="V46" s="141" t="s">
        <v>26</v>
      </c>
      <c r="W46" s="133" t="s">
        <v>482</v>
      </c>
      <c r="X46" s="144"/>
      <c r="Y46" s="144"/>
      <c r="Z46" s="144"/>
      <c r="AA46" s="144"/>
      <c r="AB46" s="144"/>
    </row>
    <row r="47">
      <c r="A47" s="159"/>
      <c r="B47" s="133" t="s">
        <v>26</v>
      </c>
      <c r="C47" s="133" t="s">
        <v>26</v>
      </c>
      <c r="D47" s="148"/>
      <c r="E47" s="133" t="s">
        <v>26</v>
      </c>
      <c r="F47" s="133"/>
      <c r="G47" s="148"/>
      <c r="H47" s="133" t="s">
        <v>26</v>
      </c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48"/>
      <c r="V47" s="191"/>
      <c r="W47" s="148"/>
      <c r="X47" s="144"/>
      <c r="Y47" s="144"/>
      <c r="Z47" s="144"/>
      <c r="AA47" s="144"/>
      <c r="AB47" s="144"/>
    </row>
    <row r="48">
      <c r="A48" s="159"/>
      <c r="B48" s="133" t="s">
        <v>26</v>
      </c>
      <c r="C48" s="133" t="s">
        <v>26</v>
      </c>
      <c r="D48" s="148"/>
      <c r="E48" s="133" t="s">
        <v>26</v>
      </c>
      <c r="F48" s="133"/>
      <c r="G48" s="148"/>
      <c r="H48" s="133" t="s">
        <v>26</v>
      </c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48"/>
      <c r="V48" s="191"/>
      <c r="W48" s="148"/>
      <c r="X48" s="144"/>
      <c r="Y48" s="144"/>
      <c r="Z48" s="144"/>
      <c r="AA48" s="144"/>
      <c r="AB48" s="144"/>
    </row>
    <row r="49">
      <c r="A49" s="159"/>
      <c r="B49" s="133" t="s">
        <v>26</v>
      </c>
      <c r="C49" s="133" t="s">
        <v>26</v>
      </c>
      <c r="D49" s="148"/>
      <c r="E49" s="133" t="s">
        <v>26</v>
      </c>
      <c r="F49" s="133"/>
      <c r="G49" s="148"/>
      <c r="H49" s="133" t="s">
        <v>26</v>
      </c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48"/>
      <c r="V49" s="191"/>
      <c r="W49" s="148"/>
      <c r="X49" s="144"/>
      <c r="Y49" s="144"/>
      <c r="Z49" s="144"/>
      <c r="AA49" s="144"/>
      <c r="AB49" s="144"/>
    </row>
    <row r="50">
      <c r="A50" s="159"/>
      <c r="B50" s="133" t="s">
        <v>26</v>
      </c>
      <c r="C50" s="133" t="s">
        <v>26</v>
      </c>
      <c r="D50" s="148"/>
      <c r="E50" s="133" t="s">
        <v>26</v>
      </c>
      <c r="F50" s="133"/>
      <c r="G50" s="148"/>
      <c r="H50" s="133" t="s">
        <v>26</v>
      </c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48"/>
      <c r="V50" s="191"/>
      <c r="W50" s="148"/>
      <c r="X50" s="144"/>
      <c r="Y50" s="144"/>
      <c r="Z50" s="144"/>
      <c r="AA50" s="144"/>
      <c r="AB50" s="144"/>
    </row>
    <row r="51">
      <c r="A51" s="159"/>
      <c r="B51" s="133" t="s">
        <v>26</v>
      </c>
      <c r="C51" s="133" t="s">
        <v>26</v>
      </c>
      <c r="D51" s="148"/>
      <c r="E51" s="133" t="s">
        <v>26</v>
      </c>
      <c r="F51" s="133"/>
      <c r="G51" s="148"/>
      <c r="H51" s="133" t="s">
        <v>26</v>
      </c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48"/>
      <c r="V51" s="191"/>
      <c r="W51" s="148"/>
      <c r="X51" s="144"/>
      <c r="Y51" s="144"/>
      <c r="Z51" s="144"/>
      <c r="AA51" s="144"/>
      <c r="AB51" s="144"/>
    </row>
    <row r="52">
      <c r="A52" s="159"/>
      <c r="B52" s="133" t="s">
        <v>26</v>
      </c>
      <c r="C52" s="133" t="s">
        <v>26</v>
      </c>
      <c r="D52" s="148"/>
      <c r="E52" s="133" t="s">
        <v>26</v>
      </c>
      <c r="F52" s="133"/>
      <c r="G52" s="148"/>
      <c r="H52" s="133" t="s">
        <v>26</v>
      </c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48"/>
      <c r="V52" s="191"/>
      <c r="W52" s="148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48"/>
      <c r="E53" s="133" t="s">
        <v>26</v>
      </c>
      <c r="F53" s="133"/>
      <c r="G53" s="148"/>
      <c r="H53" s="133" t="s">
        <v>26</v>
      </c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48"/>
      <c r="V53" s="191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64"/>
      <c r="K59" s="164"/>
      <c r="L59" s="160"/>
      <c r="M59" s="164"/>
      <c r="N59" s="164"/>
      <c r="O59" s="164"/>
      <c r="P59" s="164"/>
      <c r="Q59" s="164"/>
      <c r="R59" s="164"/>
      <c r="S59" s="164"/>
      <c r="T59" s="164"/>
      <c r="U59" s="11"/>
      <c r="V59" s="11"/>
      <c r="W59" s="11"/>
    </row>
    <row r="60">
      <c r="B60" s="192" t="s">
        <v>26</v>
      </c>
      <c r="C60" s="192" t="s">
        <v>26</v>
      </c>
      <c r="E60" s="192" t="s">
        <v>26</v>
      </c>
      <c r="F60" s="167"/>
      <c r="H60" s="167"/>
      <c r="L60" s="144"/>
    </row>
    <row r="61">
      <c r="B61" s="167"/>
      <c r="C61" s="167"/>
      <c r="E61" s="167"/>
      <c r="F61" s="167"/>
      <c r="H61" s="167"/>
      <c r="L61" s="144"/>
    </row>
    <row r="62">
      <c r="B62" s="167"/>
      <c r="C62" s="167"/>
      <c r="E62" s="167"/>
      <c r="F62" s="167"/>
      <c r="H62" s="167"/>
      <c r="L62" s="144"/>
    </row>
    <row r="63">
      <c r="B63" s="167"/>
      <c r="C63" s="167"/>
      <c r="E63" s="167"/>
      <c r="F63" s="167"/>
      <c r="H63" s="167"/>
      <c r="L63" s="144"/>
    </row>
    <row r="64">
      <c r="B64" s="167"/>
      <c r="C64" s="167"/>
      <c r="E64" s="167"/>
      <c r="F64" s="167"/>
      <c r="H64" s="167"/>
      <c r="L64" s="144"/>
    </row>
    <row r="65">
      <c r="B65" s="167"/>
      <c r="C65" s="167"/>
      <c r="E65" s="167"/>
      <c r="F65" s="167"/>
      <c r="H65" s="167"/>
      <c r="L65" s="144"/>
    </row>
    <row r="66">
      <c r="B66" s="167"/>
      <c r="C66" s="167"/>
      <c r="E66" s="167"/>
      <c r="F66" s="167"/>
      <c r="H66" s="167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COUNTIF(B$37:B$300, $A4)</f>
        <v>9</v>
      </c>
      <c r="C3" s="75"/>
      <c r="D3" s="75"/>
      <c r="E3" s="75"/>
      <c r="F3" s="75"/>
      <c r="G3" s="83">
        <v>1.0</v>
      </c>
      <c r="H3" s="84"/>
      <c r="I3" s="84"/>
      <c r="J3" s="84"/>
      <c r="K3" s="84"/>
      <c r="L3" s="84"/>
      <c r="M3" s="84"/>
      <c r="N3" s="86"/>
      <c r="O3" s="86"/>
      <c r="P3" s="86"/>
      <c r="Q3" s="86"/>
      <c r="R3" s="87" t="s">
        <v>634</v>
      </c>
      <c r="S3" s="88"/>
    </row>
    <row r="4">
      <c r="A4" s="199" t="s">
        <v>228</v>
      </c>
      <c r="B4" s="167">
        <f t="shared" ref="B4:B9" si="1">COUNTIF(B$37:B$300, $A8)</f>
        <v>0</v>
      </c>
      <c r="C4" s="75"/>
      <c r="D4" s="75"/>
      <c r="E4" s="75"/>
      <c r="F4" s="75"/>
      <c r="G4" s="83">
        <v>2.0</v>
      </c>
      <c r="H4" s="84"/>
      <c r="I4" s="84"/>
      <c r="J4" s="84"/>
      <c r="K4" s="84"/>
      <c r="L4" s="84"/>
      <c r="M4" s="84"/>
      <c r="N4" s="86"/>
      <c r="O4" s="86"/>
      <c r="P4" s="86"/>
      <c r="Q4" s="86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84"/>
      <c r="I5" s="84"/>
      <c r="J5" s="84"/>
      <c r="K5" s="84"/>
      <c r="L5" s="84"/>
      <c r="M5" s="86"/>
      <c r="N5" s="86"/>
      <c r="O5" s="86"/>
      <c r="P5" s="86"/>
      <c r="Q5" s="86"/>
      <c r="R5" s="88"/>
      <c r="S5" s="88"/>
    </row>
    <row r="6">
      <c r="A6" s="199" t="s">
        <v>502</v>
      </c>
      <c r="B6" s="167">
        <f t="shared" si="1"/>
        <v>0</v>
      </c>
      <c r="C6" s="75"/>
      <c r="D6" s="75"/>
      <c r="E6" s="75"/>
      <c r="F6" s="75"/>
      <c r="G6" s="83">
        <v>4.0</v>
      </c>
      <c r="H6" s="84">
        <v>2.0</v>
      </c>
      <c r="I6" s="84">
        <v>20.0</v>
      </c>
      <c r="J6" s="84">
        <v>6.0</v>
      </c>
      <c r="K6" s="84">
        <v>0.0</v>
      </c>
      <c r="L6" s="84">
        <v>0.0</v>
      </c>
      <c r="M6" s="86"/>
      <c r="N6" s="86"/>
      <c r="O6" s="86"/>
      <c r="P6" s="86"/>
      <c r="Q6" s="86"/>
      <c r="R6" s="88"/>
      <c r="S6" s="88"/>
    </row>
    <row r="7">
      <c r="A7" s="199" t="s">
        <v>503</v>
      </c>
      <c r="B7" s="167">
        <f t="shared" si="1"/>
        <v>0</v>
      </c>
      <c r="C7" s="75"/>
      <c r="D7" s="75"/>
      <c r="E7" s="75"/>
      <c r="F7" s="75"/>
      <c r="G7" s="83">
        <v>5.0</v>
      </c>
      <c r="H7" s="84">
        <v>1.0</v>
      </c>
      <c r="I7" s="84">
        <v>19.0</v>
      </c>
      <c r="J7" s="84">
        <v>10.0</v>
      </c>
      <c r="K7" s="84">
        <v>0.0</v>
      </c>
      <c r="L7" s="84">
        <v>0.0</v>
      </c>
      <c r="M7" s="86"/>
      <c r="N7" s="86"/>
      <c r="O7" s="86"/>
      <c r="P7" s="84"/>
      <c r="Q7" s="86"/>
      <c r="R7" s="88"/>
      <c r="S7" s="88"/>
    </row>
    <row r="8">
      <c r="A8" s="199" t="s">
        <v>504</v>
      </c>
      <c r="B8" s="167">
        <f t="shared" si="1"/>
        <v>0</v>
      </c>
      <c r="C8" s="75"/>
      <c r="D8" s="75"/>
      <c r="E8" s="75"/>
      <c r="F8" s="75"/>
      <c r="G8" s="83">
        <v>6.0</v>
      </c>
      <c r="H8" s="84">
        <v>1.0</v>
      </c>
      <c r="I8" s="84">
        <v>20.0</v>
      </c>
      <c r="J8" s="84">
        <v>12.0</v>
      </c>
      <c r="K8" s="84">
        <v>0.0</v>
      </c>
      <c r="L8" s="84">
        <v>0.0</v>
      </c>
      <c r="M8" s="86"/>
      <c r="N8" s="86"/>
      <c r="O8" s="86"/>
      <c r="P8" s="84"/>
      <c r="Q8" s="86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84"/>
      <c r="I9" s="84"/>
      <c r="J9" s="84"/>
      <c r="K9" s="84"/>
      <c r="L9" s="84"/>
      <c r="M9" s="86"/>
      <c r="N9" s="86"/>
      <c r="O9" s="86"/>
      <c r="P9" s="84"/>
      <c r="Q9" s="86"/>
      <c r="R9" s="88"/>
      <c r="S9" s="88"/>
    </row>
    <row r="10">
      <c r="A10" s="199" t="s">
        <v>252</v>
      </c>
      <c r="B10" s="167">
        <f t="shared" ref="B10:B11" si="2">COUNTIF(B$37:B$300, #REF!)</f>
        <v>0</v>
      </c>
      <c r="C10" s="75"/>
      <c r="D10" s="75"/>
      <c r="E10" s="75"/>
      <c r="F10" s="75"/>
      <c r="G10" s="83">
        <v>8.0</v>
      </c>
      <c r="H10" s="84"/>
      <c r="I10" s="84"/>
      <c r="J10" s="84"/>
      <c r="K10" s="84"/>
      <c r="L10" s="84"/>
      <c r="M10" s="86"/>
      <c r="N10" s="86"/>
      <c r="O10" s="86"/>
      <c r="P10" s="84"/>
      <c r="Q10" s="86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84">
        <v>1.0</v>
      </c>
      <c r="I11" s="84">
        <v>14.0</v>
      </c>
      <c r="J11" s="84">
        <v>6.0</v>
      </c>
      <c r="K11" s="84">
        <v>0.0</v>
      </c>
      <c r="L11" s="84">
        <v>0.0</v>
      </c>
      <c r="M11" s="86"/>
      <c r="N11" s="86"/>
      <c r="O11" s="86"/>
      <c r="P11" s="84"/>
      <c r="Q11" s="86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84">
        <v>1.0</v>
      </c>
      <c r="I12" s="84">
        <v>19.0</v>
      </c>
      <c r="J12" s="84">
        <v>10.0</v>
      </c>
      <c r="K12" s="84">
        <v>0.0</v>
      </c>
      <c r="L12" s="84">
        <v>0.0</v>
      </c>
      <c r="M12" s="86"/>
      <c r="N12" s="86"/>
      <c r="O12" s="86"/>
      <c r="P12" s="84"/>
      <c r="Q12" s="86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>
        <v>1.0</v>
      </c>
      <c r="I13" s="84">
        <v>15.0</v>
      </c>
      <c r="J13" s="84">
        <v>5.0</v>
      </c>
      <c r="K13" s="84">
        <v>0.0</v>
      </c>
      <c r="L13" s="84">
        <v>0.0</v>
      </c>
      <c r="M13" s="86"/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>
        <v>0.0</v>
      </c>
      <c r="I14" s="84">
        <v>20.0</v>
      </c>
      <c r="J14" s="84">
        <v>11.0</v>
      </c>
      <c r="K14" s="84">
        <v>0.0</v>
      </c>
      <c r="L14" s="84">
        <v>0.0</v>
      </c>
      <c r="M14" s="84"/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>
        <v>1.0</v>
      </c>
      <c r="I15" s="84">
        <v>17.0</v>
      </c>
      <c r="J15" s="84">
        <v>8.0</v>
      </c>
      <c r="K15" s="84">
        <v>0.0</v>
      </c>
      <c r="L15" s="84">
        <v>0.0</v>
      </c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 t="shared" ref="B16:C16" si="3">SUM(I3:I34)</f>
        <v>285</v>
      </c>
      <c r="C16" s="75">
        <f t="shared" si="3"/>
        <v>130</v>
      </c>
      <c r="D16" s="75"/>
      <c r="E16" s="75"/>
      <c r="F16" s="75"/>
      <c r="G16" s="83">
        <v>14.0</v>
      </c>
      <c r="H16" s="84"/>
      <c r="I16" s="84"/>
      <c r="J16" s="84"/>
      <c r="K16" s="84"/>
      <c r="L16" s="84"/>
      <c r="M16" s="86"/>
      <c r="N16" s="86"/>
      <c r="O16" s="86"/>
      <c r="P16" s="84"/>
      <c r="Q16" s="86"/>
      <c r="R16" s="88"/>
      <c r="S16" s="88"/>
    </row>
    <row r="17">
      <c r="A17" s="192" t="s">
        <v>264</v>
      </c>
      <c r="B17" s="167">
        <f>SUM(L3:L34)</f>
        <v>0</v>
      </c>
      <c r="C17" s="75"/>
      <c r="D17" s="75"/>
      <c r="E17" s="75"/>
      <c r="F17" s="75"/>
      <c r="G17" s="83">
        <v>15.0</v>
      </c>
      <c r="H17" s="84"/>
      <c r="I17" s="84"/>
      <c r="J17" s="84"/>
      <c r="K17" s="84"/>
      <c r="L17" s="84"/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B18" s="167">
        <f>sum(K3:K34)</f>
        <v>0</v>
      </c>
      <c r="C18" s="75"/>
      <c r="D18" s="75"/>
      <c r="E18" s="75"/>
      <c r="F18" s="75"/>
      <c r="G18" s="83">
        <v>16.0</v>
      </c>
      <c r="H18" s="84">
        <v>1.0</v>
      </c>
      <c r="I18" s="84">
        <v>20.0</v>
      </c>
      <c r="J18" s="84">
        <v>13.0</v>
      </c>
      <c r="K18" s="84">
        <v>0.0</v>
      </c>
      <c r="L18" s="84">
        <v>0.0</v>
      </c>
      <c r="M18" s="86"/>
      <c r="N18" s="86"/>
      <c r="O18" s="103"/>
      <c r="P18" s="84"/>
      <c r="Q18" s="86"/>
      <c r="R18" s="88"/>
      <c r="S18" s="88"/>
    </row>
    <row r="19">
      <c r="A19" s="192" t="s">
        <v>183</v>
      </c>
      <c r="B19" s="167">
        <f>sum(L3:L34)</f>
        <v>0</v>
      </c>
      <c r="C19" s="75"/>
      <c r="D19" s="75"/>
      <c r="E19" s="75"/>
      <c r="F19" s="75"/>
      <c r="G19" s="83">
        <v>17.0</v>
      </c>
      <c r="H19" s="104">
        <v>2.0</v>
      </c>
      <c r="I19" s="104">
        <v>20.0</v>
      </c>
      <c r="J19" s="104">
        <v>5.0</v>
      </c>
      <c r="K19" s="104">
        <v>0.0</v>
      </c>
      <c r="L19" s="104">
        <v>0.0</v>
      </c>
      <c r="M19" s="184"/>
      <c r="N19" s="86"/>
      <c r="O19" s="86"/>
      <c r="P19" s="84"/>
      <c r="Q19" s="86"/>
      <c r="S19" s="88"/>
    </row>
    <row r="20">
      <c r="A20" s="192" t="s">
        <v>189</v>
      </c>
      <c r="B20" s="167">
        <f>sum(M3:M34)</f>
        <v>0</v>
      </c>
      <c r="C20" s="75"/>
      <c r="D20" s="75"/>
      <c r="E20" s="75"/>
      <c r="F20" s="75"/>
      <c r="G20" s="83">
        <v>18.0</v>
      </c>
      <c r="H20" s="84">
        <v>0.0</v>
      </c>
      <c r="I20" s="84">
        <v>0.0</v>
      </c>
      <c r="J20" s="84">
        <v>0.0</v>
      </c>
      <c r="K20" s="84">
        <v>0.0</v>
      </c>
      <c r="L20" s="84">
        <v>0.0</v>
      </c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285</v>
      </c>
      <c r="C21" s="75"/>
      <c r="D21" s="75"/>
      <c r="E21" s="75"/>
      <c r="F21" s="75"/>
      <c r="G21" s="83">
        <v>19.0</v>
      </c>
      <c r="H21" s="84">
        <v>0.0</v>
      </c>
      <c r="I21" s="84">
        <v>0.0</v>
      </c>
      <c r="J21" s="84">
        <v>0.0</v>
      </c>
      <c r="K21" s="84">
        <v>0.0</v>
      </c>
      <c r="L21" s="84">
        <v>0.0</v>
      </c>
      <c r="M21" s="84"/>
      <c r="N21" s="86"/>
      <c r="O21" s="86"/>
      <c r="P21" s="84"/>
      <c r="Q21" s="86"/>
      <c r="R21" s="87" t="s">
        <v>635</v>
      </c>
      <c r="S21" s="88"/>
    </row>
    <row r="22">
      <c r="C22" s="75"/>
      <c r="D22" s="75"/>
      <c r="E22" s="75"/>
      <c r="F22" s="75"/>
      <c r="G22" s="83">
        <v>20.0</v>
      </c>
      <c r="H22" s="84">
        <v>0.0</v>
      </c>
      <c r="I22" s="84">
        <v>0.0</v>
      </c>
      <c r="J22" s="84">
        <v>0.0</v>
      </c>
      <c r="K22" s="84">
        <v>0.0</v>
      </c>
      <c r="L22" s="84">
        <v>0.0</v>
      </c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/>
      <c r="J23" s="84"/>
      <c r="K23" s="84"/>
      <c r="L23" s="84"/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/>
      <c r="J24" s="84"/>
      <c r="K24" s="84"/>
      <c r="L24" s="84"/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>
        <v>1.0</v>
      </c>
      <c r="I25" s="84">
        <v>19.0</v>
      </c>
      <c r="J25" s="84">
        <v>9.0</v>
      </c>
      <c r="K25" s="84">
        <v>0.0</v>
      </c>
      <c r="L25" s="84">
        <v>0.0</v>
      </c>
      <c r="M25" s="86"/>
      <c r="N25" s="86"/>
      <c r="O25" s="86"/>
      <c r="P25" s="84"/>
      <c r="Q25" s="86"/>
      <c r="R25" s="88"/>
      <c r="S25" s="88"/>
    </row>
    <row r="26">
      <c r="C26" s="109"/>
      <c r="D26" s="110" t="s">
        <v>193</v>
      </c>
      <c r="E26" s="111">
        <v>0.0</v>
      </c>
      <c r="F26" s="109"/>
      <c r="G26" s="83">
        <v>24.0</v>
      </c>
      <c r="H26" s="84">
        <v>0.0</v>
      </c>
      <c r="I26" s="84">
        <v>15.0</v>
      </c>
      <c r="J26" s="84">
        <v>7.0</v>
      </c>
      <c r="K26" s="84">
        <v>0.0</v>
      </c>
      <c r="L26" s="84">
        <v>0.0</v>
      </c>
      <c r="M26" s="86"/>
      <c r="N26" s="86"/>
      <c r="O26" s="86"/>
      <c r="P26" s="84"/>
      <c r="Q26" s="86"/>
      <c r="R26" s="88"/>
      <c r="S26" s="88"/>
    </row>
    <row r="27">
      <c r="C27" s="75"/>
      <c r="D27" s="112" t="s">
        <v>194</v>
      </c>
      <c r="E27" s="113">
        <v>43862.0</v>
      </c>
      <c r="F27" s="75"/>
      <c r="G27" s="83">
        <v>25.0</v>
      </c>
      <c r="H27" s="84">
        <v>0.0</v>
      </c>
      <c r="I27" s="84">
        <v>20.0</v>
      </c>
      <c r="J27" s="84">
        <v>12.0</v>
      </c>
      <c r="K27" s="84">
        <v>0.0</v>
      </c>
      <c r="L27" s="84">
        <v>0.0</v>
      </c>
      <c r="M27" s="84"/>
      <c r="N27" s="86"/>
      <c r="O27" s="86"/>
      <c r="P27" s="84"/>
      <c r="Q27" s="86"/>
      <c r="R27" s="87"/>
      <c r="S27" s="88"/>
    </row>
    <row r="28">
      <c r="C28" s="75"/>
      <c r="D28" s="112" t="s">
        <v>196</v>
      </c>
      <c r="E28" s="113">
        <v>43924.0</v>
      </c>
      <c r="F28" s="75"/>
      <c r="G28" s="83">
        <v>26.0</v>
      </c>
      <c r="H28" s="84">
        <v>0.0</v>
      </c>
      <c r="I28" s="84">
        <v>20.0</v>
      </c>
      <c r="J28" s="84">
        <v>5.0</v>
      </c>
      <c r="K28" s="84">
        <v>0.0</v>
      </c>
      <c r="L28" s="84">
        <v>0.0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198</v>
      </c>
      <c r="E29" s="113">
        <v>43987.0</v>
      </c>
      <c r="F29" s="75"/>
      <c r="G29" s="83">
        <v>27.0</v>
      </c>
      <c r="H29" s="84">
        <v>0.0</v>
      </c>
      <c r="I29" s="84">
        <v>16.0</v>
      </c>
      <c r="J29" s="84">
        <v>7.0</v>
      </c>
      <c r="K29" s="84">
        <v>0.0</v>
      </c>
      <c r="L29" s="84">
        <v>0.0</v>
      </c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200</v>
      </c>
      <c r="E30" s="113">
        <v>44050.0</v>
      </c>
      <c r="F30" s="75"/>
      <c r="G30" s="83">
        <v>28.0</v>
      </c>
      <c r="H30" s="84"/>
      <c r="I30" s="84"/>
      <c r="J30" s="84"/>
      <c r="K30" s="84"/>
      <c r="L30" s="84"/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202</v>
      </c>
      <c r="E31" s="118">
        <v>9.0</v>
      </c>
      <c r="F31" s="75"/>
      <c r="G31" s="83">
        <v>29.0</v>
      </c>
      <c r="H31" s="84"/>
      <c r="I31" s="84"/>
      <c r="J31" s="84"/>
      <c r="K31" s="84"/>
      <c r="L31" s="84"/>
      <c r="M31" s="86"/>
      <c r="N31" s="86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204</v>
      </c>
      <c r="E32" s="118">
        <v>10.0</v>
      </c>
      <c r="F32" s="75"/>
      <c r="G32" s="83">
        <v>30.0</v>
      </c>
      <c r="H32" s="84">
        <v>0.0</v>
      </c>
      <c r="I32" s="84">
        <v>11.0</v>
      </c>
      <c r="J32" s="84">
        <v>4.0</v>
      </c>
      <c r="K32" s="84">
        <v>0.0</v>
      </c>
      <c r="L32" s="84">
        <v>0.0</v>
      </c>
      <c r="M32" s="86"/>
      <c r="N32" s="86"/>
      <c r="O32" s="86"/>
      <c r="P32" s="84"/>
      <c r="Q32" s="86"/>
      <c r="R32" s="88"/>
      <c r="S32" s="88"/>
    </row>
    <row r="33">
      <c r="A33" s="119"/>
      <c r="B33" s="186" t="s">
        <v>262</v>
      </c>
      <c r="C33" s="119"/>
      <c r="G33" s="83">
        <v>31.0</v>
      </c>
      <c r="H33" s="86"/>
      <c r="I33" s="86"/>
      <c r="J33" s="86"/>
      <c r="K33" s="86"/>
      <c r="L33" s="86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44138.0</v>
      </c>
      <c r="B37" s="133" t="s">
        <v>228</v>
      </c>
      <c r="C37" s="133"/>
      <c r="D37" s="155" t="s">
        <v>567</v>
      </c>
      <c r="E37" s="133" t="s">
        <v>230</v>
      </c>
      <c r="F37" s="133">
        <v>5.0</v>
      </c>
      <c r="G37" s="133">
        <v>25.0</v>
      </c>
      <c r="H37" s="133" t="s">
        <v>231</v>
      </c>
      <c r="I37" s="140">
        <v>0.0</v>
      </c>
      <c r="J37" s="140" t="s">
        <v>26</v>
      </c>
      <c r="K37" s="140" t="s">
        <v>26</v>
      </c>
      <c r="L37" s="140" t="s">
        <v>26</v>
      </c>
      <c r="M37" s="140" t="s">
        <v>26</v>
      </c>
      <c r="N37" s="140" t="s">
        <v>26</v>
      </c>
      <c r="O37" s="140">
        <v>8.0</v>
      </c>
      <c r="P37" s="140" t="s">
        <v>26</v>
      </c>
      <c r="Q37" s="140" t="s">
        <v>26</v>
      </c>
      <c r="R37" s="140">
        <v>0.0</v>
      </c>
      <c r="S37" s="140" t="s">
        <v>26</v>
      </c>
      <c r="T37" s="140" t="s">
        <v>26</v>
      </c>
      <c r="U37" s="140">
        <v>8.9281155662E10</v>
      </c>
      <c r="V37" s="242" t="s">
        <v>26</v>
      </c>
      <c r="W37" s="133" t="s">
        <v>636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44141.0</v>
      </c>
      <c r="B38" s="133" t="s">
        <v>228</v>
      </c>
      <c r="C38" s="148"/>
      <c r="D38" s="170" t="s">
        <v>568</v>
      </c>
      <c r="E38" s="133" t="s">
        <v>187</v>
      </c>
      <c r="F38" s="133">
        <v>2.0</v>
      </c>
      <c r="G38" s="133">
        <v>22.0</v>
      </c>
      <c r="H38" s="133" t="s">
        <v>220</v>
      </c>
      <c r="I38" s="140">
        <v>0.0</v>
      </c>
      <c r="J38" s="140" t="s">
        <v>26</v>
      </c>
      <c r="K38" s="140" t="s">
        <v>26</v>
      </c>
      <c r="L38" s="140">
        <v>1.0</v>
      </c>
      <c r="M38" s="140" t="s">
        <v>26</v>
      </c>
      <c r="N38" s="140" t="s">
        <v>26</v>
      </c>
      <c r="O38" s="140">
        <v>5.0</v>
      </c>
      <c r="P38" s="140" t="s">
        <v>26</v>
      </c>
      <c r="Q38" s="140" t="s">
        <v>26</v>
      </c>
      <c r="R38" s="140">
        <v>0.0</v>
      </c>
      <c r="S38" s="140" t="s">
        <v>26</v>
      </c>
      <c r="T38" s="140" t="s">
        <v>26</v>
      </c>
      <c r="U38" s="133">
        <v>8.9677773744E10</v>
      </c>
      <c r="V38" s="243" t="s">
        <v>637</v>
      </c>
      <c r="W38" s="133" t="s">
        <v>299</v>
      </c>
      <c r="X38" s="144"/>
      <c r="Y38" s="144"/>
      <c r="Z38" s="144"/>
      <c r="AA38" s="144"/>
      <c r="AB38" s="144"/>
    </row>
    <row r="39">
      <c r="A39" s="138">
        <v>44141.0</v>
      </c>
      <c r="B39" s="133" t="s">
        <v>218</v>
      </c>
      <c r="C39" s="133"/>
      <c r="D39" s="170" t="s">
        <v>76</v>
      </c>
      <c r="E39" s="133" t="s">
        <v>187</v>
      </c>
      <c r="F39" s="133" t="s">
        <v>248</v>
      </c>
      <c r="G39" s="133">
        <v>19.0</v>
      </c>
      <c r="H39" s="133" t="s">
        <v>231</v>
      </c>
      <c r="I39" s="140">
        <v>1.0</v>
      </c>
      <c r="J39" s="140" t="s">
        <v>26</v>
      </c>
      <c r="K39" s="140" t="s">
        <v>26</v>
      </c>
      <c r="L39" s="140">
        <v>3.0</v>
      </c>
      <c r="M39" s="140" t="s">
        <v>26</v>
      </c>
      <c r="N39" s="140" t="s">
        <v>26</v>
      </c>
      <c r="O39" s="140">
        <v>6.0</v>
      </c>
      <c r="P39" s="140">
        <v>8.0</v>
      </c>
      <c r="Q39" s="140" t="s">
        <v>26</v>
      </c>
      <c r="R39" s="140">
        <v>0.0</v>
      </c>
      <c r="S39" s="140">
        <v>2.0</v>
      </c>
      <c r="T39" s="140" t="s">
        <v>26</v>
      </c>
      <c r="U39" s="133">
        <v>8.9094329461E10</v>
      </c>
      <c r="V39" s="152" t="s">
        <v>638</v>
      </c>
      <c r="W39" s="133" t="s">
        <v>639</v>
      </c>
      <c r="X39" s="144"/>
      <c r="Y39" s="144"/>
      <c r="Z39" s="144"/>
      <c r="AA39" s="144"/>
      <c r="AB39" s="144"/>
    </row>
    <row r="40">
      <c r="A40" s="138">
        <v>44141.0</v>
      </c>
      <c r="B40" s="133" t="s">
        <v>228</v>
      </c>
      <c r="C40" s="133"/>
      <c r="D40" s="155" t="s">
        <v>569</v>
      </c>
      <c r="E40" s="133" t="s">
        <v>230</v>
      </c>
      <c r="F40" s="133">
        <v>5.0</v>
      </c>
      <c r="G40" s="133">
        <v>24.0</v>
      </c>
      <c r="H40" s="133" t="s">
        <v>231</v>
      </c>
      <c r="I40" s="140">
        <v>0.0</v>
      </c>
      <c r="J40" s="140" t="s">
        <v>26</v>
      </c>
      <c r="K40" s="140" t="s">
        <v>26</v>
      </c>
      <c r="L40" s="140" t="s">
        <v>26</v>
      </c>
      <c r="M40" s="140" t="s">
        <v>26</v>
      </c>
      <c r="N40" s="140" t="s">
        <v>26</v>
      </c>
      <c r="O40" s="140">
        <v>7.0</v>
      </c>
      <c r="P40" s="140" t="s">
        <v>26</v>
      </c>
      <c r="Q40" s="140" t="s">
        <v>26</v>
      </c>
      <c r="R40" s="140">
        <v>0.0</v>
      </c>
      <c r="S40" s="140" t="s">
        <v>26</v>
      </c>
      <c r="T40" s="140" t="s">
        <v>26</v>
      </c>
      <c r="U40" s="133">
        <v>8.9515387949E10</v>
      </c>
      <c r="V40" s="152" t="s">
        <v>640</v>
      </c>
      <c r="W40" s="133" t="s">
        <v>641</v>
      </c>
      <c r="X40" s="144"/>
      <c r="Y40" s="144"/>
      <c r="Z40" s="144"/>
      <c r="AA40" s="144"/>
      <c r="AB40" s="144"/>
    </row>
    <row r="41">
      <c r="A41" s="138">
        <v>44145.0</v>
      </c>
      <c r="B41" s="133" t="s">
        <v>228</v>
      </c>
      <c r="C41" s="148"/>
      <c r="D41" s="170" t="s">
        <v>570</v>
      </c>
      <c r="E41" s="133" t="s">
        <v>187</v>
      </c>
      <c r="F41" s="133">
        <v>3.0</v>
      </c>
      <c r="G41" s="133">
        <v>20.0</v>
      </c>
      <c r="H41" s="133" t="s">
        <v>231</v>
      </c>
      <c r="I41" s="140">
        <v>0.0</v>
      </c>
      <c r="J41" s="140" t="s">
        <v>26</v>
      </c>
      <c r="K41" s="140" t="s">
        <v>26</v>
      </c>
      <c r="L41" s="140">
        <v>2.0</v>
      </c>
      <c r="M41" s="140" t="s">
        <v>26</v>
      </c>
      <c r="N41" s="140" t="s">
        <v>26</v>
      </c>
      <c r="O41" s="140">
        <v>6.0</v>
      </c>
      <c r="P41" s="140" t="s">
        <v>26</v>
      </c>
      <c r="Q41" s="140" t="s">
        <v>26</v>
      </c>
      <c r="R41" s="140">
        <v>0.0</v>
      </c>
      <c r="S41" s="140" t="s">
        <v>26</v>
      </c>
      <c r="T41" s="140" t="s">
        <v>26</v>
      </c>
      <c r="U41" s="133">
        <v>8.937694935E10</v>
      </c>
      <c r="V41" s="150" t="s">
        <v>642</v>
      </c>
      <c r="W41" s="133" t="s">
        <v>299</v>
      </c>
      <c r="X41" s="144"/>
      <c r="Y41" s="144"/>
      <c r="Z41" s="144"/>
      <c r="AA41" s="144"/>
      <c r="AB41" s="144"/>
    </row>
    <row r="42">
      <c r="A42" s="138">
        <v>44145.0</v>
      </c>
      <c r="B42" s="133" t="s">
        <v>228</v>
      </c>
      <c r="C42" s="148"/>
      <c r="D42" s="170" t="s">
        <v>571</v>
      </c>
      <c r="E42" s="133" t="s">
        <v>187</v>
      </c>
      <c r="F42" s="133">
        <v>3.0</v>
      </c>
      <c r="G42" s="133">
        <v>19.0</v>
      </c>
      <c r="H42" s="133" t="s">
        <v>220</v>
      </c>
      <c r="I42" s="140">
        <v>7.0</v>
      </c>
      <c r="J42" s="140" t="s">
        <v>26</v>
      </c>
      <c r="K42" s="140" t="s">
        <v>26</v>
      </c>
      <c r="L42" s="140">
        <v>3.0</v>
      </c>
      <c r="M42" s="140" t="s">
        <v>26</v>
      </c>
      <c r="N42" s="140" t="s">
        <v>26</v>
      </c>
      <c r="O42" s="140">
        <v>7.0</v>
      </c>
      <c r="P42" s="140" t="s">
        <v>26</v>
      </c>
      <c r="Q42" s="140" t="s">
        <v>26</v>
      </c>
      <c r="R42" s="140">
        <v>3.0</v>
      </c>
      <c r="S42" s="140" t="s">
        <v>26</v>
      </c>
      <c r="T42" s="140" t="s">
        <v>26</v>
      </c>
      <c r="U42" s="133">
        <v>8.9288218038E10</v>
      </c>
      <c r="V42" s="150" t="s">
        <v>643</v>
      </c>
      <c r="W42" s="133" t="s">
        <v>644</v>
      </c>
      <c r="X42" s="144"/>
      <c r="Y42" s="144"/>
      <c r="Z42" s="144"/>
      <c r="AA42" s="144"/>
      <c r="AB42" s="144"/>
    </row>
    <row r="43">
      <c r="A43" s="138">
        <v>44146.0</v>
      </c>
      <c r="B43" s="133" t="s">
        <v>218</v>
      </c>
      <c r="C43" s="133"/>
      <c r="D43" s="170" t="s">
        <v>49</v>
      </c>
      <c r="E43" s="133" t="s">
        <v>187</v>
      </c>
      <c r="F43" s="133" t="s">
        <v>244</v>
      </c>
      <c r="G43" s="133">
        <v>20.0</v>
      </c>
      <c r="H43" s="133" t="s">
        <v>220</v>
      </c>
      <c r="I43" s="140">
        <v>5.0</v>
      </c>
      <c r="J43" s="140" t="s">
        <v>26</v>
      </c>
      <c r="K43" s="140" t="s">
        <v>26</v>
      </c>
      <c r="L43" s="140">
        <v>4.0</v>
      </c>
      <c r="M43" s="140" t="s">
        <v>26</v>
      </c>
      <c r="N43" s="140" t="s">
        <v>26</v>
      </c>
      <c r="O43" s="140">
        <v>9.0</v>
      </c>
      <c r="P43" s="140" t="s">
        <v>26</v>
      </c>
      <c r="Q43" s="140" t="s">
        <v>26</v>
      </c>
      <c r="R43" s="140">
        <v>4.0</v>
      </c>
      <c r="S43" s="140" t="s">
        <v>26</v>
      </c>
      <c r="T43" s="140" t="s">
        <v>26</v>
      </c>
      <c r="U43" s="133">
        <v>8.9674120494E10</v>
      </c>
      <c r="V43" s="150" t="s">
        <v>645</v>
      </c>
      <c r="W43" s="133" t="s">
        <v>646</v>
      </c>
      <c r="X43" s="144"/>
      <c r="Y43" s="144"/>
      <c r="Z43" s="144"/>
      <c r="AA43" s="144"/>
      <c r="AB43" s="144"/>
    </row>
    <row r="44">
      <c r="A44" s="138">
        <v>44146.0</v>
      </c>
      <c r="B44" s="133" t="s">
        <v>228</v>
      </c>
      <c r="C44" s="133"/>
      <c r="D44" s="170" t="s">
        <v>572</v>
      </c>
      <c r="E44" s="133" t="s">
        <v>187</v>
      </c>
      <c r="F44" s="133">
        <v>3.0</v>
      </c>
      <c r="G44" s="133">
        <v>20.0</v>
      </c>
      <c r="H44" s="133" t="s">
        <v>220</v>
      </c>
      <c r="I44" s="140">
        <v>5.0</v>
      </c>
      <c r="J44" s="140" t="s">
        <v>26</v>
      </c>
      <c r="K44" s="140" t="s">
        <v>26</v>
      </c>
      <c r="L44" s="140">
        <v>2.0</v>
      </c>
      <c r="M44" s="140" t="s">
        <v>26</v>
      </c>
      <c r="N44" s="140" t="s">
        <v>26</v>
      </c>
      <c r="O44" s="140">
        <v>7.0</v>
      </c>
      <c r="P44" s="140" t="s">
        <v>26</v>
      </c>
      <c r="Q44" s="140" t="s">
        <v>26</v>
      </c>
      <c r="R44" s="140">
        <v>0.0</v>
      </c>
      <c r="S44" s="140" t="s">
        <v>26</v>
      </c>
      <c r="T44" s="140" t="s">
        <v>26</v>
      </c>
      <c r="U44" s="133">
        <v>8.9620222065E10</v>
      </c>
      <c r="V44" s="150" t="s">
        <v>647</v>
      </c>
      <c r="W44" s="133" t="s">
        <v>648</v>
      </c>
      <c r="X44" s="144"/>
      <c r="Y44" s="144"/>
      <c r="Z44" s="144"/>
      <c r="AA44" s="144"/>
      <c r="AB44" s="144"/>
    </row>
    <row r="45">
      <c r="A45" s="138">
        <v>44148.0</v>
      </c>
      <c r="B45" s="133" t="s">
        <v>218</v>
      </c>
      <c r="C45" s="133" t="s">
        <v>26</v>
      </c>
      <c r="D45" s="170" t="s">
        <v>77</v>
      </c>
      <c r="E45" s="133" t="s">
        <v>187</v>
      </c>
      <c r="F45" s="133" t="s">
        <v>244</v>
      </c>
      <c r="G45" s="133">
        <v>21.0</v>
      </c>
      <c r="H45" s="133" t="s">
        <v>220</v>
      </c>
      <c r="I45" s="140">
        <v>0.0</v>
      </c>
      <c r="J45" s="140" t="s">
        <v>26</v>
      </c>
      <c r="K45" s="140" t="s">
        <v>26</v>
      </c>
      <c r="L45" s="140">
        <v>3.0</v>
      </c>
      <c r="M45" s="140" t="s">
        <v>26</v>
      </c>
      <c r="N45" s="140" t="s">
        <v>26</v>
      </c>
      <c r="O45" s="140">
        <v>9.0</v>
      </c>
      <c r="P45" s="140" t="s">
        <v>26</v>
      </c>
      <c r="Q45" s="140" t="s">
        <v>26</v>
      </c>
      <c r="R45" s="140">
        <v>0.0</v>
      </c>
      <c r="S45" s="140" t="s">
        <v>26</v>
      </c>
      <c r="T45" s="140" t="s">
        <v>26</v>
      </c>
      <c r="U45" s="133">
        <v>8.9287563704E10</v>
      </c>
      <c r="V45" s="150" t="s">
        <v>649</v>
      </c>
      <c r="W45" s="133" t="s">
        <v>646</v>
      </c>
      <c r="X45" s="144"/>
      <c r="Y45" s="144"/>
      <c r="Z45" s="144"/>
      <c r="AA45" s="144"/>
      <c r="AB45" s="144"/>
    </row>
    <row r="46">
      <c r="A46" s="138">
        <v>44148.0</v>
      </c>
      <c r="B46" s="133" t="s">
        <v>228</v>
      </c>
      <c r="C46" s="133" t="s">
        <v>26</v>
      </c>
      <c r="D46" s="170" t="s">
        <v>573</v>
      </c>
      <c r="E46" s="133" t="s">
        <v>187</v>
      </c>
      <c r="F46" s="133" t="s">
        <v>235</v>
      </c>
      <c r="G46" s="133">
        <v>25.0</v>
      </c>
      <c r="H46" s="133" t="s">
        <v>220</v>
      </c>
      <c r="I46" s="140">
        <v>0.0</v>
      </c>
      <c r="J46" s="140" t="s">
        <v>26</v>
      </c>
      <c r="K46" s="140" t="s">
        <v>26</v>
      </c>
      <c r="L46" s="140">
        <v>3.0</v>
      </c>
      <c r="M46" s="140" t="s">
        <v>26</v>
      </c>
      <c r="N46" s="140" t="s">
        <v>26</v>
      </c>
      <c r="O46" s="140">
        <v>5.0</v>
      </c>
      <c r="P46" s="140" t="s">
        <v>26</v>
      </c>
      <c r="Q46" s="140" t="s">
        <v>26</v>
      </c>
      <c r="R46" s="140">
        <v>0.0</v>
      </c>
      <c r="S46" s="140" t="s">
        <v>26</v>
      </c>
      <c r="T46" s="140" t="s">
        <v>26</v>
      </c>
      <c r="U46" s="133">
        <v>8.9885300431E10</v>
      </c>
      <c r="V46" s="150" t="s">
        <v>650</v>
      </c>
      <c r="W46" s="133" t="s">
        <v>651</v>
      </c>
      <c r="X46" s="144"/>
      <c r="Y46" s="144"/>
      <c r="Z46" s="144"/>
      <c r="AA46" s="144"/>
      <c r="AB46" s="144"/>
    </row>
    <row r="47">
      <c r="A47" s="138">
        <v>44153.0</v>
      </c>
      <c r="B47" s="133" t="s">
        <v>652</v>
      </c>
      <c r="C47" s="133" t="s">
        <v>26</v>
      </c>
      <c r="D47" s="170" t="s">
        <v>79</v>
      </c>
      <c r="E47" s="133" t="s">
        <v>230</v>
      </c>
      <c r="F47" s="133">
        <v>3.0</v>
      </c>
      <c r="G47" s="133">
        <v>19.0</v>
      </c>
      <c r="H47" s="133" t="s">
        <v>220</v>
      </c>
      <c r="I47" s="140">
        <v>0.0</v>
      </c>
      <c r="J47" s="140" t="s">
        <v>26</v>
      </c>
      <c r="K47" s="140" t="s">
        <v>26</v>
      </c>
      <c r="L47" s="140">
        <v>3.0</v>
      </c>
      <c r="M47" s="140" t="s">
        <v>26</v>
      </c>
      <c r="N47" s="140" t="s">
        <v>26</v>
      </c>
      <c r="O47" s="140">
        <v>8.0</v>
      </c>
      <c r="P47" s="140" t="s">
        <v>26</v>
      </c>
      <c r="Q47" s="140" t="s">
        <v>26</v>
      </c>
      <c r="R47" s="140">
        <v>3.0</v>
      </c>
      <c r="S47" s="140" t="s">
        <v>26</v>
      </c>
      <c r="T47" s="140" t="s">
        <v>26</v>
      </c>
      <c r="U47" s="133">
        <v>8.9897676438E10</v>
      </c>
      <c r="V47" s="150" t="s">
        <v>653</v>
      </c>
      <c r="W47" s="133" t="s">
        <v>654</v>
      </c>
      <c r="X47" s="144"/>
      <c r="Y47" s="144"/>
      <c r="Z47" s="144"/>
      <c r="AA47" s="144"/>
      <c r="AB47" s="144"/>
    </row>
    <row r="48">
      <c r="A48" s="138">
        <v>44153.0</v>
      </c>
      <c r="B48" s="133" t="s">
        <v>228</v>
      </c>
      <c r="C48" s="133" t="s">
        <v>26</v>
      </c>
      <c r="D48" s="170" t="s">
        <v>409</v>
      </c>
      <c r="E48" s="133" t="s">
        <v>230</v>
      </c>
      <c r="F48" s="133">
        <v>3.0</v>
      </c>
      <c r="G48" s="133">
        <v>19.0</v>
      </c>
      <c r="H48" s="133" t="s">
        <v>220</v>
      </c>
      <c r="I48" s="140">
        <v>1.0</v>
      </c>
      <c r="J48" s="140" t="s">
        <v>26</v>
      </c>
      <c r="K48" s="140" t="s">
        <v>26</v>
      </c>
      <c r="L48" s="140">
        <v>4.0</v>
      </c>
      <c r="M48" s="140" t="s">
        <v>26</v>
      </c>
      <c r="N48" s="140" t="s">
        <v>26</v>
      </c>
      <c r="O48" s="140">
        <v>5.0</v>
      </c>
      <c r="P48" s="140" t="s">
        <v>26</v>
      </c>
      <c r="Q48" s="140" t="s">
        <v>26</v>
      </c>
      <c r="R48" s="140">
        <v>1.0</v>
      </c>
      <c r="S48" s="140" t="s">
        <v>26</v>
      </c>
      <c r="T48" s="140" t="s">
        <v>26</v>
      </c>
      <c r="U48" s="133">
        <v>8.9887439687E10</v>
      </c>
      <c r="V48" s="150" t="s">
        <v>655</v>
      </c>
      <c r="W48" s="133" t="s">
        <v>656</v>
      </c>
      <c r="X48" s="144"/>
      <c r="Y48" s="144"/>
      <c r="Z48" s="144"/>
      <c r="AA48" s="144"/>
      <c r="AB48" s="144"/>
    </row>
    <row r="49">
      <c r="A49" s="138">
        <v>44160.0</v>
      </c>
      <c r="B49" s="133" t="s">
        <v>228</v>
      </c>
      <c r="C49" s="133" t="s">
        <v>26</v>
      </c>
      <c r="D49" s="170" t="s">
        <v>574</v>
      </c>
      <c r="E49" s="133" t="s">
        <v>187</v>
      </c>
      <c r="F49" s="133">
        <v>4.0</v>
      </c>
      <c r="G49" s="133">
        <v>20.0</v>
      </c>
      <c r="H49" s="133" t="s">
        <v>231</v>
      </c>
      <c r="I49" s="140">
        <v>4.0</v>
      </c>
      <c r="J49" s="140" t="s">
        <v>26</v>
      </c>
      <c r="K49" s="140" t="s">
        <v>26</v>
      </c>
      <c r="L49" s="140">
        <v>3.0</v>
      </c>
      <c r="M49" s="140" t="s">
        <v>26</v>
      </c>
      <c r="N49" s="140" t="s">
        <v>26</v>
      </c>
      <c r="O49" s="140">
        <v>6.0</v>
      </c>
      <c r="P49" s="140" t="s">
        <v>26</v>
      </c>
      <c r="Q49" s="140" t="s">
        <v>26</v>
      </c>
      <c r="R49" s="140">
        <v>0.0</v>
      </c>
      <c r="S49" s="140" t="s">
        <v>26</v>
      </c>
      <c r="T49" s="140" t="s">
        <v>26</v>
      </c>
      <c r="U49" s="133">
        <v>8.9185767418E10</v>
      </c>
      <c r="V49" s="150" t="s">
        <v>657</v>
      </c>
      <c r="W49" s="133" t="s">
        <v>644</v>
      </c>
      <c r="X49" s="144"/>
      <c r="Y49" s="144"/>
      <c r="Z49" s="144"/>
      <c r="AA49" s="144"/>
      <c r="AB49" s="144"/>
    </row>
    <row r="50">
      <c r="A50" s="159"/>
      <c r="B50" s="133" t="s">
        <v>26</v>
      </c>
      <c r="C50" s="133" t="s">
        <v>26</v>
      </c>
      <c r="D50" s="148"/>
      <c r="E50" s="133" t="s">
        <v>26</v>
      </c>
      <c r="F50" s="133"/>
      <c r="G50" s="148"/>
      <c r="H50" s="133" t="s">
        <v>26</v>
      </c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48"/>
      <c r="V50" s="148"/>
      <c r="W50" s="148"/>
      <c r="X50" s="144"/>
      <c r="Y50" s="144"/>
      <c r="Z50" s="144"/>
      <c r="AA50" s="144"/>
      <c r="AB50" s="144"/>
    </row>
    <row r="51">
      <c r="A51" s="159"/>
      <c r="B51" s="133" t="s">
        <v>26</v>
      </c>
      <c r="C51" s="133" t="s">
        <v>26</v>
      </c>
      <c r="D51" s="148"/>
      <c r="E51" s="133" t="s">
        <v>26</v>
      </c>
      <c r="F51" s="133"/>
      <c r="G51" s="148"/>
      <c r="H51" s="133" t="s">
        <v>26</v>
      </c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48"/>
      <c r="V51" s="148"/>
      <c r="W51" s="148"/>
      <c r="X51" s="144"/>
      <c r="Y51" s="144"/>
      <c r="Z51" s="144"/>
      <c r="AA51" s="144"/>
      <c r="AB51" s="144"/>
    </row>
    <row r="52">
      <c r="A52" s="159"/>
      <c r="B52" s="133" t="s">
        <v>26</v>
      </c>
      <c r="C52" s="133" t="s">
        <v>26</v>
      </c>
      <c r="D52" s="148"/>
      <c r="E52" s="133" t="s">
        <v>26</v>
      </c>
      <c r="F52" s="133"/>
      <c r="G52" s="148"/>
      <c r="H52" s="133" t="s">
        <v>26</v>
      </c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48"/>
      <c r="V52" s="148"/>
      <c r="W52" s="148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48"/>
      <c r="E53" s="133" t="s">
        <v>26</v>
      </c>
      <c r="F53" s="133"/>
      <c r="G53" s="148"/>
      <c r="H53" s="133" t="s">
        <v>26</v>
      </c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48"/>
      <c r="V53" s="148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64"/>
      <c r="K59" s="164"/>
      <c r="L59" s="160"/>
      <c r="M59" s="164"/>
      <c r="N59" s="164"/>
      <c r="O59" s="164"/>
      <c r="P59" s="164"/>
      <c r="Q59" s="164"/>
      <c r="R59" s="164"/>
      <c r="S59" s="164"/>
      <c r="T59" s="164"/>
      <c r="U59" s="11"/>
      <c r="V59" s="11"/>
      <c r="W59" s="11"/>
    </row>
    <row r="60">
      <c r="B60" s="192" t="s">
        <v>26</v>
      </c>
      <c r="C60" s="192" t="s">
        <v>26</v>
      </c>
      <c r="E60" s="192" t="s">
        <v>26</v>
      </c>
      <c r="F60" s="167"/>
      <c r="H60" s="167"/>
      <c r="L60" s="144"/>
    </row>
    <row r="61">
      <c r="B61" s="167"/>
      <c r="C61" s="167"/>
      <c r="E61" s="167"/>
      <c r="F61" s="167"/>
      <c r="H61" s="167"/>
      <c r="L61" s="144"/>
    </row>
    <row r="62">
      <c r="B62" s="167"/>
      <c r="C62" s="167"/>
      <c r="E62" s="167"/>
      <c r="F62" s="167"/>
      <c r="H62" s="167"/>
      <c r="L62" s="144"/>
    </row>
    <row r="63">
      <c r="B63" s="167"/>
      <c r="C63" s="167"/>
      <c r="E63" s="167"/>
      <c r="F63" s="167"/>
      <c r="H63" s="167"/>
      <c r="L63" s="144"/>
    </row>
    <row r="64">
      <c r="B64" s="167"/>
      <c r="C64" s="167"/>
      <c r="E64" s="167"/>
      <c r="F64" s="167"/>
      <c r="H64" s="167"/>
      <c r="L64" s="144"/>
    </row>
    <row r="65">
      <c r="B65" s="167"/>
      <c r="C65" s="167"/>
      <c r="E65" s="167"/>
      <c r="F65" s="167"/>
      <c r="H65" s="167"/>
      <c r="L65" s="144"/>
    </row>
    <row r="66">
      <c r="B66" s="167"/>
      <c r="C66" s="167"/>
      <c r="E66" s="167"/>
      <c r="F66" s="167"/>
      <c r="H66" s="167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108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B37:B107">
      <formula1>"-,Не пришел на собес,Не прошел собес,Стажировка-принял,Стажировка-отказ,Не прошел 2 недели,Проходит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hyperlinks>
    <hyperlink r:id="rId1" ref="V38"/>
    <hyperlink r:id="rId2" ref="V39"/>
    <hyperlink r:id="rId3" ref="V40"/>
    <hyperlink r:id="rId4" ref="V41"/>
    <hyperlink r:id="rId5" ref="V42"/>
    <hyperlink r:id="rId6" ref="V43"/>
    <hyperlink r:id="rId7" ref="V44"/>
    <hyperlink r:id="rId8" ref="V45"/>
    <hyperlink r:id="rId9" ref="V46"/>
    <hyperlink r:id="rId10" ref="V47"/>
    <hyperlink r:id="rId11" ref="V48"/>
    <hyperlink r:id="rId12" ref="V49"/>
  </hyperlinks>
  <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COUNTIF(B$37:B$300, $A4)</f>
        <v>15</v>
      </c>
      <c r="C3" s="75"/>
      <c r="D3" s="75"/>
      <c r="E3" s="75"/>
      <c r="F3" s="75"/>
      <c r="G3" s="83">
        <v>1.0</v>
      </c>
      <c r="H3" s="84">
        <v>1.0</v>
      </c>
      <c r="I3" s="84">
        <v>16.0</v>
      </c>
      <c r="J3" s="84">
        <v>4.0</v>
      </c>
      <c r="K3" s="84">
        <v>0.0</v>
      </c>
      <c r="L3" s="84">
        <v>1.0</v>
      </c>
      <c r="M3" s="84">
        <v>1.0</v>
      </c>
      <c r="N3" s="86"/>
      <c r="O3" s="86"/>
      <c r="P3" s="86"/>
      <c r="Q3" s="86"/>
      <c r="R3" s="87" t="s">
        <v>634</v>
      </c>
      <c r="S3" s="88"/>
    </row>
    <row r="4">
      <c r="A4" s="199" t="s">
        <v>228</v>
      </c>
      <c r="B4" s="167">
        <f t="shared" ref="B4:B9" si="1">COUNTIF(B$37:B$300, $A8)</f>
        <v>0</v>
      </c>
      <c r="C4" s="75"/>
      <c r="D4" s="75"/>
      <c r="E4" s="75"/>
      <c r="F4" s="75"/>
      <c r="G4" s="83">
        <v>2.0</v>
      </c>
      <c r="H4" s="84">
        <v>1.0</v>
      </c>
      <c r="I4" s="84">
        <v>11.0</v>
      </c>
      <c r="J4" s="84">
        <v>6.0</v>
      </c>
      <c r="K4" s="84">
        <v>0.0</v>
      </c>
      <c r="L4" s="84">
        <v>1.0</v>
      </c>
      <c r="M4" s="84"/>
      <c r="N4" s="86"/>
      <c r="O4" s="86"/>
      <c r="P4" s="86"/>
      <c r="Q4" s="86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84"/>
      <c r="I5" s="84"/>
      <c r="J5" s="84"/>
      <c r="K5" s="84"/>
      <c r="L5" s="84"/>
      <c r="M5" s="86"/>
      <c r="N5" s="86"/>
      <c r="O5" s="86"/>
      <c r="P5" s="86"/>
      <c r="Q5" s="86"/>
      <c r="R5" s="88"/>
      <c r="S5" s="88"/>
    </row>
    <row r="6">
      <c r="A6" s="199" t="s">
        <v>502</v>
      </c>
      <c r="B6" s="167">
        <f t="shared" si="1"/>
        <v>1</v>
      </c>
      <c r="C6" s="75"/>
      <c r="D6" s="75"/>
      <c r="E6" s="75"/>
      <c r="F6" s="75"/>
      <c r="G6" s="83">
        <v>4.0</v>
      </c>
      <c r="H6" s="84"/>
      <c r="I6" s="84"/>
      <c r="J6" s="84"/>
      <c r="K6" s="86"/>
      <c r="L6" s="86"/>
      <c r="M6" s="86"/>
      <c r="N6" s="86"/>
      <c r="O6" s="86"/>
      <c r="P6" s="86"/>
      <c r="Q6" s="86"/>
      <c r="R6" s="88"/>
      <c r="S6" s="88"/>
    </row>
    <row r="7">
      <c r="A7" s="199" t="s">
        <v>503</v>
      </c>
      <c r="B7" s="167">
        <f t="shared" si="1"/>
        <v>0</v>
      </c>
      <c r="C7" s="75"/>
      <c r="D7" s="75"/>
      <c r="E7" s="75"/>
      <c r="F7" s="75"/>
      <c r="G7" s="83">
        <v>5.0</v>
      </c>
      <c r="H7" s="84">
        <v>0.0</v>
      </c>
      <c r="I7" s="84">
        <v>17.0</v>
      </c>
      <c r="J7" s="84">
        <v>5.0</v>
      </c>
      <c r="K7" s="84">
        <v>0.0</v>
      </c>
      <c r="L7" s="84">
        <v>0.0</v>
      </c>
      <c r="M7" s="86"/>
      <c r="N7" s="86"/>
      <c r="O7" s="86"/>
      <c r="P7" s="84"/>
      <c r="Q7" s="86"/>
      <c r="R7" s="88"/>
      <c r="S7" s="88"/>
    </row>
    <row r="8">
      <c r="A8" s="199" t="s">
        <v>504</v>
      </c>
      <c r="B8" s="167">
        <f t="shared" si="1"/>
        <v>1</v>
      </c>
      <c r="C8" s="75"/>
      <c r="D8" s="75"/>
      <c r="E8" s="75"/>
      <c r="F8" s="75"/>
      <c r="G8" s="83">
        <v>6.0</v>
      </c>
      <c r="H8" s="84">
        <v>1.0</v>
      </c>
      <c r="I8" s="84">
        <v>10.0</v>
      </c>
      <c r="J8" s="84">
        <v>5.0</v>
      </c>
      <c r="K8" s="84">
        <v>0.0</v>
      </c>
      <c r="L8" s="84">
        <v>2.0</v>
      </c>
      <c r="M8" s="86"/>
      <c r="N8" s="86"/>
      <c r="O8" s="86"/>
      <c r="P8" s="84"/>
      <c r="Q8" s="86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84">
        <v>2.0</v>
      </c>
      <c r="I9" s="84">
        <v>14.0</v>
      </c>
      <c r="J9" s="84">
        <v>7.0</v>
      </c>
      <c r="K9" s="84">
        <v>0.0</v>
      </c>
      <c r="L9" s="84">
        <v>0.0</v>
      </c>
      <c r="M9" s="86"/>
      <c r="N9" s="86"/>
      <c r="O9" s="86"/>
      <c r="P9" s="84"/>
      <c r="Q9" s="86"/>
      <c r="R9" s="88"/>
      <c r="S9" s="88"/>
    </row>
    <row r="10">
      <c r="A10" s="199" t="s">
        <v>252</v>
      </c>
      <c r="B10" s="167">
        <f t="shared" ref="B10:B11" si="2">COUNTIF(B$37:B$300, #REF!)</f>
        <v>0</v>
      </c>
      <c r="C10" s="75"/>
      <c r="D10" s="75"/>
      <c r="E10" s="75"/>
      <c r="F10" s="75"/>
      <c r="G10" s="83">
        <v>8.0</v>
      </c>
      <c r="H10" s="84">
        <v>0.0</v>
      </c>
      <c r="I10" s="84">
        <v>17.0</v>
      </c>
      <c r="J10" s="84">
        <v>6.0</v>
      </c>
      <c r="K10" s="84">
        <v>0.0</v>
      </c>
      <c r="L10" s="84">
        <v>0.0</v>
      </c>
      <c r="M10" s="86"/>
      <c r="N10" s="86"/>
      <c r="O10" s="86"/>
      <c r="P10" s="84"/>
      <c r="Q10" s="86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84">
        <v>0.0</v>
      </c>
      <c r="I11" s="84">
        <v>10.0</v>
      </c>
      <c r="J11" s="84">
        <v>4.0</v>
      </c>
      <c r="K11" s="84">
        <v>0.0</v>
      </c>
      <c r="L11" s="84">
        <v>0.0</v>
      </c>
      <c r="M11" s="86"/>
      <c r="N11" s="86"/>
      <c r="O11" s="86"/>
      <c r="P11" s="84"/>
      <c r="Q11" s="86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84"/>
      <c r="I12" s="84"/>
      <c r="J12" s="84"/>
      <c r="K12" s="86"/>
      <c r="L12" s="86"/>
      <c r="M12" s="86"/>
      <c r="N12" s="86"/>
      <c r="O12" s="86"/>
      <c r="P12" s="84"/>
      <c r="Q12" s="86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/>
      <c r="I13" s="84"/>
      <c r="J13" s="84"/>
      <c r="K13" s="86"/>
      <c r="L13" s="86"/>
      <c r="M13" s="86"/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>
        <v>1.0</v>
      </c>
      <c r="I14" s="84">
        <v>15.0</v>
      </c>
      <c r="J14" s="84">
        <v>4.0</v>
      </c>
      <c r="K14" s="84">
        <v>0.0</v>
      </c>
      <c r="L14" s="84">
        <v>2.0</v>
      </c>
      <c r="M14" s="84">
        <v>1.0</v>
      </c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>
        <v>0.0</v>
      </c>
      <c r="I15" s="84">
        <v>19.0</v>
      </c>
      <c r="J15" s="84">
        <v>6.0</v>
      </c>
      <c r="K15" s="84">
        <v>0.0</v>
      </c>
      <c r="L15" s="84">
        <v>0.0</v>
      </c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 t="shared" ref="B16:C16" si="3">SUM(I3:I34)</f>
        <v>355</v>
      </c>
      <c r="C16" s="75">
        <f t="shared" si="3"/>
        <v>162</v>
      </c>
      <c r="D16" s="75"/>
      <c r="E16" s="75"/>
      <c r="F16" s="75"/>
      <c r="G16" s="83">
        <v>14.0</v>
      </c>
      <c r="H16" s="84">
        <v>0.0</v>
      </c>
      <c r="I16" s="84">
        <v>23.0</v>
      </c>
      <c r="J16" s="84">
        <v>11.0</v>
      </c>
      <c r="K16" s="84">
        <v>0.0</v>
      </c>
      <c r="L16" s="84">
        <v>1.0</v>
      </c>
      <c r="M16" s="86"/>
      <c r="N16" s="86"/>
      <c r="O16" s="86"/>
      <c r="P16" s="84"/>
      <c r="Q16" s="86"/>
      <c r="R16" s="88"/>
      <c r="S16" s="88"/>
    </row>
    <row r="17">
      <c r="A17" s="192" t="s">
        <v>264</v>
      </c>
      <c r="B17" s="167">
        <f>SUM(L3:L34)</f>
        <v>9</v>
      </c>
      <c r="C17" s="75"/>
      <c r="D17" s="75"/>
      <c r="E17" s="75"/>
      <c r="F17" s="75"/>
      <c r="G17" s="83">
        <v>15.0</v>
      </c>
      <c r="H17" s="84">
        <v>1.0</v>
      </c>
      <c r="I17" s="84">
        <v>18.0</v>
      </c>
      <c r="J17" s="84">
        <v>12.0</v>
      </c>
      <c r="K17" s="84">
        <v>0.0</v>
      </c>
      <c r="L17" s="84">
        <v>2.0</v>
      </c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B18" s="167">
        <f>sum(K3:K34)</f>
        <v>0</v>
      </c>
      <c r="C18" s="75"/>
      <c r="D18" s="75"/>
      <c r="E18" s="75"/>
      <c r="F18" s="75"/>
      <c r="G18" s="83">
        <v>16.0</v>
      </c>
      <c r="H18" s="84">
        <v>0.0</v>
      </c>
      <c r="I18" s="84">
        <v>11.0</v>
      </c>
      <c r="J18" s="84">
        <v>5.0</v>
      </c>
      <c r="K18" s="84">
        <v>0.0</v>
      </c>
      <c r="L18" s="84">
        <v>0.0</v>
      </c>
      <c r="M18" s="86"/>
      <c r="N18" s="86"/>
      <c r="O18" s="103"/>
      <c r="P18" s="84"/>
      <c r="Q18" s="86"/>
      <c r="R18" s="88"/>
      <c r="S18" s="88"/>
    </row>
    <row r="19">
      <c r="A19" s="192" t="s">
        <v>183</v>
      </c>
      <c r="B19" s="167">
        <f>sum(L3:L34)</f>
        <v>9</v>
      </c>
      <c r="C19" s="75"/>
      <c r="D19" s="75"/>
      <c r="E19" s="75"/>
      <c r="F19" s="75"/>
      <c r="G19" s="83">
        <v>17.0</v>
      </c>
      <c r="H19" s="184"/>
      <c r="I19" s="184"/>
      <c r="J19" s="184"/>
      <c r="K19" s="184"/>
      <c r="L19" s="184"/>
      <c r="M19" s="184"/>
      <c r="N19" s="86"/>
      <c r="O19" s="86"/>
      <c r="P19" s="84"/>
      <c r="Q19" s="86"/>
      <c r="S19" s="88"/>
    </row>
    <row r="20">
      <c r="A20" s="192" t="s">
        <v>189</v>
      </c>
      <c r="B20" s="167">
        <f>sum(M3:M34)</f>
        <v>3</v>
      </c>
      <c r="C20" s="75"/>
      <c r="D20" s="75"/>
      <c r="E20" s="75"/>
      <c r="F20" s="75"/>
      <c r="G20" s="83">
        <v>18.0</v>
      </c>
      <c r="H20" s="84"/>
      <c r="I20" s="84"/>
      <c r="J20" s="84"/>
      <c r="K20" s="86"/>
      <c r="L20" s="86"/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376</v>
      </c>
      <c r="C21" s="75"/>
      <c r="D21" s="75"/>
      <c r="E21" s="75"/>
      <c r="F21" s="75"/>
      <c r="G21" s="83">
        <v>19.0</v>
      </c>
      <c r="H21" s="84">
        <v>1.0</v>
      </c>
      <c r="I21" s="84">
        <v>18.0</v>
      </c>
      <c r="J21" s="84">
        <v>10.0</v>
      </c>
      <c r="K21" s="84">
        <v>0.0</v>
      </c>
      <c r="L21" s="84">
        <v>0.0</v>
      </c>
      <c r="M21" s="84">
        <v>1.0</v>
      </c>
      <c r="N21" s="86"/>
      <c r="O21" s="86"/>
      <c r="P21" s="84"/>
      <c r="Q21" s="86"/>
      <c r="R21" s="87" t="s">
        <v>635</v>
      </c>
      <c r="S21" s="88"/>
    </row>
    <row r="22">
      <c r="C22" s="75"/>
      <c r="D22" s="75"/>
      <c r="E22" s="75"/>
      <c r="F22" s="75"/>
      <c r="G22" s="83">
        <v>20.0</v>
      </c>
      <c r="H22" s="84">
        <v>3.0</v>
      </c>
      <c r="I22" s="84">
        <v>20.0</v>
      </c>
      <c r="J22" s="84">
        <v>14.0</v>
      </c>
      <c r="K22" s="84">
        <v>0.0</v>
      </c>
      <c r="L22" s="84">
        <v>0.0</v>
      </c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>
        <v>0.0</v>
      </c>
      <c r="I23" s="84">
        <v>16.0</v>
      </c>
      <c r="J23" s="84">
        <v>6.0</v>
      </c>
      <c r="K23" s="84">
        <v>0.0</v>
      </c>
      <c r="L23" s="84">
        <v>0.0</v>
      </c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>
        <v>0.0</v>
      </c>
      <c r="I24" s="84">
        <v>17.0</v>
      </c>
      <c r="J24" s="84">
        <v>8.0</v>
      </c>
      <c r="K24" s="84">
        <v>0.0</v>
      </c>
      <c r="L24" s="84">
        <v>0.0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>
        <v>0.0</v>
      </c>
      <c r="I25" s="84">
        <v>20.0</v>
      </c>
      <c r="J25" s="84">
        <v>11.0</v>
      </c>
      <c r="K25" s="84">
        <v>0.0</v>
      </c>
      <c r="L25" s="84">
        <v>0.0</v>
      </c>
      <c r="M25" s="86"/>
      <c r="N25" s="86"/>
      <c r="O25" s="86"/>
      <c r="P25" s="84"/>
      <c r="Q25" s="86"/>
      <c r="R25" s="88"/>
      <c r="S25" s="88"/>
    </row>
    <row r="26">
      <c r="C26" s="109"/>
      <c r="D26" s="110" t="s">
        <v>193</v>
      </c>
      <c r="E26" s="111">
        <v>0.0</v>
      </c>
      <c r="F26" s="109"/>
      <c r="G26" s="83">
        <v>24.0</v>
      </c>
      <c r="H26" s="84"/>
      <c r="I26" s="84"/>
      <c r="J26" s="84"/>
      <c r="K26" s="84"/>
      <c r="L26" s="84"/>
      <c r="M26" s="86"/>
      <c r="N26" s="86"/>
      <c r="O26" s="86"/>
      <c r="P26" s="84"/>
      <c r="Q26" s="86"/>
      <c r="R26" s="88"/>
      <c r="S26" s="88"/>
    </row>
    <row r="27">
      <c r="C27" s="75"/>
      <c r="D27" s="112" t="s">
        <v>194</v>
      </c>
      <c r="E27" s="113">
        <v>43862.0</v>
      </c>
      <c r="F27" s="75"/>
      <c r="G27" s="83">
        <v>25.0</v>
      </c>
      <c r="H27" s="84"/>
      <c r="I27" s="84"/>
      <c r="J27" s="84"/>
      <c r="K27" s="84"/>
      <c r="L27" s="84"/>
      <c r="M27" s="84"/>
      <c r="N27" s="86"/>
      <c r="O27" s="86"/>
      <c r="P27" s="84"/>
      <c r="Q27" s="86"/>
      <c r="R27" s="87"/>
      <c r="S27" s="88"/>
    </row>
    <row r="28">
      <c r="C28" s="75"/>
      <c r="D28" s="112" t="s">
        <v>196</v>
      </c>
      <c r="E28" s="113">
        <v>43924.0</v>
      </c>
      <c r="F28" s="75"/>
      <c r="G28" s="83">
        <v>26.0</v>
      </c>
      <c r="H28" s="84">
        <v>0.0</v>
      </c>
      <c r="I28" s="84">
        <v>18.0</v>
      </c>
      <c r="J28" s="84">
        <v>10.0</v>
      </c>
      <c r="K28" s="84">
        <v>0.0</v>
      </c>
      <c r="L28" s="84">
        <v>0.0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198</v>
      </c>
      <c r="E29" s="113">
        <v>43987.0</v>
      </c>
      <c r="F29" s="75"/>
      <c r="G29" s="83">
        <v>27.0</v>
      </c>
      <c r="H29" s="84">
        <v>1.0</v>
      </c>
      <c r="I29" s="84">
        <v>19.0</v>
      </c>
      <c r="J29" s="84">
        <v>8.0</v>
      </c>
      <c r="K29" s="84">
        <v>0.0</v>
      </c>
      <c r="L29" s="84">
        <v>0.0</v>
      </c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200</v>
      </c>
      <c r="E30" s="113">
        <v>44050.0</v>
      </c>
      <c r="F30" s="75"/>
      <c r="G30" s="83">
        <v>28.0</v>
      </c>
      <c r="H30" s="84">
        <v>0.0</v>
      </c>
      <c r="I30" s="84">
        <v>17.0</v>
      </c>
      <c r="J30" s="84">
        <v>6.0</v>
      </c>
      <c r="K30" s="84">
        <v>0.0</v>
      </c>
      <c r="L30" s="84">
        <v>0.0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202</v>
      </c>
      <c r="E31" s="118">
        <v>9.0</v>
      </c>
      <c r="F31" s="75"/>
      <c r="G31" s="83">
        <v>29.0</v>
      </c>
      <c r="H31" s="84">
        <v>0.0</v>
      </c>
      <c r="I31" s="84">
        <v>18.0</v>
      </c>
      <c r="J31" s="84">
        <v>10.0</v>
      </c>
      <c r="K31" s="84">
        <v>0.0</v>
      </c>
      <c r="L31" s="84">
        <v>0.0</v>
      </c>
      <c r="M31" s="86"/>
      <c r="N31" s="86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204</v>
      </c>
      <c r="E32" s="118">
        <v>10.0</v>
      </c>
      <c r="F32" s="75"/>
      <c r="G32" s="83">
        <v>30.0</v>
      </c>
      <c r="H32" s="84">
        <v>0.0</v>
      </c>
      <c r="I32" s="84">
        <v>11.0</v>
      </c>
      <c r="J32" s="84">
        <v>4.0</v>
      </c>
      <c r="K32" s="84">
        <v>0.0</v>
      </c>
      <c r="L32" s="84">
        <v>0.0</v>
      </c>
      <c r="M32" s="86"/>
      <c r="N32" s="86"/>
      <c r="O32" s="86"/>
      <c r="P32" s="84"/>
      <c r="Q32" s="86"/>
      <c r="R32" s="88"/>
      <c r="S32" s="88"/>
    </row>
    <row r="33">
      <c r="A33" s="119"/>
      <c r="B33" s="186" t="s">
        <v>658</v>
      </c>
      <c r="C33" s="119"/>
      <c r="G33" s="83">
        <v>31.0</v>
      </c>
      <c r="H33" s="86"/>
      <c r="I33" s="86"/>
      <c r="J33" s="86"/>
      <c r="K33" s="86"/>
      <c r="L33" s="86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44106.0</v>
      </c>
      <c r="B37" s="133" t="s">
        <v>223</v>
      </c>
      <c r="C37" s="133" t="s">
        <v>26</v>
      </c>
      <c r="D37" s="155" t="s">
        <v>549</v>
      </c>
      <c r="E37" s="133" t="s">
        <v>187</v>
      </c>
      <c r="F37" s="133" t="s">
        <v>248</v>
      </c>
      <c r="G37" s="133">
        <v>24.0</v>
      </c>
      <c r="H37" s="133" t="s">
        <v>231</v>
      </c>
      <c r="I37" s="140" t="s">
        <v>26</v>
      </c>
      <c r="J37" s="140" t="s">
        <v>26</v>
      </c>
      <c r="K37" s="140" t="s">
        <v>26</v>
      </c>
      <c r="L37" s="140" t="s">
        <v>26</v>
      </c>
      <c r="M37" s="140" t="s">
        <v>26</v>
      </c>
      <c r="N37" s="140" t="s">
        <v>26</v>
      </c>
      <c r="O37" s="140" t="s">
        <v>26</v>
      </c>
      <c r="P37" s="140" t="s">
        <v>26</v>
      </c>
      <c r="Q37" s="140" t="s">
        <v>26</v>
      </c>
      <c r="R37" s="140" t="s">
        <v>26</v>
      </c>
      <c r="S37" s="140" t="s">
        <v>26</v>
      </c>
      <c r="T37" s="140" t="s">
        <v>26</v>
      </c>
      <c r="U37" s="140" t="s">
        <v>26</v>
      </c>
      <c r="V37" s="152" t="s">
        <v>659</v>
      </c>
      <c r="W37" s="133" t="s">
        <v>660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44106.0</v>
      </c>
      <c r="B38" s="133" t="s">
        <v>228</v>
      </c>
      <c r="C38" s="148"/>
      <c r="D38" s="170" t="s">
        <v>550</v>
      </c>
      <c r="E38" s="133" t="s">
        <v>191</v>
      </c>
      <c r="F38" s="133">
        <v>4.0</v>
      </c>
      <c r="G38" s="133">
        <v>29.0</v>
      </c>
      <c r="H38" s="133" t="s">
        <v>220</v>
      </c>
      <c r="I38" s="140">
        <v>6.0</v>
      </c>
      <c r="J38" s="140" t="s">
        <v>26</v>
      </c>
      <c r="K38" s="140" t="s">
        <v>26</v>
      </c>
      <c r="L38" s="140">
        <v>3.0</v>
      </c>
      <c r="M38" s="140" t="s">
        <v>26</v>
      </c>
      <c r="N38" s="140" t="s">
        <v>26</v>
      </c>
      <c r="O38" s="140">
        <v>6.0</v>
      </c>
      <c r="P38" s="140" t="s">
        <v>26</v>
      </c>
      <c r="Q38" s="140" t="s">
        <v>26</v>
      </c>
      <c r="R38" s="140">
        <v>4.0</v>
      </c>
      <c r="S38" s="140" t="s">
        <v>26</v>
      </c>
      <c r="T38" s="140" t="s">
        <v>26</v>
      </c>
      <c r="U38" s="133">
        <v>8.9604441288E10</v>
      </c>
      <c r="V38" s="189" t="s">
        <v>26</v>
      </c>
      <c r="W38" s="133" t="s">
        <v>299</v>
      </c>
      <c r="X38" s="144"/>
      <c r="Y38" s="144"/>
      <c r="Z38" s="144"/>
      <c r="AA38" s="144"/>
      <c r="AB38" s="144"/>
    </row>
    <row r="39">
      <c r="A39" s="138">
        <v>44106.0</v>
      </c>
      <c r="B39" s="133" t="s">
        <v>228</v>
      </c>
      <c r="C39" s="133"/>
      <c r="D39" s="155" t="s">
        <v>661</v>
      </c>
      <c r="E39" s="133" t="s">
        <v>187</v>
      </c>
      <c r="F39" s="133">
        <v>6.0</v>
      </c>
      <c r="G39" s="133">
        <v>22.0</v>
      </c>
      <c r="H39" s="133" t="s">
        <v>231</v>
      </c>
      <c r="I39" s="140">
        <v>2.0</v>
      </c>
      <c r="J39" s="140" t="s">
        <v>26</v>
      </c>
      <c r="K39" s="140" t="s">
        <v>26</v>
      </c>
      <c r="L39" s="140">
        <v>0.0</v>
      </c>
      <c r="M39" s="140" t="s">
        <v>26</v>
      </c>
      <c r="N39" s="140" t="s">
        <v>26</v>
      </c>
      <c r="O39" s="140">
        <v>6.0</v>
      </c>
      <c r="P39" s="140" t="s">
        <v>26</v>
      </c>
      <c r="Q39" s="140" t="s">
        <v>26</v>
      </c>
      <c r="R39" s="140">
        <v>1.0</v>
      </c>
      <c r="S39" s="140" t="s">
        <v>26</v>
      </c>
      <c r="T39" s="140" t="s">
        <v>26</v>
      </c>
      <c r="U39" s="133">
        <v>8.9613211492E10</v>
      </c>
      <c r="V39" s="152" t="s">
        <v>662</v>
      </c>
      <c r="W39" s="133" t="s">
        <v>663</v>
      </c>
      <c r="X39" s="144"/>
      <c r="Y39" s="144"/>
      <c r="Z39" s="144"/>
      <c r="AA39" s="144"/>
      <c r="AB39" s="144"/>
    </row>
    <row r="40">
      <c r="A40" s="138">
        <v>44110.0</v>
      </c>
      <c r="B40" s="133" t="s">
        <v>228</v>
      </c>
      <c r="C40" s="133"/>
      <c r="D40" s="170" t="s">
        <v>552</v>
      </c>
      <c r="E40" s="133" t="s">
        <v>187</v>
      </c>
      <c r="F40" s="133">
        <v>3.0</v>
      </c>
      <c r="G40" s="133">
        <v>20.0</v>
      </c>
      <c r="H40" s="133" t="s">
        <v>220</v>
      </c>
      <c r="I40" s="140">
        <v>1.0</v>
      </c>
      <c r="J40" s="140" t="s">
        <v>26</v>
      </c>
      <c r="K40" s="140" t="s">
        <v>26</v>
      </c>
      <c r="L40" s="140">
        <v>4.0</v>
      </c>
      <c r="M40" s="140" t="s">
        <v>26</v>
      </c>
      <c r="N40" s="140" t="s">
        <v>26</v>
      </c>
      <c r="O40" s="140">
        <v>5.0</v>
      </c>
      <c r="P40" s="140" t="s">
        <v>26</v>
      </c>
      <c r="Q40" s="140" t="s">
        <v>26</v>
      </c>
      <c r="R40" s="140">
        <v>2.0</v>
      </c>
      <c r="S40" s="140" t="s">
        <v>26</v>
      </c>
      <c r="T40" s="140" t="s">
        <v>26</v>
      </c>
      <c r="U40" s="133">
        <v>8.9188534259E10</v>
      </c>
      <c r="V40" s="152" t="s">
        <v>664</v>
      </c>
      <c r="W40" s="133" t="s">
        <v>665</v>
      </c>
      <c r="X40" s="144"/>
      <c r="Y40" s="144"/>
      <c r="Z40" s="144"/>
      <c r="AA40" s="144"/>
      <c r="AB40" s="144"/>
    </row>
    <row r="41">
      <c r="A41" s="138">
        <v>44110.0</v>
      </c>
      <c r="B41" s="133" t="s">
        <v>228</v>
      </c>
      <c r="C41" s="148"/>
      <c r="D41" s="170" t="s">
        <v>553</v>
      </c>
      <c r="E41" s="133" t="s">
        <v>191</v>
      </c>
      <c r="F41" s="133">
        <v>2.0</v>
      </c>
      <c r="G41" s="133">
        <v>19.0</v>
      </c>
      <c r="H41" s="133" t="s">
        <v>220</v>
      </c>
      <c r="I41" s="140">
        <v>0.0</v>
      </c>
      <c r="J41" s="140" t="s">
        <v>26</v>
      </c>
      <c r="K41" s="140" t="s">
        <v>26</v>
      </c>
      <c r="L41" s="140">
        <v>6.0</v>
      </c>
      <c r="M41" s="140" t="s">
        <v>26</v>
      </c>
      <c r="N41" s="140" t="s">
        <v>26</v>
      </c>
      <c r="O41" s="140">
        <v>7.0</v>
      </c>
      <c r="P41" s="140" t="s">
        <v>26</v>
      </c>
      <c r="Q41" s="140" t="s">
        <v>26</v>
      </c>
      <c r="R41" s="140">
        <v>0.0</v>
      </c>
      <c r="S41" s="140" t="s">
        <v>26</v>
      </c>
      <c r="T41" s="140" t="s">
        <v>26</v>
      </c>
      <c r="U41" s="133">
        <v>8.961440539E10</v>
      </c>
      <c r="V41" s="133" t="s">
        <v>26</v>
      </c>
      <c r="W41" s="133" t="s">
        <v>644</v>
      </c>
      <c r="X41" s="144"/>
      <c r="Y41" s="144"/>
      <c r="Z41" s="144"/>
      <c r="AA41" s="144"/>
      <c r="AB41" s="144"/>
    </row>
    <row r="42">
      <c r="A42" s="138">
        <v>44110.0</v>
      </c>
      <c r="B42" s="133" t="s">
        <v>228</v>
      </c>
      <c r="C42" s="148"/>
      <c r="D42" s="155" t="s">
        <v>554</v>
      </c>
      <c r="E42" s="133" t="s">
        <v>191</v>
      </c>
      <c r="F42" s="133" t="s">
        <v>244</v>
      </c>
      <c r="G42" s="133">
        <v>19.0</v>
      </c>
      <c r="H42" s="133" t="s">
        <v>231</v>
      </c>
      <c r="I42" s="140">
        <v>0.0</v>
      </c>
      <c r="J42" s="140" t="s">
        <v>26</v>
      </c>
      <c r="K42" s="140" t="s">
        <v>26</v>
      </c>
      <c r="L42" s="140" t="s">
        <v>26</v>
      </c>
      <c r="M42" s="140" t="s">
        <v>26</v>
      </c>
      <c r="N42" s="140" t="s">
        <v>26</v>
      </c>
      <c r="O42" s="140">
        <v>6.0</v>
      </c>
      <c r="P42" s="140" t="s">
        <v>26</v>
      </c>
      <c r="Q42" s="140" t="s">
        <v>26</v>
      </c>
      <c r="R42" s="140">
        <v>6.0</v>
      </c>
      <c r="S42" s="140" t="s">
        <v>26</v>
      </c>
      <c r="T42" s="140" t="s">
        <v>26</v>
      </c>
      <c r="U42" s="133">
        <v>8.9514945272E10</v>
      </c>
      <c r="V42" s="133" t="s">
        <v>26</v>
      </c>
      <c r="W42" s="133" t="s">
        <v>666</v>
      </c>
      <c r="X42" s="144"/>
      <c r="Y42" s="144"/>
      <c r="Z42" s="144"/>
      <c r="AA42" s="144"/>
      <c r="AB42" s="144"/>
    </row>
    <row r="43">
      <c r="A43" s="138">
        <v>44111.0</v>
      </c>
      <c r="B43" s="133" t="s">
        <v>218</v>
      </c>
      <c r="C43" s="133"/>
      <c r="D43" s="170" t="s">
        <v>75</v>
      </c>
      <c r="E43" s="133" t="s">
        <v>187</v>
      </c>
      <c r="F43" s="133" t="s">
        <v>248</v>
      </c>
      <c r="G43" s="133">
        <v>32.0</v>
      </c>
      <c r="H43" s="133" t="s">
        <v>220</v>
      </c>
      <c r="I43" s="140">
        <v>7.0</v>
      </c>
      <c r="J43" s="140" t="s">
        <v>26</v>
      </c>
      <c r="K43" s="140" t="s">
        <v>26</v>
      </c>
      <c r="L43" s="140">
        <v>7.0</v>
      </c>
      <c r="M43" s="140">
        <v>7.0</v>
      </c>
      <c r="N43" s="140">
        <v>8.0</v>
      </c>
      <c r="O43" s="140">
        <v>10.0</v>
      </c>
      <c r="P43" s="140">
        <v>10.0</v>
      </c>
      <c r="Q43" s="140">
        <v>10.0</v>
      </c>
      <c r="R43" s="140">
        <v>7.0</v>
      </c>
      <c r="S43" s="140" t="s">
        <v>26</v>
      </c>
      <c r="T43" s="140" t="s">
        <v>26</v>
      </c>
      <c r="U43" s="133">
        <v>8.9185259367E10</v>
      </c>
      <c r="V43" s="150" t="s">
        <v>667</v>
      </c>
      <c r="W43" s="133" t="s">
        <v>668</v>
      </c>
      <c r="X43" s="144"/>
      <c r="Y43" s="144"/>
      <c r="Z43" s="144"/>
      <c r="AA43" s="144"/>
      <c r="AB43" s="144"/>
    </row>
    <row r="44">
      <c r="A44" s="138">
        <v>44113.0</v>
      </c>
      <c r="B44" s="133" t="s">
        <v>246</v>
      </c>
      <c r="C44" s="133"/>
      <c r="D44" s="155" t="s">
        <v>555</v>
      </c>
      <c r="E44" s="133" t="s">
        <v>187</v>
      </c>
      <c r="F44" s="133" t="s">
        <v>248</v>
      </c>
      <c r="G44" s="133">
        <v>23.0</v>
      </c>
      <c r="H44" s="133" t="s">
        <v>231</v>
      </c>
      <c r="I44" s="140">
        <v>0.0</v>
      </c>
      <c r="J44" s="140" t="s">
        <v>26</v>
      </c>
      <c r="K44" s="140" t="s">
        <v>26</v>
      </c>
      <c r="L44" s="140" t="s">
        <v>26</v>
      </c>
      <c r="M44" s="140" t="s">
        <v>26</v>
      </c>
      <c r="N44" s="140" t="s">
        <v>26</v>
      </c>
      <c r="O44" s="140">
        <v>5.0</v>
      </c>
      <c r="P44" s="140" t="s">
        <v>26</v>
      </c>
      <c r="Q44" s="140" t="s">
        <v>26</v>
      </c>
      <c r="R44" s="140">
        <v>0.0</v>
      </c>
      <c r="S44" s="140" t="s">
        <v>26</v>
      </c>
      <c r="T44" s="140" t="s">
        <v>26</v>
      </c>
      <c r="U44" s="133">
        <v>8.9525855865E10</v>
      </c>
      <c r="V44" s="150" t="s">
        <v>669</v>
      </c>
      <c r="W44" s="133" t="s">
        <v>670</v>
      </c>
      <c r="X44" s="144"/>
      <c r="Y44" s="144"/>
      <c r="Z44" s="144"/>
      <c r="AA44" s="144"/>
      <c r="AB44" s="144"/>
    </row>
    <row r="45">
      <c r="A45" s="138">
        <v>44113.0</v>
      </c>
      <c r="B45" s="133" t="s">
        <v>470</v>
      </c>
      <c r="C45" s="133" t="s">
        <v>26</v>
      </c>
      <c r="D45" s="170" t="s">
        <v>74</v>
      </c>
      <c r="E45" s="133" t="s">
        <v>187</v>
      </c>
      <c r="F45" s="133">
        <v>2.0</v>
      </c>
      <c r="G45" s="133">
        <v>21.0</v>
      </c>
      <c r="H45" s="133" t="s">
        <v>220</v>
      </c>
      <c r="I45" s="140">
        <v>6.0</v>
      </c>
      <c r="J45" s="140" t="s">
        <v>26</v>
      </c>
      <c r="K45" s="140" t="s">
        <v>26</v>
      </c>
      <c r="L45" s="140">
        <v>4.0</v>
      </c>
      <c r="M45" s="140">
        <v>5.0</v>
      </c>
      <c r="N45" s="140">
        <v>6.0</v>
      </c>
      <c r="O45" s="140">
        <v>8.0</v>
      </c>
      <c r="P45" s="140" t="s">
        <v>26</v>
      </c>
      <c r="Q45" s="140" t="s">
        <v>26</v>
      </c>
      <c r="R45" s="140">
        <v>2.0</v>
      </c>
      <c r="S45" s="140" t="s">
        <v>26</v>
      </c>
      <c r="T45" s="140" t="s">
        <v>26</v>
      </c>
      <c r="U45" s="133">
        <v>8.9518441909E10</v>
      </c>
      <c r="V45" s="150" t="s">
        <v>671</v>
      </c>
      <c r="W45" s="133" t="s">
        <v>668</v>
      </c>
      <c r="X45" s="144"/>
      <c r="Y45" s="144"/>
      <c r="Z45" s="144"/>
      <c r="AA45" s="144"/>
      <c r="AB45" s="144"/>
    </row>
    <row r="46">
      <c r="A46" s="138">
        <v>44117.0</v>
      </c>
      <c r="B46" s="133" t="s">
        <v>228</v>
      </c>
      <c r="C46" s="133" t="s">
        <v>26</v>
      </c>
      <c r="D46" s="170" t="s">
        <v>556</v>
      </c>
      <c r="E46" s="133" t="s">
        <v>187</v>
      </c>
      <c r="F46" s="133">
        <v>3.0</v>
      </c>
      <c r="G46" s="133">
        <v>20.0</v>
      </c>
      <c r="H46" s="133" t="s">
        <v>220</v>
      </c>
      <c r="I46" s="140">
        <v>3.0</v>
      </c>
      <c r="J46" s="140" t="s">
        <v>26</v>
      </c>
      <c r="K46" s="140" t="s">
        <v>26</v>
      </c>
      <c r="L46" s="140">
        <v>1.0</v>
      </c>
      <c r="M46" s="140" t="s">
        <v>26</v>
      </c>
      <c r="N46" s="140" t="s">
        <v>26</v>
      </c>
      <c r="O46" s="140">
        <v>5.0</v>
      </c>
      <c r="P46" s="140" t="s">
        <v>26</v>
      </c>
      <c r="Q46" s="140" t="s">
        <v>26</v>
      </c>
      <c r="R46" s="140">
        <v>0.0</v>
      </c>
      <c r="S46" s="140" t="s">
        <v>26</v>
      </c>
      <c r="T46" s="140" t="s">
        <v>26</v>
      </c>
      <c r="U46" s="133">
        <v>8.9515251747E10</v>
      </c>
      <c r="V46" s="150" t="s">
        <v>241</v>
      </c>
      <c r="W46" s="133" t="s">
        <v>299</v>
      </c>
      <c r="X46" s="144"/>
      <c r="Y46" s="144"/>
      <c r="Z46" s="144"/>
      <c r="AA46" s="144"/>
      <c r="AB46" s="144"/>
    </row>
    <row r="47">
      <c r="A47" s="138">
        <v>44118.0</v>
      </c>
      <c r="B47" s="133" t="s">
        <v>252</v>
      </c>
      <c r="C47" s="133" t="s">
        <v>26</v>
      </c>
      <c r="D47" s="170" t="s">
        <v>557</v>
      </c>
      <c r="E47" s="133" t="s">
        <v>187</v>
      </c>
      <c r="F47" s="133" t="s">
        <v>244</v>
      </c>
      <c r="G47" s="133">
        <v>19.0</v>
      </c>
      <c r="H47" s="133" t="s">
        <v>220</v>
      </c>
      <c r="I47" s="140">
        <v>5.0</v>
      </c>
      <c r="J47" s="140" t="s">
        <v>26</v>
      </c>
      <c r="K47" s="140" t="s">
        <v>26</v>
      </c>
      <c r="L47" s="140">
        <v>3.0</v>
      </c>
      <c r="M47" s="140">
        <v>3.0</v>
      </c>
      <c r="N47" s="140" t="s">
        <v>26</v>
      </c>
      <c r="O47" s="140">
        <v>8.0</v>
      </c>
      <c r="P47" s="140">
        <v>10.0</v>
      </c>
      <c r="Q47" s="140" t="s">
        <v>26</v>
      </c>
      <c r="R47" s="140">
        <v>0.0</v>
      </c>
      <c r="S47" s="140" t="s">
        <v>26</v>
      </c>
      <c r="T47" s="140" t="s">
        <v>26</v>
      </c>
      <c r="U47" s="133">
        <v>8.900231671E10</v>
      </c>
      <c r="V47" s="150" t="s">
        <v>672</v>
      </c>
      <c r="W47" s="133" t="s">
        <v>673</v>
      </c>
      <c r="X47" s="144"/>
      <c r="Y47" s="144"/>
      <c r="Z47" s="144"/>
      <c r="AA47" s="144"/>
      <c r="AB47" s="144"/>
    </row>
    <row r="48">
      <c r="A48" s="138">
        <v>44124.0</v>
      </c>
      <c r="B48" s="133" t="s">
        <v>228</v>
      </c>
      <c r="C48" s="133" t="s">
        <v>26</v>
      </c>
      <c r="D48" s="170" t="s">
        <v>558</v>
      </c>
      <c r="E48" s="133" t="s">
        <v>187</v>
      </c>
      <c r="F48" s="133">
        <v>5.0</v>
      </c>
      <c r="G48" s="133">
        <v>22.0</v>
      </c>
      <c r="H48" s="133" t="s">
        <v>220</v>
      </c>
      <c r="I48" s="140">
        <v>4.0</v>
      </c>
      <c r="J48" s="140" t="s">
        <v>26</v>
      </c>
      <c r="K48" s="140" t="s">
        <v>26</v>
      </c>
      <c r="L48" s="140">
        <v>3.0</v>
      </c>
      <c r="M48" s="140" t="s">
        <v>26</v>
      </c>
      <c r="N48" s="140" t="s">
        <v>26</v>
      </c>
      <c r="O48" s="140">
        <v>5.0</v>
      </c>
      <c r="P48" s="140" t="s">
        <v>26</v>
      </c>
      <c r="Q48" s="140" t="s">
        <v>26</v>
      </c>
      <c r="R48" s="140">
        <v>0.0</v>
      </c>
      <c r="S48" s="140" t="s">
        <v>26</v>
      </c>
      <c r="T48" s="140" t="s">
        <v>26</v>
      </c>
      <c r="U48" s="133">
        <v>8.9508633455E10</v>
      </c>
      <c r="V48" s="150" t="s">
        <v>674</v>
      </c>
      <c r="W48" s="133" t="s">
        <v>299</v>
      </c>
      <c r="X48" s="144"/>
      <c r="Y48" s="144"/>
      <c r="Z48" s="144"/>
      <c r="AA48" s="144"/>
      <c r="AB48" s="144"/>
    </row>
    <row r="49">
      <c r="A49" s="138">
        <v>44124.0</v>
      </c>
      <c r="B49" s="133" t="s">
        <v>228</v>
      </c>
      <c r="C49" s="133" t="s">
        <v>26</v>
      </c>
      <c r="D49" s="170" t="s">
        <v>559</v>
      </c>
      <c r="E49" s="133" t="s">
        <v>187</v>
      </c>
      <c r="F49" s="133">
        <v>4.0</v>
      </c>
      <c r="G49" s="133">
        <v>20.0</v>
      </c>
      <c r="H49" s="133" t="s">
        <v>220</v>
      </c>
      <c r="I49" s="140">
        <v>3.0</v>
      </c>
      <c r="J49" s="140" t="s">
        <v>26</v>
      </c>
      <c r="K49" s="140" t="s">
        <v>26</v>
      </c>
      <c r="L49" s="140">
        <v>2.0</v>
      </c>
      <c r="M49" s="140" t="s">
        <v>26</v>
      </c>
      <c r="N49" s="140" t="s">
        <v>26</v>
      </c>
      <c r="O49" s="140">
        <v>4.0</v>
      </c>
      <c r="P49" s="140" t="s">
        <v>26</v>
      </c>
      <c r="Q49" s="140" t="s">
        <v>26</v>
      </c>
      <c r="R49" s="140">
        <v>1.0</v>
      </c>
      <c r="S49" s="140" t="s">
        <v>26</v>
      </c>
      <c r="T49" s="140" t="s">
        <v>26</v>
      </c>
      <c r="U49" s="133">
        <v>8.9524133281E10</v>
      </c>
      <c r="V49" s="152" t="s">
        <v>675</v>
      </c>
      <c r="W49" s="133" t="s">
        <v>299</v>
      </c>
      <c r="X49" s="144"/>
      <c r="Y49" s="144"/>
      <c r="Z49" s="144"/>
      <c r="AA49" s="144"/>
      <c r="AB49" s="144"/>
    </row>
    <row r="50">
      <c r="A50" s="138">
        <v>44125.0</v>
      </c>
      <c r="B50" s="133" t="s">
        <v>228</v>
      </c>
      <c r="C50" s="133" t="s">
        <v>26</v>
      </c>
      <c r="D50" s="155" t="s">
        <v>560</v>
      </c>
      <c r="E50" s="133" t="s">
        <v>191</v>
      </c>
      <c r="F50" s="133">
        <v>4.0</v>
      </c>
      <c r="G50" s="133">
        <v>23.0</v>
      </c>
      <c r="H50" s="133" t="s">
        <v>220</v>
      </c>
      <c r="I50" s="140">
        <v>1.0</v>
      </c>
      <c r="J50" s="140" t="s">
        <v>26</v>
      </c>
      <c r="K50" s="140" t="s">
        <v>26</v>
      </c>
      <c r="L50" s="140">
        <v>3.0</v>
      </c>
      <c r="M50" s="140" t="s">
        <v>26</v>
      </c>
      <c r="N50" s="140" t="s">
        <v>26</v>
      </c>
      <c r="O50" s="140">
        <v>8.0</v>
      </c>
      <c r="P50" s="140" t="s">
        <v>26</v>
      </c>
      <c r="Q50" s="140" t="s">
        <v>26</v>
      </c>
      <c r="R50" s="140">
        <v>0.0</v>
      </c>
      <c r="S50" s="140" t="s">
        <v>26</v>
      </c>
      <c r="T50" s="140" t="s">
        <v>26</v>
      </c>
      <c r="U50" s="133">
        <v>8.9185686414E10</v>
      </c>
      <c r="V50" s="133" t="s">
        <v>26</v>
      </c>
      <c r="W50" s="133" t="s">
        <v>676</v>
      </c>
      <c r="X50" s="144"/>
      <c r="Y50" s="144"/>
      <c r="Z50" s="144"/>
      <c r="AA50" s="144"/>
      <c r="AB50" s="144"/>
    </row>
    <row r="51">
      <c r="A51" s="138">
        <v>44125.0</v>
      </c>
      <c r="B51" s="133" t="s">
        <v>228</v>
      </c>
      <c r="C51" s="133" t="s">
        <v>26</v>
      </c>
      <c r="D51" s="170" t="s">
        <v>561</v>
      </c>
      <c r="E51" s="133" t="s">
        <v>191</v>
      </c>
      <c r="F51" s="133" t="s">
        <v>244</v>
      </c>
      <c r="G51" s="133">
        <v>33.0</v>
      </c>
      <c r="H51" s="133" t="s">
        <v>220</v>
      </c>
      <c r="I51" s="140">
        <v>2.0</v>
      </c>
      <c r="J51" s="140" t="s">
        <v>26</v>
      </c>
      <c r="K51" s="140" t="s">
        <v>26</v>
      </c>
      <c r="L51" s="140">
        <v>1.0</v>
      </c>
      <c r="M51" s="140" t="s">
        <v>26</v>
      </c>
      <c r="N51" s="140" t="s">
        <v>26</v>
      </c>
      <c r="O51" s="140">
        <v>8.0</v>
      </c>
      <c r="P51" s="140" t="s">
        <v>26</v>
      </c>
      <c r="Q51" s="140" t="s">
        <v>26</v>
      </c>
      <c r="R51" s="140">
        <v>1.0</v>
      </c>
      <c r="S51" s="140" t="s">
        <v>26</v>
      </c>
      <c r="T51" s="140" t="s">
        <v>26</v>
      </c>
      <c r="U51" s="133">
        <v>8.9518230863E10</v>
      </c>
      <c r="V51" s="133" t="s">
        <v>26</v>
      </c>
      <c r="W51" s="133" t="s">
        <v>299</v>
      </c>
      <c r="X51" s="144"/>
      <c r="Y51" s="144"/>
      <c r="Z51" s="144"/>
      <c r="AA51" s="144"/>
      <c r="AB51" s="144"/>
    </row>
    <row r="52">
      <c r="A52" s="138">
        <v>44127.0</v>
      </c>
      <c r="B52" s="133" t="s">
        <v>228</v>
      </c>
      <c r="C52" s="133" t="s">
        <v>26</v>
      </c>
      <c r="D52" s="170" t="s">
        <v>562</v>
      </c>
      <c r="E52" s="133" t="s">
        <v>187</v>
      </c>
      <c r="F52" s="133" t="s">
        <v>235</v>
      </c>
      <c r="G52" s="133">
        <v>18.0</v>
      </c>
      <c r="H52" s="133" t="s">
        <v>220</v>
      </c>
      <c r="I52" s="140">
        <v>1.0</v>
      </c>
      <c r="J52" s="140" t="s">
        <v>26</v>
      </c>
      <c r="K52" s="140" t="s">
        <v>26</v>
      </c>
      <c r="L52" s="140">
        <v>2.0</v>
      </c>
      <c r="M52" s="140" t="s">
        <v>26</v>
      </c>
      <c r="N52" s="140" t="s">
        <v>26</v>
      </c>
      <c r="O52" s="140">
        <v>6.0</v>
      </c>
      <c r="P52" s="140" t="s">
        <v>26</v>
      </c>
      <c r="Q52" s="140" t="s">
        <v>26</v>
      </c>
      <c r="R52" s="140">
        <v>0.0</v>
      </c>
      <c r="S52" s="140" t="s">
        <v>26</v>
      </c>
      <c r="T52" s="140" t="s">
        <v>26</v>
      </c>
      <c r="U52" s="133">
        <v>8.9604236342E10</v>
      </c>
      <c r="V52" s="152" t="s">
        <v>677</v>
      </c>
      <c r="W52" s="133" t="s">
        <v>299</v>
      </c>
      <c r="X52" s="144"/>
      <c r="Y52" s="144"/>
      <c r="Z52" s="144"/>
      <c r="AA52" s="144"/>
      <c r="AB52" s="144"/>
    </row>
    <row r="53">
      <c r="A53" s="138">
        <v>44127.0</v>
      </c>
      <c r="B53" s="133" t="s">
        <v>228</v>
      </c>
      <c r="C53" s="133" t="s">
        <v>26</v>
      </c>
      <c r="D53" s="170" t="s">
        <v>563</v>
      </c>
      <c r="E53" s="133" t="s">
        <v>187</v>
      </c>
      <c r="F53" s="133">
        <v>3.0</v>
      </c>
      <c r="G53" s="133">
        <v>19.0</v>
      </c>
      <c r="H53" s="133" t="s">
        <v>220</v>
      </c>
      <c r="I53" s="140">
        <v>0.0</v>
      </c>
      <c r="J53" s="140" t="s">
        <v>26</v>
      </c>
      <c r="K53" s="140" t="s">
        <v>26</v>
      </c>
      <c r="L53" s="140">
        <v>2.0</v>
      </c>
      <c r="M53" s="140" t="s">
        <v>26</v>
      </c>
      <c r="N53" s="140" t="s">
        <v>26</v>
      </c>
      <c r="O53" s="140">
        <v>6.0</v>
      </c>
      <c r="P53" s="140" t="s">
        <v>26</v>
      </c>
      <c r="Q53" s="140" t="s">
        <v>26</v>
      </c>
      <c r="R53" s="140">
        <v>1.0</v>
      </c>
      <c r="S53" s="140" t="s">
        <v>26</v>
      </c>
      <c r="T53" s="140" t="s">
        <v>26</v>
      </c>
      <c r="U53" s="133">
        <v>8.9081912494E10</v>
      </c>
      <c r="V53" s="152" t="s">
        <v>242</v>
      </c>
      <c r="W53" s="133" t="s">
        <v>299</v>
      </c>
      <c r="X53" s="144"/>
      <c r="Y53" s="144"/>
      <c r="Z53" s="144"/>
      <c r="AA53" s="144"/>
      <c r="AB53" s="144"/>
    </row>
    <row r="54">
      <c r="A54" s="138">
        <v>44130.0</v>
      </c>
      <c r="B54" s="133" t="s">
        <v>228</v>
      </c>
      <c r="C54" s="133" t="s">
        <v>26</v>
      </c>
      <c r="D54" s="155" t="s">
        <v>564</v>
      </c>
      <c r="E54" s="133" t="s">
        <v>191</v>
      </c>
      <c r="F54" s="133">
        <v>4.0</v>
      </c>
      <c r="G54" s="133">
        <v>21.0</v>
      </c>
      <c r="H54" s="133" t="s">
        <v>231</v>
      </c>
      <c r="I54" s="140">
        <v>0.0</v>
      </c>
      <c r="J54" s="140" t="s">
        <v>26</v>
      </c>
      <c r="K54" s="140" t="s">
        <v>26</v>
      </c>
      <c r="L54" s="140">
        <v>0.0</v>
      </c>
      <c r="M54" s="140" t="s">
        <v>26</v>
      </c>
      <c r="N54" s="140" t="s">
        <v>26</v>
      </c>
      <c r="O54" s="140">
        <v>7.0</v>
      </c>
      <c r="P54" s="140" t="s">
        <v>26</v>
      </c>
      <c r="Q54" s="140" t="s">
        <v>26</v>
      </c>
      <c r="R54" s="140">
        <v>0.0</v>
      </c>
      <c r="S54" s="140" t="s">
        <v>26</v>
      </c>
      <c r="T54" s="140" t="s">
        <v>26</v>
      </c>
      <c r="U54" s="133">
        <v>8.9518369528E10</v>
      </c>
      <c r="V54" s="133" t="s">
        <v>26</v>
      </c>
      <c r="W54" s="133" t="s">
        <v>676</v>
      </c>
      <c r="X54" s="144"/>
      <c r="Y54" s="144"/>
      <c r="Z54" s="144"/>
      <c r="AA54" s="144"/>
      <c r="AB54" s="144"/>
    </row>
    <row r="55">
      <c r="A55" s="138">
        <v>44131.0</v>
      </c>
      <c r="B55" s="133" t="s">
        <v>228</v>
      </c>
      <c r="C55" s="133" t="s">
        <v>26</v>
      </c>
      <c r="D55" s="170" t="s">
        <v>565</v>
      </c>
      <c r="E55" s="133" t="s">
        <v>230</v>
      </c>
      <c r="F55" s="133">
        <v>5.0</v>
      </c>
      <c r="G55" s="133">
        <v>24.0</v>
      </c>
      <c r="H55" s="133" t="s">
        <v>220</v>
      </c>
      <c r="I55" s="140">
        <v>4.0</v>
      </c>
      <c r="J55" s="140" t="s">
        <v>26</v>
      </c>
      <c r="K55" s="140" t="s">
        <v>26</v>
      </c>
      <c r="L55" s="140">
        <v>4.0</v>
      </c>
      <c r="M55" s="140" t="s">
        <v>26</v>
      </c>
      <c r="N55" s="140" t="s">
        <v>26</v>
      </c>
      <c r="O55" s="140">
        <v>9.0</v>
      </c>
      <c r="P55" s="140" t="s">
        <v>26</v>
      </c>
      <c r="Q55" s="140" t="s">
        <v>26</v>
      </c>
      <c r="R55" s="140">
        <v>1.0</v>
      </c>
      <c r="S55" s="140" t="s">
        <v>26</v>
      </c>
      <c r="T55" s="140" t="s">
        <v>26</v>
      </c>
      <c r="U55" s="133">
        <v>8.9281032618E10</v>
      </c>
      <c r="V55" s="133" t="s">
        <v>26</v>
      </c>
      <c r="W55" s="133" t="s">
        <v>678</v>
      </c>
      <c r="X55" s="144"/>
      <c r="Y55" s="144"/>
      <c r="Z55" s="144"/>
      <c r="AA55" s="144"/>
      <c r="AB55" s="144"/>
    </row>
    <row r="56">
      <c r="A56" s="138">
        <v>44134.0</v>
      </c>
      <c r="B56" s="133" t="s">
        <v>228</v>
      </c>
      <c r="C56" s="133" t="s">
        <v>26</v>
      </c>
      <c r="D56" s="170" t="s">
        <v>566</v>
      </c>
      <c r="E56" s="133" t="s">
        <v>230</v>
      </c>
      <c r="F56" s="133" t="s">
        <v>248</v>
      </c>
      <c r="G56" s="133">
        <v>22.0</v>
      </c>
      <c r="H56" s="133" t="s">
        <v>220</v>
      </c>
      <c r="I56" s="140">
        <v>5.0</v>
      </c>
      <c r="J56" s="140" t="s">
        <v>26</v>
      </c>
      <c r="K56" s="140" t="s">
        <v>26</v>
      </c>
      <c r="L56" s="140">
        <v>2.0</v>
      </c>
      <c r="M56" s="140" t="s">
        <v>26</v>
      </c>
      <c r="N56" s="140" t="s">
        <v>26</v>
      </c>
      <c r="O56" s="140">
        <v>4.0</v>
      </c>
      <c r="P56" s="140" t="s">
        <v>26</v>
      </c>
      <c r="Q56" s="140" t="s">
        <v>26</v>
      </c>
      <c r="R56" s="140">
        <v>1.0</v>
      </c>
      <c r="S56" s="140" t="s">
        <v>26</v>
      </c>
      <c r="T56" s="140" t="s">
        <v>26</v>
      </c>
      <c r="U56" s="133">
        <v>8.951523545E10</v>
      </c>
      <c r="V56" s="133" t="s">
        <v>26</v>
      </c>
      <c r="W56" s="133" t="s">
        <v>679</v>
      </c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64"/>
      <c r="K59" s="164"/>
      <c r="L59" s="160"/>
      <c r="M59" s="164"/>
      <c r="N59" s="164"/>
      <c r="O59" s="164"/>
      <c r="P59" s="164"/>
      <c r="Q59" s="164"/>
      <c r="R59" s="164"/>
      <c r="S59" s="164"/>
      <c r="T59" s="164"/>
      <c r="U59" s="11"/>
      <c r="V59" s="11"/>
      <c r="W59" s="11"/>
    </row>
    <row r="60">
      <c r="B60" s="192" t="s">
        <v>26</v>
      </c>
      <c r="C60" s="192" t="s">
        <v>26</v>
      </c>
      <c r="E60" s="192" t="s">
        <v>26</v>
      </c>
      <c r="F60" s="167"/>
      <c r="H60" s="167"/>
      <c r="L60" s="144"/>
    </row>
    <row r="61">
      <c r="B61" s="167"/>
      <c r="C61" s="167"/>
      <c r="E61" s="167"/>
      <c r="F61" s="167"/>
      <c r="H61" s="167"/>
      <c r="L61" s="144"/>
    </row>
    <row r="62">
      <c r="B62" s="167"/>
      <c r="C62" s="167"/>
      <c r="E62" s="167"/>
      <c r="F62" s="167"/>
      <c r="H62" s="167"/>
      <c r="L62" s="144"/>
    </row>
    <row r="63">
      <c r="B63" s="167"/>
      <c r="C63" s="167"/>
      <c r="E63" s="167"/>
      <c r="F63" s="167"/>
      <c r="H63" s="167"/>
      <c r="L63" s="144"/>
    </row>
    <row r="64">
      <c r="B64" s="167"/>
      <c r="C64" s="167"/>
      <c r="E64" s="167"/>
      <c r="F64" s="167"/>
      <c r="H64" s="167"/>
      <c r="L64" s="144"/>
    </row>
    <row r="65">
      <c r="B65" s="167"/>
      <c r="C65" s="167"/>
      <c r="E65" s="167"/>
      <c r="F65" s="167"/>
      <c r="H65" s="167"/>
      <c r="L65" s="144"/>
    </row>
    <row r="66">
      <c r="B66" s="167"/>
      <c r="C66" s="167"/>
      <c r="E66" s="167"/>
      <c r="F66" s="167"/>
      <c r="H66" s="167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hyperlinks>
    <hyperlink r:id="rId1" ref="V37"/>
    <hyperlink r:id="rId2" ref="V39"/>
    <hyperlink r:id="rId3" ref="V40"/>
    <hyperlink r:id="rId4" ref="V43"/>
    <hyperlink r:id="rId5" ref="V44"/>
    <hyperlink r:id="rId6" ref="V45"/>
    <hyperlink r:id="rId7" ref="V46"/>
    <hyperlink r:id="rId8" ref="V47"/>
    <hyperlink r:id="rId9" ref="V48"/>
    <hyperlink r:id="rId10" ref="V49"/>
    <hyperlink r:id="rId11" ref="V52"/>
    <hyperlink r:id="rId12" ref="V53"/>
  </hyperlinks>
  <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COUNTIF(B$40:B$306, $A4)</f>
        <v>6</v>
      </c>
      <c r="C3" s="75"/>
      <c r="D3" s="75"/>
      <c r="E3" s="75"/>
      <c r="F3" s="75"/>
      <c r="G3" s="83">
        <v>1.0</v>
      </c>
      <c r="H3" s="84"/>
      <c r="I3" s="84"/>
      <c r="J3" s="84"/>
      <c r="K3" s="84"/>
      <c r="L3" s="86"/>
      <c r="M3" s="86"/>
      <c r="N3" s="86"/>
      <c r="O3" s="86"/>
      <c r="P3" s="86"/>
      <c r="Q3" s="86"/>
      <c r="R3" s="88"/>
      <c r="S3" s="88"/>
    </row>
    <row r="4">
      <c r="A4" s="199" t="s">
        <v>228</v>
      </c>
      <c r="B4" s="167">
        <f t="shared" ref="B4:B9" si="1">COUNTIF(B$40:B$306, $A8)</f>
        <v>0</v>
      </c>
      <c r="C4" s="75"/>
      <c r="D4" s="75"/>
      <c r="E4" s="75"/>
      <c r="F4" s="75"/>
      <c r="G4" s="83">
        <v>2.0</v>
      </c>
      <c r="H4" s="84"/>
      <c r="I4" s="84"/>
      <c r="J4" s="84"/>
      <c r="K4" s="84"/>
      <c r="L4" s="86"/>
      <c r="M4" s="86"/>
      <c r="N4" s="86"/>
      <c r="O4" s="86"/>
      <c r="P4" s="86"/>
      <c r="Q4" s="86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84"/>
      <c r="I5" s="84"/>
      <c r="J5" s="84"/>
      <c r="K5" s="86"/>
      <c r="L5" s="86"/>
      <c r="M5" s="86"/>
      <c r="N5" s="86"/>
      <c r="O5" s="86"/>
      <c r="P5" s="86"/>
      <c r="Q5" s="86"/>
      <c r="R5" s="88"/>
      <c r="S5" s="88"/>
    </row>
    <row r="6">
      <c r="A6" s="199" t="s">
        <v>502</v>
      </c>
      <c r="B6" s="167">
        <f t="shared" si="1"/>
        <v>1</v>
      </c>
      <c r="C6" s="75"/>
      <c r="D6" s="75"/>
      <c r="E6" s="75"/>
      <c r="F6" s="75"/>
      <c r="G6" s="83">
        <v>4.0</v>
      </c>
      <c r="H6" s="84"/>
      <c r="I6" s="84"/>
      <c r="J6" s="84"/>
      <c r="K6" s="86"/>
      <c r="L6" s="86"/>
      <c r="M6" s="86"/>
      <c r="N6" s="86"/>
      <c r="O6" s="86"/>
      <c r="P6" s="86"/>
      <c r="Q6" s="86"/>
      <c r="R6" s="88"/>
      <c r="S6" s="88"/>
    </row>
    <row r="7">
      <c r="A7" s="199" t="s">
        <v>503</v>
      </c>
      <c r="B7" s="167">
        <f t="shared" si="1"/>
        <v>0</v>
      </c>
      <c r="C7" s="75"/>
      <c r="D7" s="75"/>
      <c r="E7" s="75"/>
      <c r="F7" s="75"/>
      <c r="G7" s="83">
        <v>5.0</v>
      </c>
      <c r="H7" s="84"/>
      <c r="I7" s="84"/>
      <c r="J7" s="84"/>
      <c r="K7" s="86"/>
      <c r="L7" s="86"/>
      <c r="M7" s="86"/>
      <c r="N7" s="86"/>
      <c r="O7" s="86"/>
      <c r="P7" s="84"/>
      <c r="Q7" s="86"/>
      <c r="R7" s="88"/>
      <c r="S7" s="88"/>
    </row>
    <row r="8">
      <c r="A8" s="199" t="s">
        <v>504</v>
      </c>
      <c r="B8" s="167">
        <f t="shared" si="1"/>
        <v>0</v>
      </c>
      <c r="C8" s="75"/>
      <c r="D8" s="75"/>
      <c r="E8" s="75"/>
      <c r="F8" s="75"/>
      <c r="G8" s="83">
        <v>6.0</v>
      </c>
      <c r="H8" s="84"/>
      <c r="I8" s="84"/>
      <c r="J8" s="84"/>
      <c r="K8" s="86"/>
      <c r="L8" s="86"/>
      <c r="M8" s="86"/>
      <c r="N8" s="86"/>
      <c r="O8" s="86"/>
      <c r="P8" s="84"/>
      <c r="Q8" s="86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84"/>
      <c r="I9" s="84"/>
      <c r="J9" s="84"/>
      <c r="K9" s="86"/>
      <c r="L9" s="86"/>
      <c r="M9" s="86"/>
      <c r="N9" s="86"/>
      <c r="O9" s="86"/>
      <c r="P9" s="84"/>
      <c r="Q9" s="86"/>
      <c r="R9" s="88"/>
      <c r="S9" s="88"/>
    </row>
    <row r="10">
      <c r="A10" s="199" t="s">
        <v>252</v>
      </c>
      <c r="B10" s="167">
        <f t="shared" ref="B10:B11" si="2">COUNTIF(B$40:B$306, #REF!)</f>
        <v>0</v>
      </c>
      <c r="C10" s="75"/>
      <c r="D10" s="75"/>
      <c r="E10" s="75"/>
      <c r="F10" s="75"/>
      <c r="G10" s="83">
        <v>8.0</v>
      </c>
      <c r="H10" s="84"/>
      <c r="I10" s="84"/>
      <c r="J10" s="84"/>
      <c r="K10" s="86"/>
      <c r="L10" s="86"/>
      <c r="M10" s="86"/>
      <c r="N10" s="86"/>
      <c r="O10" s="86"/>
      <c r="P10" s="84"/>
      <c r="Q10" s="86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84"/>
      <c r="I11" s="84"/>
      <c r="J11" s="84"/>
      <c r="K11" s="86"/>
      <c r="L11" s="86"/>
      <c r="M11" s="86"/>
      <c r="N11" s="86"/>
      <c r="O11" s="86"/>
      <c r="P11" s="84"/>
      <c r="Q11" s="86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84"/>
      <c r="I12" s="84"/>
      <c r="J12" s="84"/>
      <c r="K12" s="86"/>
      <c r="L12" s="86"/>
      <c r="M12" s="86"/>
      <c r="N12" s="86"/>
      <c r="O12" s="86"/>
      <c r="P12" s="84"/>
      <c r="Q12" s="86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/>
      <c r="I13" s="84"/>
      <c r="J13" s="84"/>
      <c r="K13" s="86"/>
      <c r="L13" s="86"/>
      <c r="M13" s="86"/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/>
      <c r="I14" s="84"/>
      <c r="J14" s="84"/>
      <c r="K14" s="86"/>
      <c r="L14" s="86"/>
      <c r="M14" s="86"/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/>
      <c r="I15" s="84"/>
      <c r="J15" s="84"/>
      <c r="K15" s="86"/>
      <c r="L15" s="86"/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>SUM(I3:I34)</f>
        <v>97</v>
      </c>
      <c r="C16" s="75"/>
      <c r="D16" s="75"/>
      <c r="E16" s="75"/>
      <c r="F16" s="75"/>
      <c r="G16" s="83">
        <v>14.0</v>
      </c>
      <c r="H16" s="86"/>
      <c r="I16" s="86"/>
      <c r="J16" s="86"/>
      <c r="K16" s="86"/>
      <c r="L16" s="86"/>
      <c r="M16" s="86"/>
      <c r="N16" s="86"/>
      <c r="O16" s="86"/>
      <c r="P16" s="84"/>
      <c r="Q16" s="86"/>
      <c r="R16" s="88"/>
      <c r="S16" s="88"/>
    </row>
    <row r="17">
      <c r="A17" s="192" t="s">
        <v>188</v>
      </c>
      <c r="B17" s="167">
        <f>SUM(L3:L33)</f>
        <v>15</v>
      </c>
      <c r="C17" s="75"/>
      <c r="D17" s="75"/>
      <c r="E17" s="75"/>
      <c r="F17" s="75"/>
      <c r="G17" s="83">
        <v>15.0</v>
      </c>
      <c r="H17" s="84"/>
      <c r="I17" s="84"/>
      <c r="J17" s="84"/>
      <c r="K17" s="86"/>
      <c r="L17" s="86"/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C18" s="75"/>
      <c r="D18" s="75"/>
      <c r="E18" s="75"/>
      <c r="F18" s="75"/>
      <c r="G18" s="83">
        <v>16.0</v>
      </c>
      <c r="H18" s="86"/>
      <c r="I18" s="86"/>
      <c r="J18" s="86"/>
      <c r="K18" s="86"/>
      <c r="L18" s="86"/>
      <c r="M18" s="86"/>
      <c r="N18" s="86"/>
      <c r="O18" s="103">
        <v>987.0</v>
      </c>
      <c r="P18" s="84" t="s">
        <v>191</v>
      </c>
      <c r="Q18" s="86"/>
      <c r="R18" s="88"/>
      <c r="S18" s="88"/>
    </row>
    <row r="19">
      <c r="A19" s="192" t="s">
        <v>183</v>
      </c>
      <c r="C19" s="75"/>
      <c r="D19" s="75"/>
      <c r="E19" s="75"/>
      <c r="F19" s="75"/>
      <c r="G19" s="83">
        <v>17.0</v>
      </c>
      <c r="H19" s="84"/>
      <c r="I19" s="84"/>
      <c r="J19" s="84"/>
      <c r="K19" s="86"/>
      <c r="L19" s="86"/>
      <c r="M19" s="86"/>
      <c r="N19" s="86"/>
      <c r="O19" s="86"/>
      <c r="P19" s="84"/>
      <c r="Q19" s="86"/>
      <c r="R19" s="88"/>
      <c r="S19" s="88"/>
    </row>
    <row r="20">
      <c r="A20" s="192" t="s">
        <v>189</v>
      </c>
      <c r="C20" s="75"/>
      <c r="D20" s="75"/>
      <c r="E20" s="75"/>
      <c r="F20" s="75"/>
      <c r="G20" s="83">
        <v>18.0</v>
      </c>
      <c r="H20" s="84"/>
      <c r="I20" s="84"/>
      <c r="J20" s="84"/>
      <c r="K20" s="86"/>
      <c r="L20" s="86"/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112</v>
      </c>
      <c r="C21" s="75"/>
      <c r="D21" s="75"/>
      <c r="E21" s="75"/>
      <c r="F21" s="75"/>
      <c r="G21" s="83">
        <v>19.0</v>
      </c>
      <c r="H21" s="86"/>
      <c r="I21" s="86"/>
      <c r="J21" s="86"/>
      <c r="K21" s="86"/>
      <c r="L21" s="86"/>
      <c r="M21" s="86"/>
      <c r="N21" s="86"/>
      <c r="O21" s="86"/>
      <c r="P21" s="84"/>
      <c r="Q21" s="86"/>
      <c r="R21" s="88"/>
      <c r="S21" s="88"/>
    </row>
    <row r="22">
      <c r="C22" s="75"/>
      <c r="D22" s="75"/>
      <c r="E22" s="75"/>
      <c r="F22" s="75"/>
      <c r="G22" s="83">
        <v>20.0</v>
      </c>
      <c r="H22" s="86"/>
      <c r="I22" s="86"/>
      <c r="J22" s="86"/>
      <c r="K22" s="86"/>
      <c r="L22" s="86"/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6"/>
      <c r="I23" s="86"/>
      <c r="J23" s="86"/>
      <c r="K23" s="86"/>
      <c r="L23" s="86"/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>
        <v>0.0</v>
      </c>
      <c r="I24" s="84">
        <v>11.0</v>
      </c>
      <c r="J24" s="84">
        <v>4.0</v>
      </c>
      <c r="K24" s="84">
        <v>0.0</v>
      </c>
      <c r="L24" s="84">
        <v>1.0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>
        <v>0.0</v>
      </c>
      <c r="I25" s="84">
        <v>5.0</v>
      </c>
      <c r="J25" s="84">
        <v>0.0</v>
      </c>
      <c r="K25" s="84">
        <v>0.0</v>
      </c>
      <c r="L25" s="84">
        <v>4.0</v>
      </c>
      <c r="M25" s="86"/>
      <c r="N25" s="86"/>
      <c r="O25" s="86"/>
      <c r="P25" s="84"/>
      <c r="Q25" s="86"/>
      <c r="R25" s="88"/>
      <c r="S25" s="88"/>
    </row>
    <row r="26">
      <c r="C26" s="109"/>
      <c r="D26" s="110" t="s">
        <v>193</v>
      </c>
      <c r="E26" s="111">
        <v>0.0</v>
      </c>
      <c r="F26" s="109">
        <f>SUM(L24:L32)+SUM(J24:J33)</f>
        <v>64</v>
      </c>
      <c r="G26" s="83">
        <v>24.0</v>
      </c>
      <c r="H26" s="84">
        <v>2.0</v>
      </c>
      <c r="I26" s="84">
        <v>19.0</v>
      </c>
      <c r="J26" s="84">
        <v>9.0</v>
      </c>
      <c r="K26" s="84">
        <v>1.0</v>
      </c>
      <c r="L26" s="84">
        <v>1.0</v>
      </c>
      <c r="M26" s="86"/>
      <c r="N26" s="86"/>
      <c r="O26" s="86"/>
      <c r="P26" s="84"/>
      <c r="Q26" s="86"/>
      <c r="R26" s="88"/>
      <c r="S26" s="88"/>
    </row>
    <row r="27">
      <c r="C27" s="75"/>
      <c r="D27" s="112" t="s">
        <v>194</v>
      </c>
      <c r="E27" s="113">
        <v>43862.0</v>
      </c>
      <c r="F27" s="75"/>
      <c r="G27" s="83">
        <v>25.0</v>
      </c>
      <c r="H27" s="84">
        <v>2.0</v>
      </c>
      <c r="I27" s="84">
        <v>20.0</v>
      </c>
      <c r="J27" s="84">
        <v>14.0</v>
      </c>
      <c r="K27" s="84">
        <v>0.0</v>
      </c>
      <c r="L27" s="84">
        <v>0.0</v>
      </c>
      <c r="M27" s="84">
        <v>1.0</v>
      </c>
      <c r="N27" s="86"/>
      <c r="O27" s="86"/>
      <c r="P27" s="84"/>
      <c r="Q27" s="86"/>
      <c r="R27" s="87" t="s">
        <v>680</v>
      </c>
      <c r="S27" s="88"/>
    </row>
    <row r="28">
      <c r="C28" s="75"/>
      <c r="D28" s="112" t="s">
        <v>196</v>
      </c>
      <c r="E28" s="113">
        <v>43924.0</v>
      </c>
      <c r="F28" s="75"/>
      <c r="G28" s="83">
        <v>26.0</v>
      </c>
      <c r="H28" s="86"/>
      <c r="I28" s="86"/>
      <c r="J28" s="86"/>
      <c r="K28" s="86"/>
      <c r="L28" s="86"/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198</v>
      </c>
      <c r="E29" s="113">
        <v>43987.0</v>
      </c>
      <c r="F29" s="75"/>
      <c r="G29" s="83">
        <v>27.0</v>
      </c>
      <c r="H29" s="86"/>
      <c r="I29" s="86"/>
      <c r="J29" s="86"/>
      <c r="K29" s="86"/>
      <c r="L29" s="86"/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200</v>
      </c>
      <c r="E30" s="113">
        <v>44050.0</v>
      </c>
      <c r="F30" s="75"/>
      <c r="G30" s="83">
        <v>28.0</v>
      </c>
      <c r="H30" s="84">
        <v>2.0</v>
      </c>
      <c r="I30" s="84">
        <v>17.0</v>
      </c>
      <c r="J30" s="84">
        <v>9.0</v>
      </c>
      <c r="K30" s="84">
        <v>1.0</v>
      </c>
      <c r="L30" s="84">
        <v>6.0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202</v>
      </c>
      <c r="E31" s="118">
        <v>9.0</v>
      </c>
      <c r="F31" s="75"/>
      <c r="G31" s="83">
        <v>29.0</v>
      </c>
      <c r="H31" s="84">
        <v>2.0</v>
      </c>
      <c r="I31" s="84">
        <v>15.0</v>
      </c>
      <c r="J31" s="84">
        <v>9.0</v>
      </c>
      <c r="K31" s="84">
        <v>0.0</v>
      </c>
      <c r="L31" s="84">
        <v>2.0</v>
      </c>
      <c r="M31" s="86"/>
      <c r="N31" s="86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204</v>
      </c>
      <c r="E32" s="118">
        <v>10.0</v>
      </c>
      <c r="F32" s="75"/>
      <c r="G32" s="83">
        <v>30.0</v>
      </c>
      <c r="H32" s="84">
        <v>1.0</v>
      </c>
      <c r="I32" s="84">
        <v>10.0</v>
      </c>
      <c r="J32" s="84">
        <v>4.0</v>
      </c>
      <c r="K32" s="84">
        <v>0.0</v>
      </c>
      <c r="L32" s="84">
        <v>1.0</v>
      </c>
      <c r="M32" s="86"/>
      <c r="N32" s="86"/>
      <c r="O32" s="86"/>
      <c r="P32" s="84"/>
      <c r="Q32" s="86"/>
      <c r="R32" s="88"/>
      <c r="S32" s="88"/>
    </row>
    <row r="33">
      <c r="A33" s="119"/>
      <c r="B33" s="186" t="s">
        <v>262</v>
      </c>
      <c r="C33" s="119"/>
      <c r="D33" s="244"/>
      <c r="G33" s="83">
        <v>31.0</v>
      </c>
      <c r="H33" s="86"/>
      <c r="I33" s="86"/>
      <c r="J33" s="86"/>
      <c r="K33" s="86"/>
      <c r="L33" s="86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44076.0</v>
      </c>
      <c r="B37" s="133" t="s">
        <v>252</v>
      </c>
      <c r="C37" s="133"/>
      <c r="D37" s="170" t="s">
        <v>536</v>
      </c>
      <c r="E37" s="133" t="s">
        <v>187</v>
      </c>
      <c r="F37" s="133" t="s">
        <v>235</v>
      </c>
      <c r="G37" s="133">
        <v>24.0</v>
      </c>
      <c r="H37" s="133" t="s">
        <v>220</v>
      </c>
      <c r="I37" s="140">
        <v>4.0</v>
      </c>
      <c r="J37" s="140" t="s">
        <v>26</v>
      </c>
      <c r="K37" s="140" t="s">
        <v>26</v>
      </c>
      <c r="L37" s="140">
        <v>7.0</v>
      </c>
      <c r="M37" s="140" t="s">
        <v>26</v>
      </c>
      <c r="N37" s="140" t="s">
        <v>26</v>
      </c>
      <c r="O37" s="140">
        <v>9.0</v>
      </c>
      <c r="P37" s="140" t="s">
        <v>26</v>
      </c>
      <c r="Q37" s="140" t="s">
        <v>26</v>
      </c>
      <c r="R37" s="140">
        <v>3.0</v>
      </c>
      <c r="S37" s="140" t="s">
        <v>26</v>
      </c>
      <c r="T37" s="140" t="s">
        <v>26</v>
      </c>
      <c r="U37" s="133">
        <v>8.9913589058E10</v>
      </c>
      <c r="V37" s="152" t="s">
        <v>681</v>
      </c>
      <c r="W37" s="133" t="s">
        <v>682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44077.0</v>
      </c>
      <c r="B38" s="133" t="s">
        <v>26</v>
      </c>
      <c r="C38" s="133"/>
      <c r="D38" s="170" t="s">
        <v>537</v>
      </c>
      <c r="E38" s="133" t="s">
        <v>191</v>
      </c>
      <c r="F38" s="133" t="s">
        <v>235</v>
      </c>
      <c r="G38" s="133">
        <v>30.0</v>
      </c>
      <c r="H38" s="133" t="s">
        <v>231</v>
      </c>
      <c r="I38" s="140">
        <v>0.0</v>
      </c>
      <c r="J38" s="140" t="s">
        <v>26</v>
      </c>
      <c r="K38" s="140" t="s">
        <v>26</v>
      </c>
      <c r="L38" s="140">
        <v>7.0</v>
      </c>
      <c r="M38" s="140" t="s">
        <v>26</v>
      </c>
      <c r="N38" s="140" t="s">
        <v>26</v>
      </c>
      <c r="O38" s="140">
        <v>8.0</v>
      </c>
      <c r="P38" s="140" t="s">
        <v>26</v>
      </c>
      <c r="Q38" s="140" t="s">
        <v>26</v>
      </c>
      <c r="R38" s="140">
        <v>5.0</v>
      </c>
      <c r="S38" s="140" t="s">
        <v>26</v>
      </c>
      <c r="T38" s="140" t="s">
        <v>26</v>
      </c>
      <c r="U38" s="133">
        <v>8.9508479805E10</v>
      </c>
      <c r="V38" s="242"/>
      <c r="W38" s="133" t="s">
        <v>683</v>
      </c>
      <c r="X38" s="137"/>
      <c r="Y38" s="137"/>
      <c r="Z38" s="137"/>
      <c r="AA38" s="137"/>
      <c r="AB38" s="137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</row>
    <row r="39">
      <c r="A39" s="138">
        <v>44081.0</v>
      </c>
      <c r="B39" s="133" t="s">
        <v>252</v>
      </c>
      <c r="C39" s="133"/>
      <c r="D39" s="170" t="s">
        <v>538</v>
      </c>
      <c r="E39" s="133" t="s">
        <v>191</v>
      </c>
      <c r="F39" s="133" t="s">
        <v>235</v>
      </c>
      <c r="G39" s="133">
        <v>22.0</v>
      </c>
      <c r="H39" s="133" t="s">
        <v>220</v>
      </c>
      <c r="I39" s="140">
        <v>4.0</v>
      </c>
      <c r="J39" s="140" t="s">
        <v>26</v>
      </c>
      <c r="K39" s="140" t="s">
        <v>26</v>
      </c>
      <c r="L39" s="140">
        <v>7.0</v>
      </c>
      <c r="M39" s="140" t="s">
        <v>26</v>
      </c>
      <c r="N39" s="140" t="s">
        <v>26</v>
      </c>
      <c r="O39" s="140">
        <v>7.0</v>
      </c>
      <c r="P39" s="140" t="s">
        <v>26</v>
      </c>
      <c r="Q39" s="140" t="s">
        <v>26</v>
      </c>
      <c r="R39" s="140">
        <v>3.0</v>
      </c>
      <c r="S39" s="140" t="s">
        <v>26</v>
      </c>
      <c r="T39" s="140" t="s">
        <v>26</v>
      </c>
      <c r="U39" s="133">
        <v>8.904343668E10</v>
      </c>
      <c r="V39" s="242"/>
      <c r="W39" s="133" t="s">
        <v>684</v>
      </c>
      <c r="X39" s="137"/>
      <c r="Y39" s="137"/>
      <c r="Z39" s="137"/>
      <c r="AA39" s="137"/>
      <c r="AB39" s="137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</row>
    <row r="40">
      <c r="A40" s="197">
        <v>44082.0</v>
      </c>
      <c r="B40" s="133" t="s">
        <v>246</v>
      </c>
      <c r="C40" s="133" t="s">
        <v>685</v>
      </c>
      <c r="D40" s="155" t="s">
        <v>539</v>
      </c>
      <c r="E40" s="133" t="s">
        <v>191</v>
      </c>
      <c r="F40" s="133" t="s">
        <v>235</v>
      </c>
      <c r="G40" s="133">
        <v>24.0</v>
      </c>
      <c r="H40" s="133" t="s">
        <v>231</v>
      </c>
      <c r="I40" s="140">
        <v>2.0</v>
      </c>
      <c r="J40" s="140" t="s">
        <v>26</v>
      </c>
      <c r="K40" s="140" t="s">
        <v>26</v>
      </c>
      <c r="L40" s="140">
        <v>0.0</v>
      </c>
      <c r="M40" s="140" t="s">
        <v>26</v>
      </c>
      <c r="N40" s="140" t="s">
        <v>26</v>
      </c>
      <c r="O40" s="140">
        <v>4.0</v>
      </c>
      <c r="P40" s="140" t="s">
        <v>26</v>
      </c>
      <c r="Q40" s="140" t="s">
        <v>26</v>
      </c>
      <c r="R40" s="140">
        <v>6.0</v>
      </c>
      <c r="S40" s="140" t="s">
        <v>26</v>
      </c>
      <c r="T40" s="140" t="s">
        <v>26</v>
      </c>
      <c r="U40" s="133">
        <v>8.9996982094E10</v>
      </c>
      <c r="V40" s="152" t="s">
        <v>686</v>
      </c>
      <c r="W40" s="133" t="s">
        <v>687</v>
      </c>
      <c r="X40" s="137"/>
      <c r="Y40" s="137"/>
      <c r="Z40" s="137"/>
      <c r="AA40" s="137"/>
      <c r="AB40" s="137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</row>
    <row r="41">
      <c r="A41" s="138">
        <v>44083.0</v>
      </c>
      <c r="B41" s="133" t="s">
        <v>228</v>
      </c>
      <c r="C41" s="148"/>
      <c r="D41" s="170" t="s">
        <v>540</v>
      </c>
      <c r="E41" s="133" t="s">
        <v>191</v>
      </c>
      <c r="F41" s="133">
        <v>2.0</v>
      </c>
      <c r="G41" s="133">
        <v>22.0</v>
      </c>
      <c r="H41" s="133" t="s">
        <v>220</v>
      </c>
      <c r="I41" s="140">
        <v>4.0</v>
      </c>
      <c r="J41" s="140" t="s">
        <v>26</v>
      </c>
      <c r="K41" s="140" t="s">
        <v>26</v>
      </c>
      <c r="L41" s="140">
        <v>4.0</v>
      </c>
      <c r="M41" s="140" t="s">
        <v>26</v>
      </c>
      <c r="N41" s="140" t="s">
        <v>26</v>
      </c>
      <c r="O41" s="140">
        <v>5.0</v>
      </c>
      <c r="P41" s="140" t="s">
        <v>26</v>
      </c>
      <c r="Q41" s="140" t="s">
        <v>26</v>
      </c>
      <c r="R41" s="140">
        <v>4.0</v>
      </c>
      <c r="S41" s="140" t="s">
        <v>26</v>
      </c>
      <c r="T41" s="140" t="s">
        <v>26</v>
      </c>
      <c r="U41" s="133">
        <v>8.9034647991E10</v>
      </c>
      <c r="V41" s="242"/>
      <c r="W41" s="133" t="s">
        <v>688</v>
      </c>
      <c r="X41" s="144"/>
      <c r="Y41" s="144"/>
      <c r="Z41" s="144"/>
      <c r="AA41" s="144"/>
      <c r="AB41" s="144"/>
    </row>
    <row r="42">
      <c r="A42" s="138">
        <v>44083.0</v>
      </c>
      <c r="B42" s="133" t="s">
        <v>228</v>
      </c>
      <c r="C42" s="148"/>
      <c r="D42" s="170" t="s">
        <v>541</v>
      </c>
      <c r="E42" s="133" t="s">
        <v>230</v>
      </c>
      <c r="F42" s="133" t="s">
        <v>248</v>
      </c>
      <c r="G42" s="133">
        <v>23.0</v>
      </c>
      <c r="H42" s="133" t="s">
        <v>220</v>
      </c>
      <c r="I42" s="140">
        <v>4.0</v>
      </c>
      <c r="J42" s="140" t="s">
        <v>26</v>
      </c>
      <c r="K42" s="140" t="s">
        <v>26</v>
      </c>
      <c r="L42" s="140">
        <v>2.0</v>
      </c>
      <c r="M42" s="140" t="s">
        <v>26</v>
      </c>
      <c r="N42" s="140" t="s">
        <v>26</v>
      </c>
      <c r="O42" s="140">
        <v>8.0</v>
      </c>
      <c r="P42" s="140" t="s">
        <v>26</v>
      </c>
      <c r="Q42" s="140" t="s">
        <v>26</v>
      </c>
      <c r="R42" s="140">
        <v>2.0</v>
      </c>
      <c r="S42" s="140" t="s">
        <v>26</v>
      </c>
      <c r="T42" s="140" t="s">
        <v>26</v>
      </c>
      <c r="U42" s="133">
        <v>8.9882592679E10</v>
      </c>
      <c r="V42" s="242"/>
      <c r="W42" s="133" t="s">
        <v>689</v>
      </c>
      <c r="X42" s="144"/>
      <c r="Y42" s="144"/>
      <c r="Z42" s="144"/>
      <c r="AA42" s="144"/>
      <c r="AB42" s="144"/>
    </row>
    <row r="43">
      <c r="A43" s="138">
        <v>44091.0</v>
      </c>
      <c r="B43" s="133" t="s">
        <v>228</v>
      </c>
      <c r="C43" s="148"/>
      <c r="D43" s="170" t="s">
        <v>542</v>
      </c>
      <c r="E43" s="133" t="s">
        <v>191</v>
      </c>
      <c r="F43" s="133">
        <v>2.0</v>
      </c>
      <c r="G43" s="133">
        <v>19.0</v>
      </c>
      <c r="H43" s="133" t="s">
        <v>220</v>
      </c>
      <c r="I43" s="140">
        <v>1.0</v>
      </c>
      <c r="J43" s="140" t="s">
        <v>26</v>
      </c>
      <c r="K43" s="140" t="s">
        <v>26</v>
      </c>
      <c r="L43" s="140">
        <v>4.0</v>
      </c>
      <c r="M43" s="140" t="s">
        <v>26</v>
      </c>
      <c r="N43" s="140" t="s">
        <v>26</v>
      </c>
      <c r="O43" s="140">
        <v>0.0</v>
      </c>
      <c r="P43" s="140" t="s">
        <v>26</v>
      </c>
      <c r="Q43" s="140" t="s">
        <v>26</v>
      </c>
      <c r="R43" s="140">
        <v>0.0</v>
      </c>
      <c r="S43" s="140" t="s">
        <v>26</v>
      </c>
      <c r="T43" s="140" t="s">
        <v>26</v>
      </c>
      <c r="U43" s="133">
        <v>8.9884658214E10</v>
      </c>
      <c r="V43" s="242"/>
      <c r="W43" s="133" t="s">
        <v>690</v>
      </c>
      <c r="X43" s="144"/>
      <c r="Y43" s="144"/>
      <c r="Z43" s="144"/>
      <c r="AA43" s="144"/>
      <c r="AB43" s="144"/>
    </row>
    <row r="44">
      <c r="A44" s="138">
        <v>44099.0</v>
      </c>
      <c r="B44" s="133" t="s">
        <v>252</v>
      </c>
      <c r="C44" s="148"/>
      <c r="D44" s="170" t="s">
        <v>543</v>
      </c>
      <c r="E44" s="133" t="s">
        <v>187</v>
      </c>
      <c r="F44" s="133" t="s">
        <v>244</v>
      </c>
      <c r="G44" s="133">
        <v>22.0</v>
      </c>
      <c r="H44" s="133" t="s">
        <v>220</v>
      </c>
      <c r="I44" s="140">
        <v>5.0</v>
      </c>
      <c r="J44" s="160"/>
      <c r="K44" s="160"/>
      <c r="L44" s="140">
        <v>2.0</v>
      </c>
      <c r="M44" s="160"/>
      <c r="N44" s="160"/>
      <c r="O44" s="140">
        <v>7.0</v>
      </c>
      <c r="P44" s="160"/>
      <c r="Q44" s="160"/>
      <c r="R44" s="140">
        <v>1.0</v>
      </c>
      <c r="S44" s="160"/>
      <c r="T44" s="160"/>
      <c r="U44" s="133">
        <v>8.9525763236E10</v>
      </c>
      <c r="V44" s="152" t="s">
        <v>691</v>
      </c>
      <c r="W44" s="133" t="s">
        <v>692</v>
      </c>
      <c r="X44" s="144"/>
      <c r="Y44" s="144"/>
      <c r="Z44" s="144"/>
      <c r="AA44" s="144"/>
      <c r="AB44" s="144"/>
    </row>
    <row r="45">
      <c r="A45" s="138">
        <v>44103.0</v>
      </c>
      <c r="B45" s="133" t="s">
        <v>223</v>
      </c>
      <c r="C45" s="133" t="s">
        <v>26</v>
      </c>
      <c r="D45" s="170" t="s">
        <v>544</v>
      </c>
      <c r="E45" s="133" t="s">
        <v>187</v>
      </c>
      <c r="F45" s="133" t="s">
        <v>248</v>
      </c>
      <c r="G45" s="145" t="s">
        <v>693</v>
      </c>
      <c r="H45" s="133" t="s">
        <v>231</v>
      </c>
      <c r="I45" s="140" t="s">
        <v>26</v>
      </c>
      <c r="J45" s="140" t="s">
        <v>26</v>
      </c>
      <c r="K45" s="140" t="s">
        <v>26</v>
      </c>
      <c r="L45" s="140" t="s">
        <v>26</v>
      </c>
      <c r="M45" s="140" t="s">
        <v>26</v>
      </c>
      <c r="N45" s="140" t="s">
        <v>26</v>
      </c>
      <c r="O45" s="140" t="s">
        <v>26</v>
      </c>
      <c r="P45" s="140" t="s">
        <v>26</v>
      </c>
      <c r="Q45" s="140" t="s">
        <v>26</v>
      </c>
      <c r="R45" s="140" t="s">
        <v>26</v>
      </c>
      <c r="S45" s="140" t="s">
        <v>26</v>
      </c>
      <c r="T45" s="140" t="s">
        <v>26</v>
      </c>
      <c r="U45" s="148"/>
      <c r="V45" s="152" t="s">
        <v>694</v>
      </c>
      <c r="W45" s="133" t="s">
        <v>695</v>
      </c>
      <c r="X45" s="144"/>
      <c r="Y45" s="144"/>
      <c r="Z45" s="144"/>
      <c r="AA45" s="144"/>
      <c r="AB45" s="144"/>
    </row>
    <row r="46">
      <c r="A46" s="138">
        <v>44103.0</v>
      </c>
      <c r="B46" s="133" t="s">
        <v>228</v>
      </c>
      <c r="C46" s="133" t="s">
        <v>621</v>
      </c>
      <c r="D46" s="170" t="s">
        <v>545</v>
      </c>
      <c r="E46" s="133" t="s">
        <v>191</v>
      </c>
      <c r="F46" s="133">
        <v>2.0</v>
      </c>
      <c r="G46" s="133">
        <v>31.0</v>
      </c>
      <c r="H46" s="133" t="s">
        <v>220</v>
      </c>
      <c r="I46" s="140">
        <v>4.0</v>
      </c>
      <c r="J46" s="140" t="s">
        <v>26</v>
      </c>
      <c r="K46" s="140" t="s">
        <v>26</v>
      </c>
      <c r="L46" s="140">
        <v>3.0</v>
      </c>
      <c r="M46" s="140" t="s">
        <v>26</v>
      </c>
      <c r="N46" s="140" t="s">
        <v>26</v>
      </c>
      <c r="O46" s="140">
        <v>2.0</v>
      </c>
      <c r="P46" s="140" t="s">
        <v>26</v>
      </c>
      <c r="Q46" s="140" t="s">
        <v>26</v>
      </c>
      <c r="R46" s="140">
        <v>3.0</v>
      </c>
      <c r="S46" s="140" t="s">
        <v>26</v>
      </c>
      <c r="T46" s="140" t="s">
        <v>26</v>
      </c>
      <c r="U46" s="133">
        <v>8.9885309653E10</v>
      </c>
      <c r="V46" s="189" t="s">
        <v>26</v>
      </c>
      <c r="W46" s="133" t="s">
        <v>696</v>
      </c>
      <c r="X46" s="144"/>
      <c r="Y46" s="144"/>
      <c r="Z46" s="144"/>
      <c r="AA46" s="144"/>
      <c r="AB46" s="144"/>
    </row>
    <row r="47">
      <c r="A47" s="138">
        <v>44104.0</v>
      </c>
      <c r="B47" s="133" t="s">
        <v>228</v>
      </c>
      <c r="C47" s="148"/>
      <c r="D47" s="170" t="s">
        <v>546</v>
      </c>
      <c r="E47" s="133" t="s">
        <v>187</v>
      </c>
      <c r="F47" s="133">
        <v>3.0</v>
      </c>
      <c r="G47" s="133">
        <v>22.0</v>
      </c>
      <c r="H47" s="133" t="s">
        <v>220</v>
      </c>
      <c r="I47" s="140">
        <v>3.0</v>
      </c>
      <c r="J47" s="140" t="s">
        <v>26</v>
      </c>
      <c r="K47" s="140" t="s">
        <v>26</v>
      </c>
      <c r="L47" s="140">
        <v>4.0</v>
      </c>
      <c r="M47" s="140" t="s">
        <v>26</v>
      </c>
      <c r="N47" s="140" t="s">
        <v>26</v>
      </c>
      <c r="O47" s="140">
        <v>3.0</v>
      </c>
      <c r="P47" s="140" t="s">
        <v>26</v>
      </c>
      <c r="Q47" s="140" t="s">
        <v>26</v>
      </c>
      <c r="R47" s="140">
        <v>0.0</v>
      </c>
      <c r="S47" s="140" t="s">
        <v>26</v>
      </c>
      <c r="T47" s="140" t="s">
        <v>26</v>
      </c>
      <c r="U47" s="133">
        <v>8.9996930258E10</v>
      </c>
      <c r="V47" s="150" t="s">
        <v>697</v>
      </c>
      <c r="W47" s="133" t="s">
        <v>698</v>
      </c>
      <c r="X47" s="144"/>
      <c r="Y47" s="144"/>
      <c r="Z47" s="144"/>
      <c r="AA47" s="144"/>
      <c r="AB47" s="144"/>
    </row>
    <row r="48">
      <c r="A48" s="138">
        <v>44104.0</v>
      </c>
      <c r="B48" s="148"/>
      <c r="C48" s="148"/>
      <c r="D48" s="170" t="s">
        <v>547</v>
      </c>
      <c r="E48" s="133" t="s">
        <v>187</v>
      </c>
      <c r="F48" s="133">
        <v>3.0</v>
      </c>
      <c r="G48" s="133">
        <v>20.0</v>
      </c>
      <c r="H48" s="133" t="s">
        <v>220</v>
      </c>
      <c r="I48" s="140">
        <v>6.0</v>
      </c>
      <c r="J48" s="140" t="s">
        <v>26</v>
      </c>
      <c r="K48" s="140" t="s">
        <v>26</v>
      </c>
      <c r="L48" s="140">
        <v>4.0</v>
      </c>
      <c r="M48" s="140" t="s">
        <v>26</v>
      </c>
      <c r="N48" s="140" t="s">
        <v>26</v>
      </c>
      <c r="O48" s="140">
        <v>4.0</v>
      </c>
      <c r="P48" s="140" t="s">
        <v>26</v>
      </c>
      <c r="Q48" s="140" t="s">
        <v>26</v>
      </c>
      <c r="R48" s="140">
        <v>1.0</v>
      </c>
      <c r="S48" s="140" t="s">
        <v>26</v>
      </c>
      <c r="T48" s="140" t="s">
        <v>26</v>
      </c>
      <c r="U48" s="133">
        <v>8.9044491173E10</v>
      </c>
      <c r="V48" s="150" t="s">
        <v>699</v>
      </c>
      <c r="W48" s="133" t="s">
        <v>700</v>
      </c>
      <c r="X48" s="144"/>
      <c r="Y48" s="144"/>
      <c r="Z48" s="144"/>
      <c r="AA48" s="144"/>
      <c r="AB48" s="144"/>
    </row>
    <row r="49">
      <c r="A49" s="138">
        <v>44104.0</v>
      </c>
      <c r="B49" s="133" t="s">
        <v>228</v>
      </c>
      <c r="C49" s="133" t="s">
        <v>26</v>
      </c>
      <c r="D49" s="170" t="s">
        <v>548</v>
      </c>
      <c r="E49" s="133" t="s">
        <v>191</v>
      </c>
      <c r="F49" s="133">
        <v>5.0</v>
      </c>
      <c r="G49" s="133">
        <v>21.0</v>
      </c>
      <c r="H49" s="133" t="s">
        <v>220</v>
      </c>
      <c r="I49" s="140">
        <v>5.0</v>
      </c>
      <c r="J49" s="140" t="s">
        <v>26</v>
      </c>
      <c r="K49" s="140" t="s">
        <v>26</v>
      </c>
      <c r="L49" s="140">
        <v>6.0</v>
      </c>
      <c r="M49" s="140" t="s">
        <v>26</v>
      </c>
      <c r="N49" s="140" t="s">
        <v>26</v>
      </c>
      <c r="O49" s="140">
        <v>8.0</v>
      </c>
      <c r="P49" s="140" t="s">
        <v>26</v>
      </c>
      <c r="Q49" s="140" t="s">
        <v>26</v>
      </c>
      <c r="R49" s="140">
        <v>7.0</v>
      </c>
      <c r="S49" s="140" t="s">
        <v>26</v>
      </c>
      <c r="T49" s="140" t="s">
        <v>26</v>
      </c>
      <c r="U49" s="133">
        <v>8.9889951387E10</v>
      </c>
      <c r="V49" s="140" t="s">
        <v>26</v>
      </c>
      <c r="W49" s="133" t="s">
        <v>701</v>
      </c>
      <c r="X49" s="144"/>
      <c r="Y49" s="144"/>
      <c r="Z49" s="144"/>
      <c r="AA49" s="144"/>
      <c r="AB49" s="144"/>
    </row>
    <row r="50">
      <c r="A50" s="245"/>
      <c r="B50" s="133"/>
      <c r="C50" s="133" t="s">
        <v>26</v>
      </c>
      <c r="D50" s="148"/>
      <c r="E50" s="133" t="s">
        <v>26</v>
      </c>
      <c r="F50" s="133" t="s">
        <v>239</v>
      </c>
      <c r="G50" s="148"/>
      <c r="H50" s="133" t="s">
        <v>26</v>
      </c>
      <c r="I50" s="160"/>
      <c r="J50" s="160"/>
      <c r="K50" s="160"/>
      <c r="L50" s="160"/>
      <c r="M50" s="160"/>
      <c r="N50" s="160"/>
      <c r="O50" s="160"/>
      <c r="P50" s="140"/>
      <c r="Q50" s="160"/>
      <c r="R50" s="160"/>
      <c r="S50" s="160"/>
      <c r="T50" s="160"/>
      <c r="U50" s="148"/>
      <c r="V50" s="148"/>
      <c r="W50" s="148"/>
      <c r="X50" s="144"/>
      <c r="Y50" s="144"/>
      <c r="Z50" s="144"/>
      <c r="AA50" s="144"/>
      <c r="AB50" s="144"/>
    </row>
    <row r="51">
      <c r="A51" s="148"/>
      <c r="B51" s="133" t="s">
        <v>26</v>
      </c>
      <c r="C51" s="133" t="s">
        <v>26</v>
      </c>
      <c r="D51" s="148"/>
      <c r="E51" s="133" t="s">
        <v>26</v>
      </c>
      <c r="F51" s="133" t="s">
        <v>239</v>
      </c>
      <c r="G51" s="148"/>
      <c r="H51" s="133" t="s">
        <v>26</v>
      </c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48"/>
      <c r="V51" s="148"/>
      <c r="W51" s="148"/>
      <c r="X51" s="144"/>
      <c r="Y51" s="144"/>
      <c r="Z51" s="144"/>
      <c r="AA51" s="144"/>
      <c r="AB51" s="144"/>
    </row>
    <row r="52">
      <c r="A52" s="148"/>
      <c r="B52" s="133" t="s">
        <v>26</v>
      </c>
      <c r="C52" s="133" t="s">
        <v>26</v>
      </c>
      <c r="D52" s="148"/>
      <c r="E52" s="133" t="s">
        <v>26</v>
      </c>
      <c r="F52" s="133" t="s">
        <v>239</v>
      </c>
      <c r="G52" s="148"/>
      <c r="H52" s="133" t="s">
        <v>26</v>
      </c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48"/>
      <c r="V52" s="148"/>
      <c r="W52" s="148"/>
      <c r="X52" s="144"/>
      <c r="Y52" s="144"/>
      <c r="Z52" s="144"/>
      <c r="AA52" s="144"/>
      <c r="AB52" s="144"/>
    </row>
    <row r="53">
      <c r="A53" s="148"/>
      <c r="B53" s="133" t="s">
        <v>26</v>
      </c>
      <c r="C53" s="133" t="s">
        <v>26</v>
      </c>
      <c r="D53" s="148"/>
      <c r="E53" s="133" t="s">
        <v>26</v>
      </c>
      <c r="F53" s="133" t="s">
        <v>239</v>
      </c>
      <c r="G53" s="148"/>
      <c r="H53" s="133" t="s">
        <v>26</v>
      </c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48"/>
      <c r="V53" s="148"/>
      <c r="W53" s="148"/>
      <c r="X53" s="144"/>
      <c r="Y53" s="144"/>
      <c r="Z53" s="144"/>
      <c r="AA53" s="144"/>
      <c r="AB53" s="144"/>
    </row>
    <row r="54">
      <c r="A54" s="148"/>
      <c r="B54" s="133" t="s">
        <v>26</v>
      </c>
      <c r="C54" s="133" t="s">
        <v>26</v>
      </c>
      <c r="D54" s="148"/>
      <c r="E54" s="133" t="s">
        <v>26</v>
      </c>
      <c r="F54" s="133" t="s">
        <v>239</v>
      </c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48"/>
      <c r="W54" s="148"/>
      <c r="X54" s="144"/>
      <c r="Y54" s="144"/>
      <c r="Z54" s="144"/>
      <c r="AA54" s="144"/>
      <c r="AB54" s="144"/>
    </row>
    <row r="55">
      <c r="A55" s="148"/>
      <c r="B55" s="133" t="s">
        <v>26</v>
      </c>
      <c r="C55" s="133" t="s">
        <v>26</v>
      </c>
      <c r="D55" s="148"/>
      <c r="E55" s="133" t="s">
        <v>26</v>
      </c>
      <c r="F55" s="133" t="s">
        <v>239</v>
      </c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48"/>
      <c r="W55" s="148"/>
      <c r="X55" s="144"/>
      <c r="Y55" s="144"/>
      <c r="Z55" s="144"/>
      <c r="AA55" s="144"/>
      <c r="AB55" s="144"/>
    </row>
    <row r="56">
      <c r="A56" s="148"/>
      <c r="B56" s="133" t="s">
        <v>26</v>
      </c>
      <c r="C56" s="133" t="s">
        <v>26</v>
      </c>
      <c r="D56" s="148"/>
      <c r="E56" s="133" t="s">
        <v>26</v>
      </c>
      <c r="F56" s="133" t="s">
        <v>239</v>
      </c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48"/>
      <c r="W56" s="148"/>
      <c r="X56" s="144"/>
      <c r="Y56" s="144"/>
      <c r="Z56" s="144"/>
      <c r="AA56" s="144"/>
      <c r="AB56" s="144"/>
    </row>
    <row r="57">
      <c r="A57" s="148"/>
      <c r="B57" s="133" t="s">
        <v>26</v>
      </c>
      <c r="C57" s="133" t="s">
        <v>26</v>
      </c>
      <c r="D57" s="148"/>
      <c r="E57" s="133" t="s">
        <v>26</v>
      </c>
      <c r="F57" s="133" t="s">
        <v>239</v>
      </c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48"/>
      <c r="B58" s="133" t="s">
        <v>26</v>
      </c>
      <c r="C58" s="133" t="s">
        <v>26</v>
      </c>
      <c r="D58" s="148"/>
      <c r="E58" s="133" t="s">
        <v>26</v>
      </c>
      <c r="F58" s="133" t="s">
        <v>239</v>
      </c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48"/>
      <c r="B59" s="133" t="s">
        <v>26</v>
      </c>
      <c r="C59" s="133" t="s">
        <v>26</v>
      </c>
      <c r="D59" s="148"/>
      <c r="E59" s="133" t="s">
        <v>26</v>
      </c>
      <c r="F59" s="133" t="s">
        <v>239</v>
      </c>
      <c r="G59" s="148"/>
      <c r="H59" s="133" t="s">
        <v>26</v>
      </c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48"/>
      <c r="V59" s="148"/>
      <c r="W59" s="148"/>
      <c r="X59" s="144"/>
      <c r="Y59" s="144"/>
      <c r="Z59" s="144"/>
      <c r="AA59" s="144"/>
      <c r="AB59" s="144"/>
    </row>
    <row r="60">
      <c r="A60" s="148"/>
      <c r="B60" s="133" t="s">
        <v>26</v>
      </c>
      <c r="C60" s="133" t="s">
        <v>26</v>
      </c>
      <c r="D60" s="148"/>
      <c r="E60" s="133" t="s">
        <v>26</v>
      </c>
      <c r="F60" s="133" t="s">
        <v>239</v>
      </c>
      <c r="G60" s="148"/>
      <c r="H60" s="133" t="s">
        <v>26</v>
      </c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48"/>
      <c r="V60" s="148"/>
      <c r="W60" s="148"/>
      <c r="X60" s="144"/>
      <c r="Y60" s="144"/>
      <c r="Z60" s="144"/>
      <c r="AA60" s="144"/>
      <c r="AB60" s="144"/>
    </row>
    <row r="61">
      <c r="A61" s="148"/>
      <c r="B61" s="133" t="s">
        <v>26</v>
      </c>
      <c r="C61" s="133" t="s">
        <v>26</v>
      </c>
      <c r="D61" s="148"/>
      <c r="E61" s="133" t="s">
        <v>26</v>
      </c>
      <c r="F61" s="133" t="s">
        <v>239</v>
      </c>
      <c r="G61" s="148"/>
      <c r="H61" s="133" t="s">
        <v>26</v>
      </c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48"/>
      <c r="V61" s="148"/>
      <c r="W61" s="148"/>
      <c r="X61" s="144"/>
      <c r="Y61" s="144"/>
      <c r="Z61" s="144"/>
      <c r="AA61" s="144"/>
      <c r="AB61" s="144"/>
    </row>
    <row r="62">
      <c r="A62" s="148"/>
      <c r="B62" s="133" t="s">
        <v>26</v>
      </c>
      <c r="C62" s="133" t="s">
        <v>26</v>
      </c>
      <c r="D62" s="148"/>
      <c r="E62" s="133" t="s">
        <v>26</v>
      </c>
      <c r="F62" s="133" t="s">
        <v>239</v>
      </c>
      <c r="G62" s="148"/>
      <c r="H62" s="133" t="s">
        <v>26</v>
      </c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48"/>
      <c r="V62" s="148"/>
      <c r="W62" s="148"/>
      <c r="X62" s="144"/>
      <c r="Y62" s="144"/>
      <c r="Z62" s="144"/>
      <c r="AA62" s="144"/>
      <c r="AB62" s="144"/>
    </row>
    <row r="63">
      <c r="A63" s="148"/>
      <c r="B63" s="133" t="s">
        <v>26</v>
      </c>
      <c r="C63" s="133" t="s">
        <v>26</v>
      </c>
      <c r="D63" s="148"/>
      <c r="E63" s="133" t="s">
        <v>26</v>
      </c>
      <c r="F63" s="133" t="s">
        <v>239</v>
      </c>
      <c r="G63" s="148"/>
      <c r="H63" s="133" t="s">
        <v>26</v>
      </c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48"/>
      <c r="V63" s="148"/>
      <c r="W63" s="148"/>
      <c r="X63" s="144"/>
      <c r="Y63" s="144"/>
      <c r="Z63" s="144"/>
      <c r="AA63" s="144"/>
      <c r="AB63" s="144"/>
    </row>
    <row r="64">
      <c r="A64" s="148"/>
      <c r="B64" s="133" t="s">
        <v>26</v>
      </c>
      <c r="C64" s="133" t="s">
        <v>26</v>
      </c>
      <c r="D64" s="148"/>
      <c r="E64" s="133" t="s">
        <v>26</v>
      </c>
      <c r="F64" s="133" t="s">
        <v>239</v>
      </c>
      <c r="G64" s="148"/>
      <c r="H64" s="133" t="s">
        <v>26</v>
      </c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48"/>
      <c r="V64" s="148"/>
      <c r="W64" s="148"/>
      <c r="X64" s="144"/>
      <c r="Y64" s="144"/>
      <c r="Z64" s="144"/>
      <c r="AA64" s="144"/>
      <c r="AB64" s="144"/>
    </row>
    <row r="65">
      <c r="A65" s="11"/>
      <c r="B65" s="58" t="s">
        <v>26</v>
      </c>
      <c r="C65" s="58" t="s">
        <v>26</v>
      </c>
      <c r="D65" s="11"/>
      <c r="E65" s="58" t="s">
        <v>26</v>
      </c>
      <c r="F65" s="58" t="s">
        <v>239</v>
      </c>
      <c r="G65" s="11"/>
      <c r="H65" s="58" t="s">
        <v>26</v>
      </c>
      <c r="I65" s="164"/>
      <c r="J65" s="164"/>
      <c r="K65" s="164"/>
      <c r="L65" s="160"/>
      <c r="M65" s="164"/>
      <c r="N65" s="164"/>
      <c r="O65" s="164"/>
      <c r="P65" s="164"/>
      <c r="Q65" s="164"/>
      <c r="R65" s="164"/>
      <c r="S65" s="164"/>
      <c r="T65" s="164"/>
      <c r="U65" s="11"/>
      <c r="V65" s="11"/>
      <c r="W65" s="11"/>
    </row>
    <row r="66">
      <c r="B66" s="192" t="s">
        <v>26</v>
      </c>
      <c r="C66" s="192" t="s">
        <v>26</v>
      </c>
      <c r="E66" s="192" t="s">
        <v>26</v>
      </c>
      <c r="F66" s="167"/>
      <c r="H66" s="167"/>
      <c r="L66" s="144"/>
    </row>
    <row r="67">
      <c r="B67" s="167"/>
      <c r="C67" s="167"/>
      <c r="E67" s="167"/>
      <c r="F67" s="167"/>
      <c r="H67" s="167"/>
      <c r="L67" s="144"/>
    </row>
    <row r="68">
      <c r="B68" s="167"/>
      <c r="C68" s="167"/>
      <c r="E68" s="167"/>
      <c r="F68" s="167"/>
      <c r="H68" s="167"/>
      <c r="L68" s="144"/>
    </row>
    <row r="69">
      <c r="B69" s="167"/>
      <c r="C69" s="167"/>
      <c r="E69" s="167"/>
      <c r="F69" s="167"/>
      <c r="H69" s="167"/>
      <c r="L69" s="144"/>
    </row>
    <row r="70">
      <c r="B70" s="167"/>
      <c r="C70" s="167"/>
      <c r="E70" s="167"/>
      <c r="F70" s="167"/>
      <c r="H70" s="167"/>
      <c r="L70" s="144"/>
    </row>
    <row r="71">
      <c r="B71" s="167"/>
      <c r="C71" s="167"/>
      <c r="E71" s="167"/>
      <c r="F71" s="167"/>
      <c r="H71" s="167"/>
      <c r="L71" s="144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  <row r="120">
      <c r="B120" s="167"/>
      <c r="C120" s="167"/>
      <c r="E120" s="167"/>
      <c r="F120" s="167"/>
      <c r="H120" s="167"/>
    </row>
    <row r="121">
      <c r="B121" s="167"/>
      <c r="C121" s="167"/>
      <c r="E121" s="167"/>
      <c r="F121" s="167"/>
      <c r="H121" s="167"/>
    </row>
    <row r="122">
      <c r="B122" s="167"/>
      <c r="C122" s="167"/>
      <c r="E122" s="167"/>
      <c r="F122" s="167"/>
      <c r="H122" s="167"/>
    </row>
    <row r="123">
      <c r="B123" s="167"/>
      <c r="C123" s="167"/>
      <c r="E123" s="167"/>
      <c r="F123" s="167"/>
      <c r="H123" s="167"/>
    </row>
    <row r="124">
      <c r="B124" s="167"/>
      <c r="C124" s="167"/>
      <c r="E124" s="167"/>
      <c r="F124" s="167"/>
      <c r="H124" s="167"/>
    </row>
    <row r="125">
      <c r="B125" s="167"/>
      <c r="C125" s="167"/>
      <c r="E125" s="167"/>
      <c r="F125" s="167"/>
      <c r="H125" s="167"/>
    </row>
  </sheetData>
  <mergeCells count="1">
    <mergeCell ref="I35:T35"/>
  </mergeCells>
  <conditionalFormatting sqref="H3:J33">
    <cfRule type="expression" dxfId="3" priority="1">
      <formula>($I$1)&lt;=H3</formula>
    </cfRule>
  </conditionalFormatting>
  <conditionalFormatting sqref="J3:K33">
    <cfRule type="expression" dxfId="3" priority="2">
      <formula>$J$1&lt;=J3</formula>
    </cfRule>
  </conditionalFormatting>
  <conditionalFormatting sqref="K3:L33">
    <cfRule type="expression" dxfId="3" priority="3">
      <formula>$K$1&lt;=K3</formula>
    </cfRule>
  </conditionalFormatting>
  <conditionalFormatting sqref="L3:M33">
    <cfRule type="expression" dxfId="3" priority="4">
      <formula>$L$1&lt;=L3</formula>
    </cfRule>
  </conditionalFormatting>
  <conditionalFormatting sqref="M3:N33">
    <cfRule type="expression" dxfId="3" priority="5">
      <formula>$M$1&lt;=M3</formula>
    </cfRule>
  </conditionalFormatting>
  <dataValidations>
    <dataValidation type="list" allowBlank="1" sqref="C37:C125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25">
      <formula1>"еще не сообщили,в день собеса,на след день,через день,2,3,4,5,6,7,8,9,10"</formula1>
    </dataValidation>
    <dataValidation type="list" allowBlank="1" sqref="H37:H125">
      <formula1>"-,м,ж"</formula1>
    </dataValidation>
    <dataValidation type="list" allowBlank="1" sqref="P3:P33 E61:E125">
      <formula1>"-,avito,hh,ch1,ch2,ch3,ch4,друзья друзей"</formula1>
    </dataValidation>
    <dataValidation type="list" allowBlank="1" sqref="B37:B125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60">
      <formula1>"-,vk,avito,hh,ch1,ch2,ch3,ch4,друзья друзей"</formula1>
    </dataValidation>
  </dataValidations>
  <hyperlinks>
    <hyperlink r:id="rId1" ref="V37"/>
    <hyperlink r:id="rId2" ref="V40"/>
    <hyperlink r:id="rId3" ref="V44"/>
    <hyperlink r:id="rId4" ref="V45"/>
    <hyperlink r:id="rId5" ref="V47"/>
    <hyperlink r:id="rId6" ref="V4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14"/>
    <col customWidth="1" min="4" max="4" width="30.71"/>
    <col customWidth="1" min="5" max="5" width="45.86"/>
    <col customWidth="1" min="7" max="7" width="22.29"/>
    <col customWidth="1" min="8" max="8" width="33.43"/>
    <col customWidth="1" min="9" max="9" width="33.86"/>
  </cols>
  <sheetData>
    <row r="1">
      <c r="A1" s="22" t="s">
        <v>93</v>
      </c>
      <c r="B1" s="22" t="s">
        <v>13</v>
      </c>
      <c r="C1" s="22" t="s">
        <v>94</v>
      </c>
      <c r="D1" s="22" t="s">
        <v>95</v>
      </c>
      <c r="E1" s="55" t="s">
        <v>96</v>
      </c>
    </row>
    <row r="2">
      <c r="A2" s="56">
        <v>44397.0</v>
      </c>
      <c r="B2" s="22" t="s">
        <v>97</v>
      </c>
      <c r="C2" s="22">
        <v>8.9518396711E10</v>
      </c>
      <c r="D2" s="22" t="s">
        <v>98</v>
      </c>
      <c r="E2" s="11"/>
      <c r="G2" s="57" t="s">
        <v>99</v>
      </c>
      <c r="H2" s="57" t="s">
        <v>100</v>
      </c>
      <c r="I2" s="57" t="s">
        <v>101</v>
      </c>
    </row>
    <row r="3">
      <c r="A3" s="56">
        <v>44397.0</v>
      </c>
      <c r="B3" s="22" t="s">
        <v>102</v>
      </c>
      <c r="C3" s="22">
        <v>8.951497925E10</v>
      </c>
      <c r="D3" s="22" t="s">
        <v>98</v>
      </c>
      <c r="E3" s="58" t="s">
        <v>103</v>
      </c>
      <c r="G3" s="58" t="s">
        <v>104</v>
      </c>
      <c r="H3" s="58" t="s">
        <v>105</v>
      </c>
      <c r="I3" s="58" t="s">
        <v>106</v>
      </c>
    </row>
    <row r="4">
      <c r="A4" s="56">
        <v>44397.0</v>
      </c>
      <c r="B4" s="22" t="s">
        <v>107</v>
      </c>
      <c r="C4" s="22">
        <v>8.9882591679E10</v>
      </c>
      <c r="D4" s="22" t="s">
        <v>98</v>
      </c>
      <c r="E4" s="11"/>
      <c r="G4" s="58" t="s">
        <v>108</v>
      </c>
      <c r="H4" s="58" t="s">
        <v>109</v>
      </c>
      <c r="I4" s="58" t="s">
        <v>110</v>
      </c>
    </row>
    <row r="5">
      <c r="A5" s="56">
        <v>44397.0</v>
      </c>
      <c r="B5" s="22" t="s">
        <v>111</v>
      </c>
      <c r="C5" s="22">
        <v>8.9885586669E10</v>
      </c>
      <c r="D5" s="22" t="s">
        <v>98</v>
      </c>
      <c r="E5" s="11"/>
      <c r="G5" s="58" t="s">
        <v>112</v>
      </c>
      <c r="H5" s="58" t="s">
        <v>113</v>
      </c>
      <c r="I5" s="58" t="s">
        <v>114</v>
      </c>
    </row>
    <row r="6">
      <c r="A6" s="56">
        <v>44397.0</v>
      </c>
      <c r="B6" s="22" t="s">
        <v>115</v>
      </c>
      <c r="C6" s="22">
        <v>8.9034647991E10</v>
      </c>
      <c r="D6" s="22" t="s">
        <v>98</v>
      </c>
      <c r="E6" s="11"/>
    </row>
    <row r="7">
      <c r="A7" s="56">
        <v>44397.0</v>
      </c>
      <c r="B7" s="22" t="s">
        <v>116</v>
      </c>
      <c r="C7" s="22">
        <v>8.9054506676E10</v>
      </c>
      <c r="D7" s="22" t="s">
        <v>117</v>
      </c>
      <c r="E7" s="11"/>
    </row>
    <row r="8">
      <c r="A8" s="56">
        <v>44397.0</v>
      </c>
      <c r="B8" s="22" t="s">
        <v>118</v>
      </c>
      <c r="C8" s="22">
        <v>8.9167437347E10</v>
      </c>
      <c r="D8" s="22" t="s">
        <v>98</v>
      </c>
      <c r="E8" s="11"/>
    </row>
    <row r="9">
      <c r="A9" s="56">
        <v>44397.0</v>
      </c>
      <c r="B9" s="22" t="s">
        <v>119</v>
      </c>
      <c r="C9" s="22">
        <v>8.9525696621E10</v>
      </c>
      <c r="D9" s="22" t="s">
        <v>120</v>
      </c>
      <c r="E9" s="58" t="s">
        <v>121</v>
      </c>
    </row>
    <row r="10">
      <c r="A10" s="34"/>
      <c r="B10" s="22" t="s">
        <v>122</v>
      </c>
      <c r="C10" s="22">
        <v>8.9185797967E10</v>
      </c>
      <c r="D10" s="22" t="s">
        <v>123</v>
      </c>
      <c r="E10" s="59"/>
    </row>
    <row r="11">
      <c r="A11" s="34"/>
      <c r="B11" s="22" t="s">
        <v>124</v>
      </c>
      <c r="C11" s="22">
        <v>8.98856332E10</v>
      </c>
      <c r="D11" s="22" t="s">
        <v>98</v>
      </c>
      <c r="E11" s="58" t="s">
        <v>125</v>
      </c>
    </row>
    <row r="12">
      <c r="A12" s="34"/>
      <c r="B12" s="22" t="s">
        <v>126</v>
      </c>
      <c r="C12" s="22">
        <v>8.9961277845E10</v>
      </c>
      <c r="D12" s="22" t="s">
        <v>127</v>
      </c>
      <c r="E12" s="11"/>
    </row>
    <row r="13">
      <c r="A13" s="34"/>
      <c r="B13" s="22" t="s">
        <v>128</v>
      </c>
      <c r="C13" s="22">
        <v>8.928880209E10</v>
      </c>
      <c r="D13" s="22" t="s">
        <v>127</v>
      </c>
      <c r="E13" s="11"/>
    </row>
    <row r="14">
      <c r="A14" s="34"/>
      <c r="B14" s="22" t="s">
        <v>129</v>
      </c>
      <c r="C14" s="22">
        <v>8.9289599008E10</v>
      </c>
      <c r="D14" s="22" t="s">
        <v>98</v>
      </c>
      <c r="E14" s="11"/>
    </row>
    <row r="15">
      <c r="A15" s="34"/>
      <c r="B15" s="22" t="s">
        <v>130</v>
      </c>
      <c r="C15" s="22">
        <v>8.9287764439E10</v>
      </c>
      <c r="D15" s="22" t="s">
        <v>127</v>
      </c>
      <c r="E15" s="11"/>
    </row>
    <row r="16">
      <c r="A16" s="34"/>
      <c r="B16" s="22" t="s">
        <v>131</v>
      </c>
      <c r="C16" s="22">
        <v>8.9896133385E10</v>
      </c>
      <c r="D16" s="22" t="s">
        <v>127</v>
      </c>
      <c r="E16" s="11"/>
    </row>
    <row r="17">
      <c r="A17" s="34"/>
      <c r="B17" s="22" t="s">
        <v>132</v>
      </c>
      <c r="C17" s="22">
        <v>8.9285973239E10</v>
      </c>
      <c r="D17" s="22" t="s">
        <v>127</v>
      </c>
      <c r="E17" s="11"/>
    </row>
    <row r="18">
      <c r="A18" s="34"/>
      <c r="B18" s="22" t="s">
        <v>133</v>
      </c>
      <c r="C18" s="22">
        <v>8.9604529313E10</v>
      </c>
      <c r="D18" s="34"/>
      <c r="E18" s="58" t="s">
        <v>134</v>
      </c>
    </row>
    <row r="19">
      <c r="A19" s="34"/>
      <c r="B19" s="22" t="s">
        <v>135</v>
      </c>
      <c r="C19" s="22">
        <v>8.951519403E10</v>
      </c>
      <c r="D19" s="22" t="s">
        <v>98</v>
      </c>
      <c r="E19" s="11"/>
    </row>
    <row r="20">
      <c r="A20" s="34"/>
      <c r="B20" s="22" t="s">
        <v>136</v>
      </c>
      <c r="C20" s="22">
        <v>8.9185767418E10</v>
      </c>
      <c r="D20" s="22" t="s">
        <v>98</v>
      </c>
      <c r="E20" s="11"/>
    </row>
    <row r="21">
      <c r="A21" s="34"/>
      <c r="B21" s="22" t="s">
        <v>135</v>
      </c>
      <c r="C21" s="22">
        <v>8.9288218038E10</v>
      </c>
      <c r="D21" s="22" t="s">
        <v>127</v>
      </c>
      <c r="E21" s="11"/>
    </row>
    <row r="22">
      <c r="A22" s="34"/>
      <c r="B22" s="22" t="s">
        <v>137</v>
      </c>
      <c r="C22" s="22">
        <v>8.937694935E10</v>
      </c>
      <c r="D22" s="22" t="s">
        <v>98</v>
      </c>
      <c r="E22" s="11"/>
    </row>
    <row r="23">
      <c r="A23" s="34"/>
      <c r="B23" s="60" t="s">
        <v>138</v>
      </c>
      <c r="C23" s="60">
        <v>8.9081912494E10</v>
      </c>
      <c r="D23" s="60"/>
      <c r="E23" s="61" t="s">
        <v>139</v>
      </c>
    </row>
    <row r="24">
      <c r="A24" s="34"/>
      <c r="B24" s="22" t="s">
        <v>140</v>
      </c>
      <c r="C24" s="22">
        <v>8.9604236342E10</v>
      </c>
      <c r="D24" s="22" t="s">
        <v>98</v>
      </c>
      <c r="E24" s="11"/>
    </row>
    <row r="25">
      <c r="A25" s="34"/>
      <c r="B25" s="22" t="s">
        <v>141</v>
      </c>
      <c r="C25" s="22">
        <v>8.9524133281E10</v>
      </c>
      <c r="D25" s="22" t="s">
        <v>98</v>
      </c>
      <c r="E25" s="11"/>
    </row>
    <row r="26">
      <c r="A26" s="34"/>
      <c r="B26" s="22" t="s">
        <v>142</v>
      </c>
      <c r="C26" s="22">
        <v>8.9508633455E10</v>
      </c>
      <c r="D26" s="22" t="s">
        <v>127</v>
      </c>
      <c r="E26" s="11"/>
    </row>
    <row r="27">
      <c r="A27" s="34"/>
      <c r="B27" s="22" t="s">
        <v>143</v>
      </c>
      <c r="C27" s="22">
        <v>8.91886472E10</v>
      </c>
      <c r="D27" s="22" t="s">
        <v>98</v>
      </c>
      <c r="E27" s="11"/>
    </row>
    <row r="28">
      <c r="A28" s="62"/>
      <c r="B28" s="63"/>
      <c r="C28" s="63"/>
      <c r="D28" s="64"/>
      <c r="E28" s="11"/>
    </row>
    <row r="29">
      <c r="A29" s="56">
        <v>44413.0</v>
      </c>
      <c r="B29" s="22" t="s">
        <v>144</v>
      </c>
      <c r="C29" s="22">
        <v>8.9608867458E10</v>
      </c>
      <c r="D29" s="22" t="s">
        <v>98</v>
      </c>
      <c r="E29" s="58" t="s">
        <v>145</v>
      </c>
    </row>
    <row r="30">
      <c r="A30" s="56">
        <v>44413.0</v>
      </c>
      <c r="B30" s="22" t="s">
        <v>146</v>
      </c>
      <c r="C30" s="22">
        <v>8.9895025299E10</v>
      </c>
      <c r="D30" s="22" t="s">
        <v>127</v>
      </c>
      <c r="E30" s="58" t="s">
        <v>147</v>
      </c>
    </row>
    <row r="31">
      <c r="A31" s="56">
        <v>44413.0</v>
      </c>
      <c r="B31" s="22" t="s">
        <v>148</v>
      </c>
      <c r="C31" s="22">
        <v>8.9508435436E10</v>
      </c>
      <c r="D31" s="22" t="s">
        <v>98</v>
      </c>
      <c r="E31" s="58" t="s">
        <v>149</v>
      </c>
    </row>
    <row r="32">
      <c r="A32" s="56">
        <v>44413.0</v>
      </c>
      <c r="B32" s="22" t="s">
        <v>150</v>
      </c>
      <c r="C32" s="34"/>
      <c r="D32" s="22" t="s">
        <v>127</v>
      </c>
      <c r="E32" s="58" t="s">
        <v>151</v>
      </c>
    </row>
    <row r="33">
      <c r="A33" s="56">
        <v>44413.0</v>
      </c>
      <c r="B33" s="22" t="s">
        <v>152</v>
      </c>
      <c r="C33" s="22">
        <v>8.9094110525E10</v>
      </c>
      <c r="D33" s="22" t="s">
        <v>127</v>
      </c>
      <c r="E33" s="58" t="s">
        <v>153</v>
      </c>
    </row>
    <row r="34">
      <c r="A34" s="56">
        <v>44417.0</v>
      </c>
      <c r="B34" s="22" t="s">
        <v>154</v>
      </c>
      <c r="C34" s="22">
        <v>8.9518318815E10</v>
      </c>
      <c r="D34" s="22" t="s">
        <v>123</v>
      </c>
      <c r="E34" s="58" t="s">
        <v>155</v>
      </c>
    </row>
    <row r="35">
      <c r="A35" s="56">
        <v>44417.0</v>
      </c>
      <c r="B35" s="22" t="s">
        <v>156</v>
      </c>
      <c r="C35" s="22">
        <v>8.9514951519E10</v>
      </c>
      <c r="D35" s="22" t="s">
        <v>117</v>
      </c>
      <c r="E35" s="58" t="s">
        <v>157</v>
      </c>
    </row>
    <row r="36">
      <c r="A36" s="56">
        <v>44417.0</v>
      </c>
      <c r="B36" s="22" t="s">
        <v>158</v>
      </c>
      <c r="C36" s="34"/>
      <c r="D36" s="22" t="s">
        <v>123</v>
      </c>
      <c r="E36" s="65" t="s">
        <v>159</v>
      </c>
    </row>
    <row r="37">
      <c r="A37" s="56">
        <v>44417.0</v>
      </c>
      <c r="B37" s="22" t="s">
        <v>160</v>
      </c>
      <c r="C37" s="34"/>
      <c r="D37" s="22" t="s">
        <v>161</v>
      </c>
      <c r="E37" s="65" t="s">
        <v>162</v>
      </c>
    </row>
    <row r="38">
      <c r="A38" s="56">
        <v>44417.0</v>
      </c>
      <c r="B38" s="66" t="s">
        <v>163</v>
      </c>
      <c r="C38" s="22">
        <v>8.9913640317E10</v>
      </c>
      <c r="D38" s="22" t="s">
        <v>98</v>
      </c>
      <c r="E38" s="58" t="s">
        <v>164</v>
      </c>
    </row>
    <row r="39">
      <c r="A39" s="56">
        <v>44417.0</v>
      </c>
      <c r="B39" s="22" t="s">
        <v>165</v>
      </c>
      <c r="C39" s="34"/>
      <c r="D39" s="22"/>
      <c r="E39" s="65" t="s">
        <v>166</v>
      </c>
    </row>
    <row r="40">
      <c r="A40" s="56">
        <v>44418.0</v>
      </c>
      <c r="B40" s="22" t="s">
        <v>167</v>
      </c>
      <c r="C40" s="22">
        <v>8.9515251747E10</v>
      </c>
      <c r="D40" s="22" t="s">
        <v>123</v>
      </c>
      <c r="E40" s="58" t="s">
        <v>168</v>
      </c>
    </row>
    <row r="41">
      <c r="A41" s="56">
        <v>44418.0</v>
      </c>
      <c r="B41" s="22" t="s">
        <v>169</v>
      </c>
      <c r="C41" s="22">
        <v>8.9289661063E10</v>
      </c>
      <c r="D41" s="22" t="s">
        <v>98</v>
      </c>
      <c r="E41" s="58" t="s">
        <v>170</v>
      </c>
    </row>
    <row r="42">
      <c r="A42" s="56">
        <v>44418.0</v>
      </c>
      <c r="B42" s="22" t="s">
        <v>171</v>
      </c>
      <c r="C42" s="22">
        <v>8.9198943831E10</v>
      </c>
      <c r="D42" s="22" t="s">
        <v>123</v>
      </c>
      <c r="E42" s="58" t="s">
        <v>172</v>
      </c>
    </row>
    <row r="43">
      <c r="A43" s="56">
        <v>44424.0</v>
      </c>
      <c r="B43" s="22" t="s">
        <v>173</v>
      </c>
      <c r="C43" s="22">
        <v>8.9614015539E10</v>
      </c>
      <c r="D43" s="22" t="s">
        <v>161</v>
      </c>
      <c r="E43" s="58" t="s">
        <v>174</v>
      </c>
    </row>
    <row r="44">
      <c r="A44" s="34"/>
      <c r="B44" s="34"/>
      <c r="C44" s="34"/>
      <c r="D44" s="22"/>
      <c r="E44" s="11"/>
    </row>
    <row r="45">
      <c r="A45" s="34"/>
      <c r="B45" s="34"/>
      <c r="C45" s="34"/>
      <c r="D45" s="22"/>
      <c r="E45" s="11"/>
    </row>
    <row r="46">
      <c r="A46" s="34"/>
      <c r="B46" s="34"/>
      <c r="C46" s="34"/>
      <c r="D46" s="34"/>
      <c r="E46" s="11"/>
    </row>
    <row r="47">
      <c r="A47" s="34"/>
      <c r="B47" s="34"/>
      <c r="C47" s="34"/>
      <c r="D47" s="22"/>
      <c r="E47" s="11"/>
    </row>
    <row r="48">
      <c r="A48" s="34"/>
      <c r="B48" s="34"/>
      <c r="C48" s="34"/>
      <c r="D48" s="22"/>
      <c r="E48" s="11"/>
    </row>
    <row r="49">
      <c r="A49" s="34"/>
      <c r="B49" s="34"/>
      <c r="C49" s="34"/>
      <c r="D49" s="34"/>
      <c r="E49" s="11"/>
    </row>
    <row r="50">
      <c r="A50" s="34"/>
      <c r="B50" s="34"/>
      <c r="C50" s="34"/>
      <c r="D50" s="22"/>
      <c r="E50" s="11"/>
    </row>
    <row r="51">
      <c r="A51" s="34"/>
      <c r="B51" s="34"/>
      <c r="C51" s="34"/>
      <c r="D51" s="22"/>
      <c r="E51" s="11"/>
    </row>
    <row r="52">
      <c r="A52" s="34"/>
      <c r="B52" s="34"/>
      <c r="C52" s="34"/>
      <c r="D52" s="34"/>
      <c r="E52" s="11"/>
    </row>
    <row r="53">
      <c r="A53" s="34"/>
      <c r="B53" s="34"/>
      <c r="C53" s="34"/>
      <c r="D53" s="22"/>
      <c r="E53" s="11"/>
    </row>
    <row r="54">
      <c r="A54" s="34"/>
      <c r="B54" s="34"/>
      <c r="C54" s="34"/>
      <c r="D54" s="22"/>
      <c r="E54" s="11"/>
    </row>
    <row r="55">
      <c r="A55" s="34"/>
      <c r="B55" s="34"/>
      <c r="C55" s="34"/>
      <c r="D55" s="34"/>
      <c r="E55" s="11"/>
    </row>
    <row r="56">
      <c r="A56" s="34"/>
      <c r="B56" s="34"/>
      <c r="C56" s="34"/>
      <c r="D56" s="22"/>
      <c r="E56" s="11"/>
    </row>
    <row r="57">
      <c r="A57" s="34"/>
      <c r="B57" s="34"/>
      <c r="C57" s="34"/>
      <c r="D57" s="22"/>
      <c r="E57" s="11"/>
    </row>
    <row r="58">
      <c r="A58" s="34"/>
      <c r="B58" s="34"/>
      <c r="C58" s="34"/>
      <c r="D58" s="34"/>
      <c r="E58" s="11"/>
    </row>
    <row r="59">
      <c r="A59" s="34"/>
      <c r="B59" s="34"/>
      <c r="C59" s="34"/>
      <c r="D59" s="22"/>
      <c r="E59" s="11"/>
    </row>
    <row r="60">
      <c r="A60" s="34"/>
      <c r="B60" s="34"/>
      <c r="C60" s="34"/>
      <c r="D60" s="22"/>
      <c r="E60" s="11"/>
    </row>
    <row r="61">
      <c r="A61" s="34"/>
      <c r="B61" s="34"/>
      <c r="C61" s="34"/>
      <c r="D61" s="34"/>
      <c r="E61" s="11"/>
    </row>
    <row r="62">
      <c r="A62" s="34"/>
      <c r="B62" s="34"/>
      <c r="C62" s="34"/>
      <c r="D62" s="22"/>
      <c r="E62" s="11"/>
    </row>
    <row r="63">
      <c r="A63" s="34"/>
      <c r="B63" s="34"/>
      <c r="C63" s="34"/>
      <c r="D63" s="22"/>
      <c r="E63" s="11"/>
    </row>
    <row r="64">
      <c r="A64" s="34"/>
      <c r="B64" s="34"/>
      <c r="C64" s="34"/>
      <c r="D64" s="34"/>
      <c r="E64" s="11"/>
    </row>
    <row r="65">
      <c r="A65" s="34"/>
      <c r="B65" s="34"/>
      <c r="C65" s="34"/>
      <c r="D65" s="22"/>
      <c r="E65" s="11"/>
    </row>
    <row r="66">
      <c r="A66" s="34"/>
      <c r="B66" s="34"/>
      <c r="C66" s="34"/>
      <c r="D66" s="22"/>
      <c r="E66" s="11"/>
    </row>
    <row r="67">
      <c r="A67" s="34"/>
      <c r="B67" s="34"/>
      <c r="C67" s="34"/>
      <c r="D67" s="34"/>
      <c r="E67" s="11"/>
    </row>
    <row r="68">
      <c r="A68" s="34"/>
      <c r="B68" s="34"/>
      <c r="C68" s="34"/>
      <c r="D68" s="22"/>
      <c r="E68" s="11"/>
    </row>
    <row r="69">
      <c r="A69" s="34"/>
      <c r="B69" s="34"/>
      <c r="C69" s="34"/>
      <c r="D69" s="22"/>
      <c r="E69" s="11"/>
    </row>
    <row r="70">
      <c r="A70" s="34"/>
      <c r="B70" s="34"/>
      <c r="C70" s="34"/>
      <c r="D70" s="34"/>
      <c r="E70" s="11"/>
    </row>
    <row r="71">
      <c r="A71" s="34"/>
      <c r="B71" s="34"/>
      <c r="C71" s="34"/>
      <c r="D71" s="22"/>
      <c r="E71" s="11"/>
    </row>
    <row r="72">
      <c r="A72" s="34"/>
      <c r="B72" s="34"/>
      <c r="C72" s="34"/>
      <c r="D72" s="22"/>
      <c r="E72" s="11"/>
    </row>
    <row r="73">
      <c r="A73" s="34"/>
      <c r="B73" s="34"/>
      <c r="C73" s="34"/>
      <c r="D73" s="34"/>
      <c r="E73" s="11"/>
    </row>
    <row r="74">
      <c r="A74" s="34"/>
      <c r="B74" s="34"/>
      <c r="C74" s="34"/>
      <c r="D74" s="22"/>
      <c r="E74" s="11"/>
    </row>
    <row r="75">
      <c r="A75" s="34"/>
      <c r="B75" s="34"/>
      <c r="C75" s="34"/>
      <c r="D75" s="22"/>
      <c r="E75" s="11"/>
    </row>
    <row r="76">
      <c r="A76" s="34"/>
      <c r="B76" s="34"/>
      <c r="C76" s="34"/>
      <c r="D76" s="34"/>
      <c r="E76" s="11"/>
    </row>
    <row r="77">
      <c r="A77" s="34"/>
      <c r="B77" s="34"/>
      <c r="C77" s="34"/>
      <c r="D77" s="22"/>
      <c r="E77" s="11"/>
    </row>
    <row r="78">
      <c r="A78" s="34"/>
      <c r="B78" s="34"/>
      <c r="C78" s="34"/>
      <c r="D78" s="22"/>
      <c r="E78" s="11"/>
    </row>
    <row r="79">
      <c r="A79" s="34"/>
      <c r="B79" s="34"/>
      <c r="C79" s="34"/>
      <c r="D79" s="34"/>
      <c r="E79" s="11"/>
    </row>
    <row r="80">
      <c r="A80" s="34"/>
      <c r="B80" s="34"/>
      <c r="C80" s="34"/>
      <c r="D80" s="22"/>
      <c r="E80" s="11"/>
    </row>
    <row r="81">
      <c r="A81" s="34"/>
      <c r="B81" s="34"/>
      <c r="C81" s="34"/>
      <c r="D81" s="22"/>
      <c r="E81" s="11"/>
    </row>
    <row r="82">
      <c r="A82" s="34"/>
      <c r="B82" s="34"/>
      <c r="C82" s="34"/>
      <c r="D82" s="34"/>
      <c r="E82" s="11"/>
    </row>
    <row r="83">
      <c r="A83" s="34"/>
      <c r="B83" s="34"/>
      <c r="C83" s="34"/>
      <c r="D83" s="22"/>
      <c r="E83" s="11"/>
    </row>
    <row r="84">
      <c r="A84" s="34"/>
      <c r="B84" s="34"/>
      <c r="C84" s="34"/>
      <c r="D84" s="22"/>
      <c r="E84" s="11"/>
    </row>
    <row r="85">
      <c r="A85" s="34"/>
      <c r="B85" s="34"/>
      <c r="C85" s="34"/>
      <c r="D85" s="34"/>
      <c r="E85" s="11"/>
    </row>
    <row r="86">
      <c r="A86" s="34"/>
      <c r="B86" s="34"/>
      <c r="C86" s="34"/>
      <c r="D86" s="22"/>
      <c r="E86" s="11"/>
    </row>
    <row r="87">
      <c r="A87" s="34"/>
      <c r="B87" s="34"/>
      <c r="C87" s="34"/>
      <c r="D87" s="22"/>
      <c r="E87" s="11"/>
    </row>
    <row r="88">
      <c r="A88" s="34"/>
      <c r="B88" s="34"/>
      <c r="C88" s="34"/>
      <c r="D88" s="34"/>
      <c r="E88" s="11"/>
    </row>
    <row r="89">
      <c r="A89" s="34"/>
      <c r="B89" s="34"/>
      <c r="C89" s="34"/>
      <c r="D89" s="22"/>
      <c r="E89" s="11"/>
    </row>
    <row r="90">
      <c r="A90" s="34"/>
      <c r="B90" s="34"/>
      <c r="C90" s="34"/>
      <c r="D90" s="22"/>
      <c r="E90" s="11"/>
    </row>
    <row r="91">
      <c r="A91" s="34"/>
      <c r="B91" s="34"/>
      <c r="C91" s="34"/>
      <c r="D91" s="34"/>
      <c r="E91" s="11"/>
    </row>
    <row r="92">
      <c r="A92" s="34"/>
      <c r="B92" s="34"/>
      <c r="C92" s="34"/>
      <c r="D92" s="22"/>
      <c r="E92" s="11"/>
    </row>
    <row r="93">
      <c r="A93" s="34"/>
      <c r="B93" s="34"/>
      <c r="C93" s="34"/>
      <c r="D93" s="22"/>
      <c r="E93" s="11"/>
    </row>
    <row r="94">
      <c r="A94" s="34"/>
      <c r="B94" s="34"/>
      <c r="C94" s="34"/>
      <c r="D94" s="34"/>
      <c r="E94" s="11"/>
    </row>
    <row r="95">
      <c r="A95" s="34"/>
      <c r="B95" s="34"/>
      <c r="C95" s="34"/>
      <c r="D95" s="22"/>
      <c r="E95" s="11"/>
    </row>
    <row r="96">
      <c r="A96" s="34"/>
      <c r="B96" s="34"/>
      <c r="C96" s="34"/>
      <c r="D96" s="22"/>
      <c r="E96" s="11"/>
    </row>
    <row r="97">
      <c r="A97" s="34"/>
      <c r="B97" s="34"/>
      <c r="C97" s="34"/>
      <c r="D97" s="34"/>
      <c r="E97" s="11"/>
    </row>
    <row r="98">
      <c r="A98" s="34"/>
      <c r="B98" s="34"/>
      <c r="C98" s="34"/>
      <c r="D98" s="22"/>
      <c r="E98" s="11"/>
    </row>
    <row r="99">
      <c r="A99" s="34"/>
      <c r="B99" s="34"/>
      <c r="C99" s="34"/>
      <c r="D99" s="22"/>
      <c r="E99" s="11"/>
    </row>
    <row r="100">
      <c r="A100" s="34"/>
      <c r="B100" s="34"/>
      <c r="C100" s="34"/>
      <c r="D100" s="34"/>
      <c r="E100" s="11"/>
    </row>
    <row r="101">
      <c r="A101" s="34"/>
      <c r="B101" s="34"/>
      <c r="C101" s="34"/>
      <c r="D101" s="22"/>
      <c r="E101" s="11"/>
    </row>
    <row r="102">
      <c r="A102" s="34"/>
      <c r="B102" s="34"/>
      <c r="C102" s="34"/>
      <c r="D102" s="22"/>
      <c r="E102" s="11"/>
    </row>
    <row r="103">
      <c r="A103" s="34"/>
      <c r="B103" s="34"/>
      <c r="C103" s="34"/>
      <c r="D103" s="34"/>
      <c r="E103" s="11"/>
    </row>
    <row r="104">
      <c r="A104" s="34"/>
      <c r="B104" s="34"/>
      <c r="C104" s="34"/>
      <c r="D104" s="22"/>
      <c r="E104" s="11"/>
    </row>
    <row r="105">
      <c r="A105" s="34"/>
      <c r="B105" s="34"/>
      <c r="C105" s="34"/>
      <c r="D105" s="22"/>
      <c r="E105" s="11"/>
    </row>
    <row r="106">
      <c r="A106" s="34"/>
      <c r="B106" s="34"/>
      <c r="C106" s="34"/>
      <c r="D106" s="34"/>
      <c r="E106" s="11"/>
    </row>
    <row r="107">
      <c r="A107" s="34"/>
      <c r="B107" s="34"/>
      <c r="C107" s="34"/>
      <c r="D107" s="22"/>
      <c r="E107" s="11"/>
    </row>
    <row r="108">
      <c r="A108" s="34"/>
      <c r="B108" s="34"/>
      <c r="C108" s="34"/>
      <c r="D108" s="22"/>
      <c r="E108" s="11"/>
    </row>
    <row r="109">
      <c r="A109" s="34"/>
      <c r="B109" s="34"/>
      <c r="C109" s="34"/>
      <c r="D109" s="34"/>
      <c r="E109" s="11"/>
    </row>
    <row r="110">
      <c r="A110" s="34"/>
      <c r="B110" s="34"/>
      <c r="C110" s="34"/>
      <c r="D110" s="22"/>
      <c r="E110" s="11"/>
    </row>
    <row r="111">
      <c r="A111" s="34"/>
      <c r="B111" s="34"/>
      <c r="C111" s="34"/>
      <c r="D111" s="34"/>
      <c r="E111" s="11"/>
    </row>
    <row r="112">
      <c r="A112" s="34"/>
      <c r="B112" s="34"/>
      <c r="C112" s="34"/>
      <c r="D112" s="34"/>
      <c r="E112" s="11"/>
    </row>
    <row r="113">
      <c r="A113" s="34"/>
      <c r="B113" s="34"/>
      <c r="C113" s="34"/>
      <c r="D113" s="34"/>
      <c r="E113" s="11"/>
    </row>
    <row r="114">
      <c r="A114" s="34"/>
      <c r="B114" s="34"/>
      <c r="C114" s="34"/>
      <c r="D114" s="34"/>
      <c r="E114" s="11"/>
    </row>
    <row r="115">
      <c r="A115" s="34"/>
      <c r="B115" s="34"/>
      <c r="C115" s="34"/>
      <c r="D115" s="34"/>
      <c r="E115" s="11"/>
    </row>
    <row r="116">
      <c r="A116" s="34"/>
      <c r="B116" s="34"/>
      <c r="C116" s="34"/>
      <c r="D116" s="34"/>
      <c r="E116" s="11"/>
    </row>
    <row r="117">
      <c r="A117" s="34"/>
      <c r="B117" s="34"/>
      <c r="C117" s="34"/>
      <c r="D117" s="34"/>
      <c r="E117" s="11"/>
    </row>
    <row r="118">
      <c r="A118" s="34"/>
      <c r="B118" s="34"/>
      <c r="C118" s="34"/>
      <c r="D118" s="34"/>
      <c r="E118" s="11"/>
    </row>
    <row r="119">
      <c r="A119" s="34"/>
      <c r="B119" s="34"/>
      <c r="C119" s="34"/>
      <c r="D119" s="34"/>
      <c r="E119" s="11"/>
    </row>
    <row r="120">
      <c r="A120" s="34"/>
      <c r="B120" s="34"/>
      <c r="C120" s="34"/>
      <c r="D120" s="34"/>
      <c r="E120" s="11"/>
    </row>
    <row r="121">
      <c r="A121" s="34"/>
      <c r="B121" s="34"/>
      <c r="C121" s="34"/>
      <c r="D121" s="34"/>
      <c r="E121" s="11"/>
    </row>
    <row r="122">
      <c r="A122" s="34"/>
      <c r="B122" s="34"/>
      <c r="C122" s="34"/>
      <c r="D122" s="34"/>
      <c r="E122" s="11"/>
    </row>
    <row r="123">
      <c r="A123" s="34"/>
      <c r="B123" s="34"/>
      <c r="C123" s="34"/>
      <c r="D123" s="34"/>
      <c r="E123" s="11"/>
    </row>
    <row r="124">
      <c r="A124" s="34"/>
      <c r="B124" s="34"/>
      <c r="C124" s="34"/>
      <c r="D124" s="34"/>
      <c r="E124" s="11"/>
    </row>
    <row r="125">
      <c r="A125" s="34"/>
      <c r="B125" s="34"/>
      <c r="C125" s="34"/>
      <c r="D125" s="34"/>
      <c r="E125" s="11"/>
    </row>
    <row r="126">
      <c r="A126" s="34"/>
      <c r="B126" s="34"/>
      <c r="C126" s="34"/>
      <c r="D126" s="34"/>
      <c r="E126" s="11"/>
    </row>
    <row r="127">
      <c r="A127" s="34"/>
      <c r="B127" s="34"/>
      <c r="C127" s="34"/>
      <c r="D127" s="34"/>
      <c r="E127" s="11"/>
    </row>
    <row r="128">
      <c r="A128" s="34"/>
      <c r="B128" s="34"/>
      <c r="C128" s="34"/>
      <c r="D128" s="34"/>
      <c r="E128" s="11"/>
    </row>
    <row r="129">
      <c r="A129" s="34"/>
      <c r="B129" s="34"/>
      <c r="C129" s="34"/>
      <c r="D129" s="34"/>
      <c r="E129" s="11"/>
    </row>
    <row r="130">
      <c r="A130" s="34"/>
      <c r="B130" s="34"/>
      <c r="C130" s="34"/>
      <c r="D130" s="34"/>
      <c r="E130" s="11"/>
    </row>
    <row r="131">
      <c r="A131" s="34"/>
      <c r="B131" s="34"/>
      <c r="C131" s="34"/>
      <c r="D131" s="34"/>
      <c r="E131" s="11"/>
    </row>
    <row r="132">
      <c r="A132" s="34"/>
      <c r="B132" s="34"/>
      <c r="C132" s="34"/>
      <c r="D132" s="34"/>
      <c r="E132" s="11"/>
    </row>
    <row r="133">
      <c r="A133" s="34"/>
      <c r="B133" s="34"/>
      <c r="C133" s="34"/>
      <c r="D133" s="34"/>
      <c r="E133" s="11"/>
    </row>
    <row r="134">
      <c r="A134" s="34"/>
      <c r="B134" s="34"/>
      <c r="C134" s="34"/>
      <c r="D134" s="34"/>
      <c r="E134" s="11"/>
    </row>
    <row r="135">
      <c r="A135" s="34"/>
      <c r="B135" s="34"/>
      <c r="C135" s="34"/>
      <c r="D135" s="34"/>
      <c r="E135" s="11"/>
    </row>
    <row r="136">
      <c r="A136" s="34"/>
      <c r="B136" s="34"/>
      <c r="C136" s="34"/>
      <c r="D136" s="34"/>
      <c r="E136" s="11"/>
    </row>
    <row r="137">
      <c r="A137" s="34"/>
      <c r="B137" s="34"/>
      <c r="C137" s="34"/>
      <c r="D137" s="34"/>
      <c r="E137" s="11"/>
    </row>
    <row r="138">
      <c r="A138" s="34"/>
      <c r="B138" s="34"/>
      <c r="C138" s="34"/>
      <c r="D138" s="34"/>
      <c r="E138" s="11"/>
    </row>
    <row r="139">
      <c r="A139" s="34"/>
      <c r="B139" s="34"/>
      <c r="C139" s="34"/>
      <c r="D139" s="34"/>
      <c r="E139" s="11"/>
    </row>
    <row r="140">
      <c r="A140" s="34"/>
      <c r="B140" s="34"/>
      <c r="C140" s="34"/>
      <c r="D140" s="34"/>
      <c r="E140" s="11"/>
    </row>
    <row r="141">
      <c r="A141" s="34"/>
      <c r="B141" s="34"/>
      <c r="C141" s="34"/>
      <c r="D141" s="34"/>
      <c r="E141" s="11"/>
    </row>
    <row r="142">
      <c r="A142" s="34"/>
      <c r="B142" s="34"/>
      <c r="C142" s="34"/>
      <c r="D142" s="34"/>
      <c r="E142" s="11"/>
    </row>
    <row r="143">
      <c r="A143" s="34"/>
      <c r="B143" s="34"/>
      <c r="C143" s="34"/>
      <c r="D143" s="34"/>
      <c r="E143" s="11"/>
    </row>
    <row r="144">
      <c r="A144" s="34"/>
      <c r="B144" s="34"/>
      <c r="C144" s="34"/>
      <c r="D144" s="34"/>
      <c r="E144" s="11"/>
    </row>
    <row r="145">
      <c r="A145" s="34"/>
      <c r="B145" s="34"/>
      <c r="C145" s="34"/>
      <c r="D145" s="34"/>
      <c r="E145" s="11"/>
    </row>
    <row r="146">
      <c r="A146" s="34"/>
      <c r="B146" s="34"/>
      <c r="C146" s="34"/>
      <c r="D146" s="34"/>
      <c r="E146" s="11"/>
    </row>
    <row r="147">
      <c r="A147" s="34"/>
      <c r="B147" s="34"/>
      <c r="C147" s="34"/>
      <c r="D147" s="34"/>
      <c r="E147" s="11"/>
    </row>
    <row r="148">
      <c r="A148" s="34"/>
      <c r="B148" s="34"/>
      <c r="C148" s="34"/>
      <c r="D148" s="34"/>
      <c r="E148" s="11"/>
    </row>
    <row r="149">
      <c r="A149" s="34"/>
      <c r="B149" s="34"/>
      <c r="C149" s="34"/>
      <c r="D149" s="34"/>
      <c r="E149" s="11"/>
    </row>
    <row r="150">
      <c r="A150" s="34"/>
      <c r="B150" s="34"/>
      <c r="C150" s="34"/>
      <c r="D150" s="34"/>
      <c r="E150" s="11"/>
    </row>
    <row r="151">
      <c r="A151" s="34"/>
      <c r="B151" s="34"/>
      <c r="C151" s="34"/>
      <c r="D151" s="34"/>
      <c r="E151" s="11"/>
    </row>
    <row r="152">
      <c r="A152" s="34"/>
      <c r="B152" s="34"/>
      <c r="C152" s="34"/>
      <c r="D152" s="34"/>
      <c r="E152" s="11"/>
    </row>
    <row r="153">
      <c r="A153" s="34"/>
      <c r="B153" s="34"/>
      <c r="C153" s="34"/>
      <c r="D153" s="34"/>
      <c r="E153" s="11"/>
    </row>
    <row r="154">
      <c r="A154" s="34"/>
      <c r="B154" s="34"/>
      <c r="C154" s="34"/>
      <c r="D154" s="34"/>
      <c r="E154" s="11"/>
    </row>
    <row r="155">
      <c r="A155" s="34"/>
      <c r="B155" s="34"/>
      <c r="C155" s="34"/>
      <c r="D155" s="34"/>
      <c r="E155" s="11"/>
    </row>
    <row r="156">
      <c r="A156" s="34"/>
      <c r="B156" s="34"/>
      <c r="C156" s="34"/>
      <c r="D156" s="34"/>
      <c r="E156" s="11"/>
    </row>
    <row r="157">
      <c r="A157" s="34"/>
      <c r="B157" s="34"/>
      <c r="C157" s="34"/>
      <c r="D157" s="34"/>
      <c r="E157" s="11"/>
    </row>
    <row r="158">
      <c r="A158" s="34"/>
      <c r="B158" s="34"/>
      <c r="C158" s="34"/>
      <c r="D158" s="34"/>
      <c r="E158" s="11"/>
    </row>
    <row r="159">
      <c r="A159" s="34"/>
      <c r="B159" s="34"/>
      <c r="C159" s="34"/>
      <c r="D159" s="34"/>
      <c r="E159" s="11"/>
    </row>
    <row r="160">
      <c r="A160" s="34"/>
      <c r="B160" s="34"/>
      <c r="C160" s="34"/>
      <c r="D160" s="34"/>
    </row>
    <row r="161">
      <c r="A161" s="34"/>
      <c r="B161" s="34"/>
      <c r="C161" s="34"/>
      <c r="D161" s="34"/>
    </row>
    <row r="162">
      <c r="A162" s="34"/>
      <c r="B162" s="34"/>
      <c r="C162" s="34"/>
      <c r="D162" s="34"/>
    </row>
    <row r="163">
      <c r="A163" s="34"/>
      <c r="B163" s="34"/>
      <c r="C163" s="34"/>
      <c r="D163" s="34"/>
    </row>
    <row r="164">
      <c r="A164" s="34"/>
      <c r="B164" s="34"/>
      <c r="C164" s="34"/>
      <c r="D164" s="34"/>
    </row>
    <row r="165">
      <c r="A165" s="34"/>
      <c r="B165" s="34"/>
      <c r="C165" s="34"/>
      <c r="D165" s="34"/>
    </row>
    <row r="166">
      <c r="A166" s="34"/>
      <c r="B166" s="34"/>
      <c r="C166" s="34"/>
      <c r="D166" s="34"/>
    </row>
    <row r="167">
      <c r="A167" s="34"/>
      <c r="B167" s="34"/>
      <c r="C167" s="34"/>
      <c r="D167" s="34"/>
    </row>
    <row r="168">
      <c r="A168" s="34"/>
      <c r="B168" s="34"/>
      <c r="C168" s="34"/>
      <c r="D168" s="34"/>
    </row>
    <row r="169">
      <c r="A169" s="34"/>
      <c r="B169" s="34"/>
      <c r="C169" s="34"/>
      <c r="D169" s="34"/>
    </row>
    <row r="170">
      <c r="A170" s="34"/>
      <c r="B170" s="34"/>
      <c r="C170" s="34"/>
      <c r="D170" s="34"/>
    </row>
    <row r="171">
      <c r="A171" s="34"/>
      <c r="B171" s="34"/>
      <c r="C171" s="34"/>
      <c r="D171" s="34"/>
    </row>
    <row r="172">
      <c r="A172" s="34"/>
      <c r="B172" s="34"/>
      <c r="C172" s="34"/>
      <c r="D172" s="34"/>
    </row>
    <row r="173">
      <c r="A173" s="34"/>
      <c r="B173" s="34"/>
      <c r="C173" s="34"/>
      <c r="D173" s="34"/>
    </row>
    <row r="174">
      <c r="A174" s="34"/>
      <c r="B174" s="34"/>
      <c r="C174" s="34"/>
      <c r="D174" s="34"/>
    </row>
    <row r="175">
      <c r="A175" s="34"/>
      <c r="B175" s="34"/>
      <c r="C175" s="34"/>
      <c r="D175" s="34"/>
    </row>
    <row r="176">
      <c r="A176" s="34"/>
      <c r="B176" s="34"/>
      <c r="C176" s="34"/>
      <c r="D176" s="34"/>
    </row>
    <row r="177">
      <c r="A177" s="34"/>
      <c r="B177" s="34"/>
      <c r="C177" s="34"/>
      <c r="D177" s="34"/>
    </row>
    <row r="178">
      <c r="A178" s="34"/>
      <c r="B178" s="34"/>
      <c r="C178" s="34"/>
      <c r="D178" s="34"/>
    </row>
    <row r="179">
      <c r="A179" s="34"/>
      <c r="B179" s="34"/>
      <c r="C179" s="34"/>
      <c r="D179" s="34"/>
    </row>
    <row r="180">
      <c r="A180" s="34"/>
      <c r="B180" s="34"/>
      <c r="C180" s="34"/>
      <c r="D180" s="34"/>
    </row>
    <row r="181">
      <c r="A181" s="34"/>
      <c r="B181" s="34"/>
      <c r="C181" s="34"/>
      <c r="D181" s="34"/>
    </row>
    <row r="182">
      <c r="A182" s="34"/>
      <c r="B182" s="34"/>
      <c r="C182" s="34"/>
      <c r="D182" s="34"/>
    </row>
    <row r="183">
      <c r="A183" s="34"/>
      <c r="B183" s="34"/>
      <c r="C183" s="34"/>
      <c r="D183" s="34"/>
    </row>
    <row r="184">
      <c r="A184" s="34"/>
      <c r="B184" s="34"/>
      <c r="C184" s="34"/>
      <c r="D184" s="34"/>
    </row>
    <row r="185">
      <c r="A185" s="34"/>
      <c r="B185" s="34"/>
      <c r="C185" s="34"/>
      <c r="D185" s="34"/>
    </row>
    <row r="186">
      <c r="A186" s="34"/>
      <c r="B186" s="34"/>
      <c r="C186" s="34"/>
      <c r="D186" s="34"/>
    </row>
    <row r="187">
      <c r="A187" s="34"/>
      <c r="B187" s="34"/>
      <c r="C187" s="34"/>
      <c r="D187" s="34"/>
    </row>
    <row r="188">
      <c r="A188" s="34"/>
      <c r="B188" s="34"/>
      <c r="C188" s="34"/>
      <c r="D188" s="34"/>
    </row>
    <row r="189">
      <c r="A189" s="34"/>
      <c r="B189" s="34"/>
      <c r="C189" s="34"/>
      <c r="D189" s="34"/>
    </row>
    <row r="190">
      <c r="A190" s="34"/>
      <c r="B190" s="34"/>
      <c r="C190" s="34"/>
      <c r="D190" s="34"/>
    </row>
    <row r="191">
      <c r="A191" s="34"/>
      <c r="B191" s="34"/>
      <c r="C191" s="34"/>
      <c r="D191" s="34"/>
    </row>
    <row r="192">
      <c r="A192" s="34"/>
      <c r="B192" s="34"/>
      <c r="C192" s="34"/>
      <c r="D192" s="34"/>
    </row>
    <row r="193">
      <c r="A193" s="34"/>
      <c r="B193" s="34"/>
      <c r="C193" s="34"/>
      <c r="D193" s="34"/>
    </row>
    <row r="194">
      <c r="A194" s="34"/>
      <c r="B194" s="34"/>
      <c r="C194" s="34"/>
      <c r="D194" s="34"/>
    </row>
    <row r="195">
      <c r="A195" s="34"/>
      <c r="B195" s="34"/>
      <c r="C195" s="34"/>
      <c r="D195" s="34"/>
    </row>
    <row r="196">
      <c r="A196" s="34"/>
      <c r="B196" s="34"/>
      <c r="C196" s="34"/>
      <c r="D196" s="34"/>
    </row>
    <row r="197">
      <c r="A197" s="34"/>
      <c r="B197" s="34"/>
      <c r="C197" s="34"/>
      <c r="D197" s="34"/>
    </row>
    <row r="198">
      <c r="A198" s="34"/>
      <c r="B198" s="34"/>
      <c r="C198" s="34"/>
      <c r="D198" s="34"/>
    </row>
    <row r="199">
      <c r="A199" s="34"/>
      <c r="B199" s="34"/>
      <c r="C199" s="34"/>
      <c r="D199" s="34"/>
    </row>
    <row r="200">
      <c r="A200" s="34"/>
      <c r="B200" s="34"/>
      <c r="C200" s="34"/>
      <c r="D200" s="34"/>
    </row>
    <row r="201">
      <c r="A201" s="34"/>
      <c r="B201" s="34"/>
      <c r="C201" s="34"/>
      <c r="D201" s="34"/>
    </row>
    <row r="202">
      <c r="A202" s="34"/>
      <c r="B202" s="34"/>
      <c r="C202" s="34"/>
      <c r="D202" s="34"/>
    </row>
    <row r="203">
      <c r="A203" s="34"/>
      <c r="B203" s="34"/>
      <c r="C203" s="34"/>
      <c r="D203" s="34"/>
    </row>
    <row r="204">
      <c r="A204" s="34"/>
      <c r="B204" s="34"/>
      <c r="C204" s="34"/>
      <c r="D204" s="34"/>
    </row>
    <row r="205">
      <c r="A205" s="34"/>
      <c r="B205" s="34"/>
      <c r="C205" s="34"/>
      <c r="D205" s="34"/>
    </row>
    <row r="206">
      <c r="A206" s="34"/>
      <c r="B206" s="34"/>
      <c r="C206" s="34"/>
      <c r="D206" s="34"/>
    </row>
    <row r="207">
      <c r="A207" s="34"/>
      <c r="B207" s="34"/>
      <c r="C207" s="34"/>
      <c r="D207" s="34"/>
    </row>
    <row r="208">
      <c r="A208" s="34"/>
      <c r="B208" s="34"/>
      <c r="C208" s="34"/>
      <c r="D208" s="34"/>
    </row>
    <row r="209">
      <c r="A209" s="34"/>
      <c r="B209" s="34"/>
      <c r="C209" s="34"/>
      <c r="D209" s="34"/>
    </row>
    <row r="210">
      <c r="A210" s="34"/>
      <c r="B210" s="34"/>
      <c r="C210" s="34"/>
      <c r="D210" s="34"/>
    </row>
    <row r="211">
      <c r="A211" s="34"/>
      <c r="B211" s="34"/>
      <c r="C211" s="34"/>
      <c r="D211" s="34"/>
    </row>
    <row r="212">
      <c r="A212" s="34"/>
      <c r="B212" s="34"/>
      <c r="C212" s="34"/>
      <c r="D212" s="34"/>
    </row>
    <row r="213">
      <c r="A213" s="34"/>
      <c r="B213" s="34"/>
      <c r="C213" s="34"/>
      <c r="D213" s="34"/>
    </row>
    <row r="214">
      <c r="A214" s="34"/>
      <c r="B214" s="34"/>
      <c r="C214" s="34"/>
      <c r="D214" s="34"/>
    </row>
    <row r="215">
      <c r="A215" s="34"/>
      <c r="B215" s="34"/>
      <c r="C215" s="34"/>
      <c r="D215" s="34"/>
    </row>
    <row r="216">
      <c r="A216" s="34"/>
      <c r="B216" s="34"/>
      <c r="C216" s="34"/>
      <c r="D216" s="34"/>
    </row>
    <row r="217">
      <c r="A217" s="34"/>
      <c r="B217" s="34"/>
      <c r="C217" s="34"/>
      <c r="D217" s="34"/>
    </row>
    <row r="218">
      <c r="A218" s="34"/>
      <c r="B218" s="34"/>
      <c r="C218" s="34"/>
      <c r="D218" s="34"/>
    </row>
    <row r="219">
      <c r="A219" s="34"/>
      <c r="B219" s="34"/>
      <c r="C219" s="34"/>
      <c r="D219" s="34"/>
    </row>
    <row r="220">
      <c r="A220" s="34"/>
      <c r="B220" s="34"/>
      <c r="C220" s="34"/>
      <c r="D220" s="34"/>
    </row>
    <row r="221">
      <c r="A221" s="34"/>
      <c r="B221" s="34"/>
      <c r="C221" s="34"/>
      <c r="D221" s="34"/>
    </row>
    <row r="222">
      <c r="A222" s="34"/>
      <c r="B222" s="34"/>
      <c r="C222" s="34"/>
      <c r="D222" s="34"/>
    </row>
    <row r="223">
      <c r="A223" s="34"/>
      <c r="B223" s="34"/>
      <c r="C223" s="34"/>
      <c r="D223" s="34"/>
    </row>
    <row r="224">
      <c r="A224" s="34"/>
      <c r="B224" s="34"/>
      <c r="C224" s="34"/>
      <c r="D224" s="34"/>
    </row>
    <row r="225">
      <c r="A225" s="34"/>
      <c r="B225" s="34"/>
      <c r="C225" s="34"/>
      <c r="D225" s="34"/>
    </row>
    <row r="226">
      <c r="A226" s="34"/>
      <c r="B226" s="34"/>
      <c r="C226" s="34"/>
      <c r="D226" s="34"/>
    </row>
    <row r="227">
      <c r="A227" s="34"/>
      <c r="B227" s="34"/>
      <c r="C227" s="34"/>
      <c r="D227" s="34"/>
    </row>
    <row r="228">
      <c r="A228" s="34"/>
      <c r="B228" s="34"/>
      <c r="C228" s="34"/>
      <c r="D228" s="34"/>
    </row>
    <row r="229">
      <c r="A229" s="34"/>
      <c r="B229" s="34"/>
      <c r="C229" s="34"/>
      <c r="D229" s="34"/>
    </row>
    <row r="230">
      <c r="A230" s="34"/>
      <c r="B230" s="34"/>
      <c r="C230" s="34"/>
      <c r="D230" s="34"/>
    </row>
    <row r="231">
      <c r="A231" s="34"/>
      <c r="B231" s="34"/>
      <c r="C231" s="34"/>
      <c r="D231" s="34"/>
    </row>
    <row r="232">
      <c r="A232" s="34"/>
      <c r="B232" s="34"/>
      <c r="C232" s="34"/>
      <c r="D232" s="34"/>
    </row>
    <row r="233">
      <c r="A233" s="34"/>
      <c r="B233" s="34"/>
      <c r="C233" s="34"/>
      <c r="D233" s="34"/>
    </row>
    <row r="234">
      <c r="A234" s="34"/>
      <c r="B234" s="34"/>
      <c r="C234" s="34"/>
      <c r="D234" s="34"/>
    </row>
    <row r="235">
      <c r="A235" s="34"/>
      <c r="B235" s="34"/>
      <c r="C235" s="34"/>
      <c r="D235" s="34"/>
    </row>
    <row r="236">
      <c r="A236" s="34"/>
      <c r="B236" s="34"/>
      <c r="C236" s="34"/>
      <c r="D236" s="34"/>
    </row>
    <row r="237">
      <c r="A237" s="34"/>
      <c r="B237" s="34"/>
      <c r="C237" s="34"/>
      <c r="D237" s="34"/>
    </row>
    <row r="238">
      <c r="A238" s="34"/>
      <c r="B238" s="34"/>
      <c r="C238" s="34"/>
      <c r="D238" s="34"/>
    </row>
    <row r="239">
      <c r="A239" s="34"/>
      <c r="B239" s="34"/>
      <c r="C239" s="34"/>
      <c r="D239" s="34"/>
    </row>
    <row r="240">
      <c r="A240" s="34"/>
      <c r="B240" s="34"/>
      <c r="C240" s="34"/>
      <c r="D240" s="34"/>
    </row>
    <row r="241">
      <c r="A241" s="34"/>
      <c r="B241" s="34"/>
      <c r="C241" s="34"/>
      <c r="D241" s="34"/>
    </row>
    <row r="242">
      <c r="A242" s="34"/>
      <c r="B242" s="34"/>
      <c r="C242" s="34"/>
      <c r="D242" s="34"/>
    </row>
    <row r="243">
      <c r="A243" s="34"/>
      <c r="B243" s="34"/>
      <c r="C243" s="34"/>
      <c r="D243" s="34"/>
    </row>
    <row r="244">
      <c r="A244" s="34"/>
      <c r="B244" s="34"/>
      <c r="C244" s="34"/>
      <c r="D244" s="34"/>
    </row>
    <row r="245">
      <c r="A245" s="34"/>
      <c r="B245" s="34"/>
      <c r="C245" s="34"/>
      <c r="D245" s="34"/>
    </row>
    <row r="246">
      <c r="A246" s="34"/>
      <c r="B246" s="34"/>
      <c r="C246" s="34"/>
      <c r="D246" s="34"/>
    </row>
    <row r="247">
      <c r="A247" s="34"/>
      <c r="B247" s="34"/>
      <c r="C247" s="34"/>
      <c r="D247" s="34"/>
    </row>
    <row r="248">
      <c r="A248" s="34"/>
      <c r="B248" s="34"/>
      <c r="C248" s="34"/>
      <c r="D248" s="34"/>
    </row>
    <row r="249">
      <c r="A249" s="34"/>
      <c r="B249" s="34"/>
      <c r="C249" s="34"/>
      <c r="D249" s="34"/>
    </row>
    <row r="250">
      <c r="A250" s="34"/>
      <c r="B250" s="34"/>
      <c r="C250" s="34"/>
      <c r="D250" s="34"/>
    </row>
    <row r="251">
      <c r="A251" s="34"/>
      <c r="B251" s="34"/>
      <c r="C251" s="34"/>
      <c r="D251" s="34"/>
    </row>
    <row r="252">
      <c r="A252" s="34"/>
      <c r="B252" s="34"/>
      <c r="C252" s="34"/>
      <c r="D252" s="34"/>
    </row>
    <row r="253">
      <c r="A253" s="34"/>
      <c r="B253" s="34"/>
      <c r="C253" s="34"/>
      <c r="D253" s="34"/>
    </row>
    <row r="254">
      <c r="A254" s="34"/>
      <c r="B254" s="34"/>
      <c r="C254" s="34"/>
      <c r="D254" s="34"/>
    </row>
    <row r="255">
      <c r="A255" s="34"/>
      <c r="B255" s="34"/>
      <c r="C255" s="34"/>
      <c r="D255" s="34"/>
    </row>
    <row r="256">
      <c r="A256" s="34"/>
      <c r="B256" s="34"/>
      <c r="C256" s="34"/>
      <c r="D256" s="34"/>
    </row>
    <row r="257">
      <c r="A257" s="34"/>
      <c r="B257" s="34"/>
      <c r="C257" s="34"/>
      <c r="D257" s="34"/>
    </row>
    <row r="258">
      <c r="A258" s="34"/>
      <c r="B258" s="34"/>
      <c r="C258" s="34"/>
      <c r="D258" s="34"/>
    </row>
    <row r="259">
      <c r="A259" s="34"/>
      <c r="B259" s="34"/>
      <c r="C259" s="34"/>
      <c r="D259" s="34"/>
    </row>
    <row r="260">
      <c r="A260" s="34"/>
      <c r="B260" s="34"/>
      <c r="C260" s="34"/>
      <c r="D260" s="34"/>
    </row>
    <row r="261">
      <c r="A261" s="34"/>
      <c r="B261" s="34"/>
      <c r="C261" s="34"/>
      <c r="D261" s="34"/>
    </row>
    <row r="262">
      <c r="A262" s="34"/>
      <c r="B262" s="34"/>
      <c r="C262" s="34"/>
      <c r="D262" s="34"/>
    </row>
    <row r="263">
      <c r="A263" s="34"/>
      <c r="B263" s="34"/>
      <c r="C263" s="34"/>
      <c r="D263" s="34"/>
    </row>
    <row r="264">
      <c r="A264" s="34"/>
      <c r="B264" s="34"/>
      <c r="C264" s="34"/>
      <c r="D264" s="34"/>
    </row>
    <row r="265">
      <c r="A265" s="34"/>
      <c r="B265" s="34"/>
      <c r="C265" s="34"/>
      <c r="D265" s="34"/>
    </row>
    <row r="266">
      <c r="A266" s="34"/>
      <c r="B266" s="34"/>
      <c r="C266" s="34"/>
      <c r="D266" s="34"/>
    </row>
    <row r="267">
      <c r="A267" s="34"/>
      <c r="B267" s="34"/>
      <c r="C267" s="34"/>
      <c r="D267" s="34"/>
    </row>
    <row r="268">
      <c r="A268" s="34"/>
      <c r="B268" s="34"/>
      <c r="C268" s="34"/>
      <c r="D268" s="34"/>
    </row>
    <row r="269">
      <c r="A269" s="34"/>
      <c r="B269" s="34"/>
      <c r="C269" s="34"/>
      <c r="D269" s="34"/>
    </row>
    <row r="270">
      <c r="A270" s="34"/>
      <c r="B270" s="34"/>
      <c r="C270" s="34"/>
      <c r="D270" s="34"/>
    </row>
    <row r="271">
      <c r="A271" s="34"/>
      <c r="B271" s="34"/>
      <c r="C271" s="34"/>
      <c r="D271" s="34"/>
    </row>
    <row r="272">
      <c r="A272" s="34"/>
      <c r="B272" s="34"/>
      <c r="C272" s="34"/>
      <c r="D272" s="34"/>
    </row>
    <row r="273">
      <c r="A273" s="34"/>
      <c r="B273" s="34"/>
      <c r="C273" s="34"/>
      <c r="D273" s="34"/>
    </row>
    <row r="274">
      <c r="A274" s="34"/>
      <c r="B274" s="34"/>
      <c r="C274" s="34"/>
      <c r="D274" s="34"/>
    </row>
    <row r="275">
      <c r="A275" s="34"/>
      <c r="B275" s="34"/>
      <c r="C275" s="34"/>
      <c r="D275" s="34"/>
    </row>
    <row r="276">
      <c r="A276" s="34"/>
      <c r="B276" s="34"/>
      <c r="C276" s="34"/>
      <c r="D276" s="34"/>
    </row>
    <row r="277">
      <c r="A277" s="34"/>
      <c r="B277" s="34"/>
      <c r="C277" s="34"/>
      <c r="D277" s="34"/>
    </row>
    <row r="278">
      <c r="A278" s="34"/>
      <c r="B278" s="34"/>
      <c r="C278" s="34"/>
      <c r="D278" s="34"/>
    </row>
    <row r="279">
      <c r="A279" s="34"/>
      <c r="B279" s="34"/>
      <c r="C279" s="34"/>
      <c r="D279" s="34"/>
    </row>
    <row r="280">
      <c r="A280" s="34"/>
      <c r="B280" s="34"/>
      <c r="C280" s="34"/>
      <c r="D280" s="34"/>
    </row>
    <row r="281">
      <c r="A281" s="34"/>
      <c r="B281" s="34"/>
      <c r="C281" s="34"/>
      <c r="D281" s="34"/>
    </row>
    <row r="282">
      <c r="A282" s="34"/>
      <c r="B282" s="34"/>
      <c r="C282" s="34"/>
      <c r="D282" s="34"/>
    </row>
    <row r="283">
      <c r="A283" s="34"/>
      <c r="B283" s="34"/>
      <c r="C283" s="34"/>
      <c r="D283" s="34"/>
    </row>
    <row r="284">
      <c r="A284" s="34"/>
      <c r="B284" s="34"/>
      <c r="C284" s="34"/>
      <c r="D284" s="34"/>
    </row>
    <row r="285">
      <c r="A285" s="34"/>
      <c r="B285" s="34"/>
      <c r="C285" s="34"/>
      <c r="D285" s="34"/>
    </row>
    <row r="286">
      <c r="A286" s="34"/>
      <c r="B286" s="34"/>
      <c r="C286" s="34"/>
      <c r="D286" s="34"/>
    </row>
    <row r="287">
      <c r="A287" s="34"/>
      <c r="B287" s="34"/>
      <c r="C287" s="34"/>
      <c r="D287" s="34"/>
    </row>
    <row r="288">
      <c r="A288" s="34"/>
      <c r="B288" s="34"/>
      <c r="C288" s="34"/>
      <c r="D288" s="34"/>
    </row>
    <row r="289">
      <c r="A289" s="34"/>
      <c r="B289" s="34"/>
      <c r="C289" s="34"/>
      <c r="D289" s="34"/>
    </row>
    <row r="290">
      <c r="A290" s="34"/>
      <c r="B290" s="34"/>
      <c r="C290" s="34"/>
      <c r="D290" s="34"/>
    </row>
    <row r="291">
      <c r="A291" s="34"/>
      <c r="B291" s="34"/>
      <c r="C291" s="34"/>
      <c r="D291" s="34"/>
    </row>
    <row r="292">
      <c r="A292" s="34"/>
      <c r="B292" s="34"/>
      <c r="C292" s="34"/>
      <c r="D292" s="34"/>
    </row>
    <row r="293">
      <c r="A293" s="34"/>
      <c r="B293" s="34"/>
      <c r="C293" s="34"/>
      <c r="D293" s="34"/>
    </row>
    <row r="294">
      <c r="A294" s="34"/>
      <c r="B294" s="34"/>
      <c r="C294" s="34"/>
      <c r="D294" s="34"/>
    </row>
    <row r="295">
      <c r="A295" s="34"/>
      <c r="B295" s="34"/>
      <c r="C295" s="34"/>
      <c r="D295" s="34"/>
    </row>
    <row r="296">
      <c r="A296" s="34"/>
      <c r="B296" s="34"/>
      <c r="C296" s="34"/>
      <c r="D296" s="34"/>
    </row>
    <row r="297">
      <c r="A297" s="34"/>
      <c r="B297" s="34"/>
      <c r="C297" s="34"/>
      <c r="D297" s="34"/>
    </row>
    <row r="298">
      <c r="A298" s="34"/>
      <c r="B298" s="34"/>
      <c r="C298" s="34"/>
      <c r="D298" s="34"/>
    </row>
    <row r="299">
      <c r="A299" s="34"/>
      <c r="B299" s="34"/>
      <c r="C299" s="34"/>
      <c r="D299" s="34"/>
    </row>
    <row r="300">
      <c r="A300" s="34"/>
      <c r="B300" s="34"/>
      <c r="C300" s="34"/>
      <c r="D300" s="34"/>
    </row>
    <row r="301">
      <c r="A301" s="34"/>
      <c r="B301" s="34"/>
      <c r="C301" s="34"/>
      <c r="D301" s="34"/>
    </row>
    <row r="302">
      <c r="A302" s="34"/>
      <c r="B302" s="34"/>
      <c r="C302" s="34"/>
      <c r="D302" s="34"/>
    </row>
    <row r="303">
      <c r="A303" s="34"/>
      <c r="B303" s="34"/>
      <c r="C303" s="34"/>
      <c r="D303" s="34"/>
    </row>
    <row r="304">
      <c r="A304" s="34"/>
      <c r="B304" s="34"/>
      <c r="C304" s="34"/>
      <c r="D304" s="34"/>
    </row>
    <row r="305">
      <c r="A305" s="34"/>
      <c r="B305" s="34"/>
      <c r="C305" s="34"/>
      <c r="D305" s="34"/>
    </row>
    <row r="306">
      <c r="A306" s="34"/>
      <c r="B306" s="34"/>
      <c r="C306" s="34"/>
      <c r="D306" s="34"/>
    </row>
    <row r="307">
      <c r="A307" s="34"/>
      <c r="B307" s="34"/>
      <c r="C307" s="34"/>
      <c r="D307" s="34"/>
    </row>
    <row r="308">
      <c r="A308" s="34"/>
      <c r="B308" s="34"/>
      <c r="C308" s="34"/>
      <c r="D308" s="34"/>
    </row>
    <row r="309">
      <c r="A309" s="34"/>
      <c r="B309" s="34"/>
      <c r="C309" s="34"/>
      <c r="D309" s="34"/>
    </row>
    <row r="310">
      <c r="A310" s="34"/>
      <c r="B310" s="34"/>
      <c r="C310" s="34"/>
      <c r="D310" s="34"/>
    </row>
    <row r="311">
      <c r="A311" s="34"/>
      <c r="B311" s="34"/>
      <c r="C311" s="34"/>
      <c r="D311" s="34"/>
    </row>
    <row r="312">
      <c r="A312" s="34"/>
      <c r="B312" s="34"/>
      <c r="C312" s="34"/>
      <c r="D312" s="34"/>
    </row>
    <row r="313">
      <c r="A313" s="34"/>
      <c r="B313" s="34"/>
      <c r="C313" s="34"/>
      <c r="D313" s="34"/>
    </row>
    <row r="314">
      <c r="A314" s="34"/>
      <c r="B314" s="34"/>
      <c r="C314" s="34"/>
      <c r="D314" s="34"/>
    </row>
    <row r="315">
      <c r="A315" s="34"/>
      <c r="B315" s="34"/>
      <c r="C315" s="34"/>
      <c r="D315" s="34"/>
    </row>
    <row r="316">
      <c r="A316" s="34"/>
      <c r="B316" s="34"/>
      <c r="C316" s="34"/>
      <c r="D316" s="34"/>
    </row>
    <row r="317">
      <c r="A317" s="34"/>
      <c r="B317" s="34"/>
      <c r="C317" s="34"/>
      <c r="D317" s="34"/>
    </row>
    <row r="318">
      <c r="A318" s="34"/>
      <c r="B318" s="34"/>
      <c r="C318" s="34"/>
      <c r="D318" s="34"/>
    </row>
    <row r="319">
      <c r="A319" s="34"/>
      <c r="B319" s="34"/>
      <c r="C319" s="34"/>
      <c r="D319" s="34"/>
    </row>
    <row r="320">
      <c r="A320" s="34"/>
      <c r="B320" s="34"/>
      <c r="C320" s="34"/>
      <c r="D320" s="34"/>
    </row>
    <row r="321">
      <c r="A321" s="34"/>
      <c r="B321" s="34"/>
      <c r="C321" s="34"/>
      <c r="D321" s="34"/>
    </row>
    <row r="322">
      <c r="A322" s="34"/>
      <c r="B322" s="34"/>
      <c r="C322" s="34"/>
      <c r="D322" s="34"/>
    </row>
    <row r="323">
      <c r="A323" s="34"/>
      <c r="B323" s="34"/>
      <c r="C323" s="34"/>
      <c r="D323" s="34"/>
    </row>
    <row r="324">
      <c r="A324" s="34"/>
      <c r="B324" s="34"/>
      <c r="C324" s="34"/>
      <c r="D324" s="34"/>
    </row>
    <row r="325">
      <c r="A325" s="34"/>
      <c r="B325" s="34"/>
      <c r="C325" s="34"/>
      <c r="D325" s="34"/>
    </row>
    <row r="326">
      <c r="A326" s="34"/>
      <c r="B326" s="34"/>
      <c r="C326" s="34"/>
      <c r="D326" s="34"/>
    </row>
    <row r="327">
      <c r="A327" s="34"/>
      <c r="B327" s="34"/>
      <c r="C327" s="34"/>
      <c r="D327" s="34"/>
    </row>
    <row r="328">
      <c r="A328" s="34"/>
      <c r="B328" s="34"/>
      <c r="C328" s="34"/>
      <c r="D328" s="34"/>
    </row>
    <row r="329">
      <c r="A329" s="34"/>
      <c r="B329" s="34"/>
      <c r="C329" s="34"/>
      <c r="D329" s="34"/>
    </row>
    <row r="330">
      <c r="A330" s="34"/>
      <c r="B330" s="34"/>
      <c r="C330" s="34"/>
      <c r="D330" s="34"/>
    </row>
    <row r="331">
      <c r="A331" s="34"/>
      <c r="B331" s="34"/>
      <c r="C331" s="34"/>
      <c r="D331" s="34"/>
    </row>
    <row r="332">
      <c r="A332" s="34"/>
      <c r="B332" s="34"/>
      <c r="C332" s="34"/>
      <c r="D332" s="34"/>
    </row>
    <row r="333">
      <c r="A333" s="34"/>
      <c r="B333" s="34"/>
      <c r="C333" s="34"/>
      <c r="D333" s="34"/>
    </row>
    <row r="334">
      <c r="A334" s="34"/>
      <c r="B334" s="34"/>
      <c r="C334" s="34"/>
      <c r="D334" s="34"/>
    </row>
    <row r="335">
      <c r="A335" s="34"/>
      <c r="B335" s="34"/>
      <c r="C335" s="34"/>
      <c r="D335" s="34"/>
    </row>
    <row r="336">
      <c r="A336" s="34"/>
      <c r="B336" s="34"/>
      <c r="C336" s="34"/>
      <c r="D336" s="34"/>
    </row>
    <row r="337">
      <c r="A337" s="34"/>
      <c r="B337" s="34"/>
      <c r="C337" s="34"/>
      <c r="D337" s="34"/>
    </row>
    <row r="338">
      <c r="A338" s="34"/>
      <c r="B338" s="34"/>
      <c r="C338" s="34"/>
      <c r="D338" s="34"/>
    </row>
    <row r="339">
      <c r="A339" s="34"/>
      <c r="B339" s="34"/>
      <c r="C339" s="34"/>
      <c r="D339" s="34"/>
    </row>
    <row r="340">
      <c r="A340" s="34"/>
      <c r="B340" s="34"/>
      <c r="C340" s="34"/>
      <c r="D340" s="34"/>
    </row>
    <row r="341">
      <c r="A341" s="34"/>
      <c r="B341" s="34"/>
      <c r="C341" s="34"/>
      <c r="D341" s="34"/>
    </row>
    <row r="342">
      <c r="A342" s="34"/>
      <c r="B342" s="34"/>
      <c r="C342" s="34"/>
      <c r="D342" s="34"/>
    </row>
    <row r="343">
      <c r="A343" s="34"/>
      <c r="B343" s="34"/>
      <c r="C343" s="34"/>
      <c r="D343" s="34"/>
    </row>
    <row r="344">
      <c r="A344" s="34"/>
      <c r="B344" s="34"/>
      <c r="C344" s="34"/>
      <c r="D344" s="34"/>
    </row>
    <row r="345">
      <c r="A345" s="34"/>
      <c r="B345" s="34"/>
      <c r="C345" s="34"/>
      <c r="D345" s="34"/>
    </row>
    <row r="346">
      <c r="A346" s="34"/>
      <c r="B346" s="34"/>
      <c r="C346" s="34"/>
      <c r="D346" s="34"/>
    </row>
    <row r="347">
      <c r="A347" s="34"/>
      <c r="B347" s="34"/>
      <c r="C347" s="34"/>
      <c r="D347" s="34"/>
    </row>
    <row r="348">
      <c r="A348" s="34"/>
      <c r="B348" s="34"/>
      <c r="C348" s="34"/>
      <c r="D348" s="34"/>
    </row>
    <row r="349">
      <c r="A349" s="34"/>
      <c r="B349" s="34"/>
      <c r="C349" s="34"/>
      <c r="D349" s="34"/>
    </row>
    <row r="350">
      <c r="A350" s="34"/>
      <c r="B350" s="34"/>
      <c r="C350" s="34"/>
      <c r="D350" s="34"/>
    </row>
    <row r="351">
      <c r="A351" s="34"/>
      <c r="B351" s="34"/>
      <c r="C351" s="34"/>
      <c r="D351" s="34"/>
    </row>
    <row r="352">
      <c r="A352" s="34"/>
      <c r="B352" s="34"/>
      <c r="C352" s="34"/>
      <c r="D352" s="34"/>
    </row>
    <row r="353">
      <c r="A353" s="34"/>
      <c r="B353" s="34"/>
      <c r="C353" s="34"/>
      <c r="D353" s="34"/>
    </row>
    <row r="354">
      <c r="A354" s="34"/>
      <c r="B354" s="34"/>
      <c r="C354" s="34"/>
      <c r="D354" s="34"/>
    </row>
    <row r="355">
      <c r="A355" s="34"/>
      <c r="B355" s="34"/>
      <c r="C355" s="34"/>
      <c r="D355" s="34"/>
    </row>
    <row r="356">
      <c r="A356" s="34"/>
      <c r="B356" s="34"/>
      <c r="C356" s="34"/>
      <c r="D356" s="34"/>
    </row>
    <row r="357">
      <c r="A357" s="34"/>
      <c r="B357" s="34"/>
      <c r="C357" s="34"/>
      <c r="D357" s="34"/>
    </row>
    <row r="358">
      <c r="A358" s="34"/>
      <c r="B358" s="34"/>
      <c r="C358" s="34"/>
      <c r="D358" s="34"/>
    </row>
    <row r="359">
      <c r="A359" s="34"/>
      <c r="B359" s="34"/>
      <c r="C359" s="34"/>
      <c r="D359" s="34"/>
    </row>
    <row r="360">
      <c r="A360" s="34"/>
      <c r="B360" s="34"/>
      <c r="C360" s="34"/>
      <c r="D360" s="34"/>
    </row>
    <row r="361">
      <c r="A361" s="34"/>
      <c r="B361" s="34"/>
      <c r="C361" s="34"/>
      <c r="D361" s="34"/>
    </row>
    <row r="362">
      <c r="A362" s="34"/>
      <c r="B362" s="34"/>
      <c r="C362" s="34"/>
      <c r="D362" s="34"/>
    </row>
    <row r="363">
      <c r="A363" s="34"/>
      <c r="B363" s="34"/>
      <c r="C363" s="34"/>
      <c r="D363" s="34"/>
    </row>
    <row r="364">
      <c r="A364" s="34"/>
      <c r="B364" s="34"/>
      <c r="C364" s="34"/>
      <c r="D364" s="34"/>
    </row>
    <row r="365">
      <c r="A365" s="34"/>
      <c r="B365" s="34"/>
      <c r="C365" s="34"/>
      <c r="D365" s="34"/>
    </row>
    <row r="366">
      <c r="A366" s="34"/>
      <c r="B366" s="34"/>
      <c r="C366" s="34"/>
      <c r="D366" s="34"/>
    </row>
    <row r="367">
      <c r="A367" s="34"/>
      <c r="B367" s="34"/>
      <c r="C367" s="34"/>
      <c r="D367" s="34"/>
    </row>
    <row r="368">
      <c r="A368" s="34"/>
      <c r="B368" s="34"/>
      <c r="C368" s="34"/>
      <c r="D368" s="34"/>
    </row>
    <row r="369">
      <c r="A369" s="34"/>
      <c r="B369" s="34"/>
      <c r="C369" s="34"/>
      <c r="D369" s="34"/>
    </row>
    <row r="370">
      <c r="A370" s="34"/>
      <c r="B370" s="34"/>
      <c r="C370" s="34"/>
      <c r="D370" s="34"/>
    </row>
    <row r="371">
      <c r="A371" s="34"/>
      <c r="B371" s="34"/>
      <c r="C371" s="34"/>
      <c r="D371" s="34"/>
    </row>
    <row r="372">
      <c r="A372" s="34"/>
      <c r="B372" s="34"/>
      <c r="C372" s="34"/>
      <c r="D372" s="34"/>
    </row>
    <row r="373">
      <c r="A373" s="34"/>
      <c r="B373" s="34"/>
      <c r="C373" s="34"/>
      <c r="D373" s="34"/>
    </row>
    <row r="374">
      <c r="A374" s="34"/>
      <c r="B374" s="34"/>
      <c r="C374" s="34"/>
      <c r="D374" s="34"/>
    </row>
    <row r="375">
      <c r="A375" s="34"/>
      <c r="B375" s="34"/>
      <c r="C375" s="34"/>
      <c r="D375" s="34"/>
    </row>
    <row r="376">
      <c r="A376" s="34"/>
      <c r="B376" s="34"/>
      <c r="C376" s="34"/>
      <c r="D376" s="34"/>
    </row>
    <row r="377">
      <c r="A377" s="34"/>
      <c r="B377" s="34"/>
      <c r="C377" s="34"/>
      <c r="D377" s="34"/>
    </row>
    <row r="378">
      <c r="A378" s="34"/>
      <c r="B378" s="34"/>
      <c r="C378" s="34"/>
      <c r="D378" s="34"/>
    </row>
    <row r="379">
      <c r="A379" s="34"/>
      <c r="B379" s="34"/>
      <c r="C379" s="34"/>
      <c r="D379" s="34"/>
    </row>
    <row r="380">
      <c r="A380" s="34"/>
      <c r="B380" s="34"/>
      <c r="C380" s="34"/>
      <c r="D380" s="34"/>
    </row>
    <row r="381">
      <c r="A381" s="34"/>
      <c r="B381" s="34"/>
      <c r="C381" s="34"/>
      <c r="D381" s="34"/>
    </row>
    <row r="382">
      <c r="A382" s="34"/>
      <c r="B382" s="34"/>
      <c r="C382" s="34"/>
      <c r="D382" s="34"/>
    </row>
    <row r="383">
      <c r="A383" s="34"/>
      <c r="B383" s="34"/>
      <c r="C383" s="34"/>
      <c r="D383" s="34"/>
    </row>
    <row r="384">
      <c r="A384" s="34"/>
      <c r="B384" s="34"/>
      <c r="C384" s="34"/>
      <c r="D384" s="34"/>
    </row>
    <row r="385">
      <c r="A385" s="34"/>
      <c r="B385" s="34"/>
      <c r="C385" s="34"/>
      <c r="D385" s="34"/>
    </row>
    <row r="386">
      <c r="A386" s="34"/>
      <c r="B386" s="34"/>
      <c r="C386" s="34"/>
      <c r="D386" s="34"/>
    </row>
    <row r="387">
      <c r="A387" s="34"/>
      <c r="B387" s="34"/>
      <c r="C387" s="34"/>
      <c r="D387" s="34"/>
    </row>
    <row r="388">
      <c r="A388" s="34"/>
      <c r="B388" s="34"/>
      <c r="C388" s="34"/>
      <c r="D388" s="34"/>
    </row>
    <row r="389">
      <c r="A389" s="34"/>
      <c r="B389" s="34"/>
      <c r="C389" s="34"/>
      <c r="D389" s="34"/>
    </row>
    <row r="390">
      <c r="A390" s="34"/>
      <c r="B390" s="34"/>
      <c r="C390" s="34"/>
      <c r="D390" s="34"/>
    </row>
    <row r="391">
      <c r="A391" s="34"/>
      <c r="B391" s="34"/>
      <c r="C391" s="34"/>
      <c r="D391" s="34"/>
    </row>
    <row r="392">
      <c r="A392" s="34"/>
      <c r="B392" s="34"/>
      <c r="C392" s="34"/>
      <c r="D392" s="34"/>
    </row>
    <row r="393">
      <c r="A393" s="34"/>
      <c r="B393" s="34"/>
      <c r="C393" s="34"/>
      <c r="D393" s="34"/>
    </row>
    <row r="394">
      <c r="A394" s="34"/>
      <c r="B394" s="34"/>
      <c r="C394" s="34"/>
      <c r="D394" s="34"/>
    </row>
    <row r="395">
      <c r="A395" s="34"/>
      <c r="B395" s="34"/>
      <c r="C395" s="34"/>
      <c r="D395" s="34"/>
    </row>
    <row r="396">
      <c r="A396" s="34"/>
      <c r="B396" s="34"/>
      <c r="C396" s="34"/>
      <c r="D396" s="34"/>
    </row>
    <row r="397">
      <c r="A397" s="34"/>
      <c r="B397" s="34"/>
      <c r="C397" s="34"/>
      <c r="D397" s="34"/>
    </row>
    <row r="398">
      <c r="A398" s="34"/>
      <c r="B398" s="34"/>
      <c r="C398" s="34"/>
      <c r="D398" s="34"/>
    </row>
    <row r="399">
      <c r="A399" s="34"/>
      <c r="B399" s="34"/>
      <c r="C399" s="34"/>
      <c r="D399" s="34"/>
    </row>
    <row r="400">
      <c r="A400" s="34"/>
      <c r="B400" s="34"/>
      <c r="C400" s="34"/>
      <c r="D400" s="34"/>
    </row>
    <row r="401">
      <c r="A401" s="34"/>
      <c r="B401" s="34"/>
      <c r="C401" s="34"/>
      <c r="D401" s="34"/>
    </row>
    <row r="402">
      <c r="A402" s="34"/>
      <c r="B402" s="34"/>
      <c r="C402" s="34"/>
      <c r="D402" s="34"/>
    </row>
    <row r="403">
      <c r="A403" s="34"/>
      <c r="B403" s="34"/>
      <c r="C403" s="34"/>
      <c r="D403" s="34"/>
    </row>
    <row r="404">
      <c r="A404" s="34"/>
      <c r="B404" s="34"/>
      <c r="C404" s="34"/>
      <c r="D404" s="34"/>
    </row>
    <row r="405">
      <c r="A405" s="34"/>
      <c r="B405" s="34"/>
      <c r="C405" s="34"/>
      <c r="D405" s="34"/>
    </row>
    <row r="406">
      <c r="A406" s="34"/>
      <c r="B406" s="34"/>
      <c r="C406" s="34"/>
      <c r="D406" s="34"/>
    </row>
    <row r="407">
      <c r="A407" s="34"/>
      <c r="B407" s="34"/>
      <c r="C407" s="34"/>
      <c r="D407" s="34"/>
    </row>
    <row r="408">
      <c r="A408" s="34"/>
      <c r="B408" s="34"/>
      <c r="C408" s="34"/>
      <c r="D408" s="34"/>
    </row>
    <row r="409">
      <c r="A409" s="34"/>
      <c r="B409" s="34"/>
      <c r="C409" s="34"/>
      <c r="D409" s="34"/>
    </row>
    <row r="410">
      <c r="A410" s="34"/>
      <c r="B410" s="34"/>
      <c r="C410" s="34"/>
      <c r="D410" s="34"/>
    </row>
    <row r="411">
      <c r="A411" s="34"/>
      <c r="B411" s="34"/>
      <c r="C411" s="34"/>
      <c r="D411" s="34"/>
    </row>
    <row r="412">
      <c r="A412" s="34"/>
      <c r="B412" s="34"/>
      <c r="C412" s="34"/>
      <c r="D412" s="34"/>
    </row>
    <row r="413">
      <c r="A413" s="34"/>
      <c r="B413" s="34"/>
      <c r="C413" s="34"/>
      <c r="D413" s="34"/>
    </row>
    <row r="414">
      <c r="A414" s="34"/>
      <c r="B414" s="34"/>
      <c r="C414" s="34"/>
      <c r="D414" s="34"/>
    </row>
    <row r="415">
      <c r="A415" s="34"/>
      <c r="B415" s="34"/>
      <c r="C415" s="34"/>
      <c r="D415" s="34"/>
    </row>
    <row r="416">
      <c r="A416" s="34"/>
      <c r="B416" s="34"/>
      <c r="C416" s="34"/>
      <c r="D416" s="34"/>
    </row>
    <row r="417">
      <c r="A417" s="34"/>
      <c r="B417" s="34"/>
      <c r="C417" s="34"/>
      <c r="D417" s="34"/>
    </row>
    <row r="418">
      <c r="A418" s="34"/>
      <c r="B418" s="34"/>
      <c r="C418" s="34"/>
      <c r="D418" s="34"/>
    </row>
    <row r="419">
      <c r="A419" s="34"/>
      <c r="B419" s="34"/>
      <c r="C419" s="34"/>
      <c r="D419" s="34"/>
    </row>
    <row r="420">
      <c r="A420" s="34"/>
      <c r="B420" s="34"/>
      <c r="C420" s="34"/>
      <c r="D420" s="34"/>
    </row>
    <row r="421">
      <c r="A421" s="34"/>
      <c r="B421" s="34"/>
      <c r="C421" s="34"/>
      <c r="D421" s="34"/>
    </row>
    <row r="422">
      <c r="A422" s="34"/>
      <c r="B422" s="34"/>
      <c r="C422" s="34"/>
      <c r="D422" s="34"/>
    </row>
    <row r="423">
      <c r="A423" s="34"/>
      <c r="B423" s="34"/>
      <c r="C423" s="34"/>
      <c r="D423" s="34"/>
    </row>
    <row r="424">
      <c r="A424" s="34"/>
      <c r="B424" s="34"/>
      <c r="C424" s="34"/>
      <c r="D424" s="34"/>
    </row>
    <row r="425">
      <c r="A425" s="34"/>
      <c r="B425" s="34"/>
      <c r="C425" s="34"/>
      <c r="D425" s="34"/>
    </row>
    <row r="426">
      <c r="A426" s="34"/>
      <c r="B426" s="34"/>
      <c r="C426" s="34"/>
      <c r="D426" s="34"/>
    </row>
    <row r="427">
      <c r="A427" s="34"/>
      <c r="B427" s="34"/>
      <c r="C427" s="34"/>
      <c r="D427" s="34"/>
    </row>
    <row r="428">
      <c r="A428" s="34"/>
      <c r="B428" s="34"/>
      <c r="C428" s="34"/>
      <c r="D428" s="34"/>
    </row>
    <row r="429">
      <c r="A429" s="34"/>
      <c r="B429" s="34"/>
      <c r="C429" s="34"/>
      <c r="D429" s="34"/>
    </row>
    <row r="430">
      <c r="A430" s="34"/>
      <c r="B430" s="34"/>
      <c r="C430" s="34"/>
      <c r="D430" s="34"/>
    </row>
    <row r="431">
      <c r="A431" s="34"/>
      <c r="B431" s="34"/>
      <c r="C431" s="34"/>
      <c r="D431" s="34"/>
    </row>
    <row r="432">
      <c r="A432" s="34"/>
      <c r="B432" s="34"/>
      <c r="C432" s="34"/>
      <c r="D432" s="34"/>
    </row>
    <row r="433">
      <c r="A433" s="34"/>
      <c r="B433" s="34"/>
      <c r="C433" s="34"/>
      <c r="D433" s="34"/>
    </row>
    <row r="434">
      <c r="A434" s="34"/>
      <c r="B434" s="34"/>
      <c r="C434" s="34"/>
      <c r="D434" s="34"/>
    </row>
    <row r="435">
      <c r="A435" s="34"/>
      <c r="B435" s="34"/>
      <c r="C435" s="34"/>
      <c r="D435" s="34"/>
    </row>
    <row r="436">
      <c r="A436" s="34"/>
      <c r="B436" s="34"/>
      <c r="C436" s="34"/>
      <c r="D436" s="34"/>
    </row>
    <row r="437">
      <c r="A437" s="34"/>
      <c r="B437" s="34"/>
      <c r="C437" s="34"/>
      <c r="D437" s="34"/>
    </row>
    <row r="438">
      <c r="A438" s="34"/>
      <c r="B438" s="34"/>
      <c r="C438" s="34"/>
      <c r="D438" s="34"/>
    </row>
    <row r="439">
      <c r="A439" s="34"/>
      <c r="B439" s="34"/>
      <c r="C439" s="34"/>
      <c r="D439" s="34"/>
    </row>
    <row r="440">
      <c r="A440" s="34"/>
      <c r="B440" s="34"/>
      <c r="C440" s="34"/>
      <c r="D440" s="34"/>
    </row>
    <row r="441">
      <c r="A441" s="34"/>
      <c r="B441" s="34"/>
      <c r="C441" s="34"/>
      <c r="D441" s="34"/>
    </row>
    <row r="442">
      <c r="A442" s="34"/>
      <c r="B442" s="34"/>
      <c r="C442" s="34"/>
      <c r="D442" s="34"/>
    </row>
    <row r="443">
      <c r="A443" s="34"/>
      <c r="B443" s="34"/>
      <c r="C443" s="34"/>
      <c r="D443" s="34"/>
    </row>
    <row r="444">
      <c r="A444" s="34"/>
      <c r="B444" s="34"/>
      <c r="C444" s="34"/>
      <c r="D444" s="34"/>
    </row>
    <row r="445">
      <c r="A445" s="34"/>
      <c r="B445" s="34"/>
      <c r="C445" s="34"/>
      <c r="D445" s="34"/>
    </row>
    <row r="446">
      <c r="A446" s="34"/>
      <c r="B446" s="34"/>
      <c r="C446" s="34"/>
      <c r="D446" s="34"/>
    </row>
    <row r="447">
      <c r="A447" s="34"/>
      <c r="B447" s="34"/>
      <c r="C447" s="34"/>
      <c r="D447" s="34"/>
    </row>
    <row r="448">
      <c r="A448" s="34"/>
      <c r="B448" s="34"/>
      <c r="C448" s="34"/>
      <c r="D448" s="34"/>
    </row>
    <row r="449">
      <c r="A449" s="34"/>
      <c r="B449" s="34"/>
      <c r="C449" s="34"/>
      <c r="D449" s="34"/>
    </row>
    <row r="450">
      <c r="A450" s="34"/>
      <c r="B450" s="34"/>
      <c r="C450" s="34"/>
      <c r="D450" s="34"/>
    </row>
    <row r="451">
      <c r="A451" s="34"/>
      <c r="B451" s="34"/>
      <c r="C451" s="34"/>
      <c r="D451" s="34"/>
    </row>
    <row r="452">
      <c r="A452" s="34"/>
      <c r="B452" s="34"/>
      <c r="C452" s="34"/>
      <c r="D452" s="34"/>
    </row>
    <row r="453">
      <c r="A453" s="34"/>
      <c r="B453" s="34"/>
      <c r="C453" s="34"/>
      <c r="D453" s="34"/>
    </row>
    <row r="454">
      <c r="A454" s="34"/>
      <c r="B454" s="34"/>
      <c r="C454" s="34"/>
      <c r="D454" s="34"/>
    </row>
    <row r="455">
      <c r="A455" s="34"/>
      <c r="B455" s="34"/>
      <c r="C455" s="34"/>
      <c r="D455" s="34"/>
    </row>
    <row r="456">
      <c r="A456" s="34"/>
      <c r="B456" s="34"/>
      <c r="C456" s="34"/>
      <c r="D456" s="34"/>
    </row>
    <row r="457">
      <c r="A457" s="34"/>
      <c r="B457" s="34"/>
      <c r="C457" s="34"/>
      <c r="D457" s="34"/>
    </row>
    <row r="458">
      <c r="A458" s="34"/>
      <c r="B458" s="34"/>
      <c r="C458" s="34"/>
      <c r="D458" s="34"/>
    </row>
    <row r="459">
      <c r="A459" s="34"/>
      <c r="B459" s="34"/>
      <c r="C459" s="34"/>
      <c r="D459" s="34"/>
    </row>
    <row r="460">
      <c r="A460" s="34"/>
      <c r="B460" s="34"/>
      <c r="C460" s="34"/>
      <c r="D460" s="34"/>
    </row>
    <row r="461">
      <c r="A461" s="34"/>
      <c r="B461" s="34"/>
      <c r="C461" s="34"/>
      <c r="D461" s="34"/>
    </row>
    <row r="462">
      <c r="A462" s="34"/>
      <c r="B462" s="34"/>
      <c r="C462" s="34"/>
      <c r="D462" s="34"/>
    </row>
    <row r="463">
      <c r="A463" s="34"/>
      <c r="B463" s="34"/>
      <c r="C463" s="34"/>
      <c r="D463" s="34"/>
    </row>
    <row r="464">
      <c r="A464" s="34"/>
      <c r="B464" s="34"/>
      <c r="C464" s="34"/>
      <c r="D464" s="34"/>
    </row>
    <row r="465">
      <c r="A465" s="34"/>
      <c r="B465" s="34"/>
      <c r="C465" s="34"/>
      <c r="D465" s="34"/>
    </row>
    <row r="466">
      <c r="A466" s="34"/>
      <c r="B466" s="34"/>
      <c r="C466" s="34"/>
      <c r="D466" s="34"/>
    </row>
    <row r="467">
      <c r="A467" s="34"/>
      <c r="B467" s="34"/>
      <c r="C467" s="34"/>
      <c r="D467" s="34"/>
    </row>
    <row r="468">
      <c r="A468" s="34"/>
      <c r="B468" s="34"/>
      <c r="C468" s="34"/>
      <c r="D468" s="34"/>
    </row>
    <row r="469">
      <c r="A469" s="34"/>
      <c r="B469" s="34"/>
      <c r="C469" s="34"/>
      <c r="D469" s="34"/>
    </row>
    <row r="470">
      <c r="A470" s="34"/>
      <c r="B470" s="34"/>
      <c r="C470" s="34"/>
      <c r="D470" s="34"/>
    </row>
    <row r="471">
      <c r="A471" s="34"/>
      <c r="B471" s="34"/>
      <c r="C471" s="34"/>
      <c r="D471" s="34"/>
    </row>
    <row r="472">
      <c r="A472" s="34"/>
      <c r="B472" s="34"/>
      <c r="C472" s="34"/>
      <c r="D472" s="34"/>
    </row>
    <row r="473">
      <c r="A473" s="34"/>
      <c r="B473" s="34"/>
      <c r="C473" s="34"/>
      <c r="D473" s="34"/>
    </row>
    <row r="474">
      <c r="A474" s="34"/>
      <c r="B474" s="34"/>
      <c r="C474" s="34"/>
      <c r="D474" s="34"/>
    </row>
    <row r="475">
      <c r="A475" s="34"/>
      <c r="B475" s="34"/>
      <c r="C475" s="34"/>
      <c r="D475" s="34"/>
    </row>
    <row r="476">
      <c r="A476" s="34"/>
      <c r="B476" s="34"/>
      <c r="C476" s="34"/>
      <c r="D476" s="34"/>
    </row>
    <row r="477">
      <c r="A477" s="34"/>
      <c r="B477" s="34"/>
      <c r="C477" s="34"/>
      <c r="D477" s="34"/>
    </row>
    <row r="478">
      <c r="A478" s="34"/>
      <c r="B478" s="34"/>
      <c r="C478" s="34"/>
      <c r="D478" s="34"/>
    </row>
    <row r="479">
      <c r="A479" s="34"/>
      <c r="B479" s="34"/>
      <c r="C479" s="34"/>
      <c r="D479" s="34"/>
    </row>
    <row r="480">
      <c r="A480" s="34"/>
      <c r="B480" s="34"/>
      <c r="C480" s="34"/>
      <c r="D480" s="34"/>
    </row>
    <row r="481">
      <c r="A481" s="34"/>
      <c r="B481" s="34"/>
      <c r="C481" s="34"/>
      <c r="D481" s="34"/>
    </row>
    <row r="482">
      <c r="A482" s="34"/>
      <c r="B482" s="34"/>
      <c r="C482" s="34"/>
      <c r="D482" s="34"/>
    </row>
    <row r="483">
      <c r="A483" s="34"/>
      <c r="B483" s="34"/>
      <c r="C483" s="34"/>
      <c r="D483" s="34"/>
    </row>
    <row r="484">
      <c r="A484" s="34"/>
      <c r="B484" s="34"/>
      <c r="C484" s="34"/>
      <c r="D484" s="34"/>
    </row>
    <row r="485">
      <c r="A485" s="34"/>
      <c r="B485" s="34"/>
      <c r="C485" s="34"/>
      <c r="D485" s="34"/>
    </row>
    <row r="486">
      <c r="A486" s="34"/>
      <c r="B486" s="34"/>
      <c r="C486" s="34"/>
      <c r="D486" s="34"/>
    </row>
    <row r="487">
      <c r="A487" s="34"/>
      <c r="B487" s="34"/>
      <c r="C487" s="34"/>
      <c r="D487" s="34"/>
    </row>
    <row r="488">
      <c r="A488" s="34"/>
      <c r="B488" s="34"/>
      <c r="C488" s="34"/>
      <c r="D488" s="34"/>
    </row>
    <row r="489">
      <c r="A489" s="34"/>
      <c r="B489" s="34"/>
      <c r="C489" s="34"/>
      <c r="D489" s="34"/>
    </row>
    <row r="490">
      <c r="A490" s="34"/>
      <c r="B490" s="34"/>
      <c r="C490" s="34"/>
      <c r="D490" s="34"/>
    </row>
    <row r="491">
      <c r="A491" s="34"/>
      <c r="B491" s="34"/>
      <c r="C491" s="34"/>
      <c r="D491" s="34"/>
    </row>
    <row r="492">
      <c r="A492" s="34"/>
      <c r="B492" s="34"/>
      <c r="C492" s="34"/>
      <c r="D492" s="34"/>
    </row>
    <row r="493">
      <c r="A493" s="34"/>
      <c r="B493" s="34"/>
      <c r="C493" s="34"/>
      <c r="D493" s="34"/>
    </row>
    <row r="494">
      <c r="A494" s="34"/>
      <c r="B494" s="34"/>
      <c r="C494" s="34"/>
      <c r="D494" s="34"/>
    </row>
    <row r="495">
      <c r="A495" s="34"/>
      <c r="B495" s="34"/>
      <c r="C495" s="34"/>
      <c r="D495" s="34"/>
    </row>
    <row r="496">
      <c r="A496" s="34"/>
      <c r="B496" s="34"/>
      <c r="C496" s="34"/>
      <c r="D496" s="34"/>
    </row>
    <row r="497">
      <c r="A497" s="34"/>
      <c r="B497" s="34"/>
      <c r="C497" s="34"/>
      <c r="D497" s="34"/>
    </row>
    <row r="498">
      <c r="A498" s="34"/>
      <c r="B498" s="34"/>
      <c r="C498" s="34"/>
      <c r="D498" s="34"/>
    </row>
    <row r="499">
      <c r="A499" s="34"/>
      <c r="B499" s="34"/>
      <c r="C499" s="34"/>
      <c r="D499" s="34"/>
    </row>
    <row r="500">
      <c r="A500" s="34"/>
      <c r="B500" s="34"/>
      <c r="C500" s="34"/>
      <c r="D500" s="34"/>
    </row>
    <row r="501">
      <c r="A501" s="34"/>
      <c r="B501" s="34"/>
      <c r="C501" s="34"/>
      <c r="D501" s="34"/>
    </row>
    <row r="502">
      <c r="A502" s="34"/>
      <c r="B502" s="34"/>
      <c r="C502" s="34"/>
      <c r="D502" s="34"/>
    </row>
    <row r="503">
      <c r="A503" s="34"/>
      <c r="B503" s="34"/>
      <c r="C503" s="34"/>
      <c r="D503" s="34"/>
    </row>
    <row r="504">
      <c r="A504" s="34"/>
      <c r="B504" s="34"/>
      <c r="C504" s="34"/>
      <c r="D504" s="34"/>
    </row>
    <row r="505">
      <c r="A505" s="34"/>
      <c r="B505" s="34"/>
      <c r="C505" s="34"/>
      <c r="D505" s="34"/>
    </row>
    <row r="506">
      <c r="A506" s="34"/>
      <c r="B506" s="34"/>
      <c r="C506" s="34"/>
      <c r="D506" s="34"/>
    </row>
    <row r="507">
      <c r="A507" s="34"/>
      <c r="B507" s="34"/>
      <c r="C507" s="34"/>
      <c r="D507" s="34"/>
    </row>
    <row r="508">
      <c r="A508" s="34"/>
      <c r="B508" s="34"/>
      <c r="C508" s="34"/>
      <c r="D508" s="34"/>
    </row>
    <row r="509">
      <c r="A509" s="34"/>
      <c r="B509" s="34"/>
      <c r="C509" s="34"/>
      <c r="D509" s="34"/>
    </row>
    <row r="510">
      <c r="A510" s="34"/>
      <c r="B510" s="34"/>
      <c r="C510" s="34"/>
      <c r="D510" s="34"/>
    </row>
    <row r="511">
      <c r="A511" s="34"/>
      <c r="B511" s="34"/>
      <c r="C511" s="34"/>
      <c r="D511" s="34"/>
    </row>
    <row r="512">
      <c r="A512" s="34"/>
      <c r="B512" s="34"/>
      <c r="C512" s="34"/>
      <c r="D512" s="34"/>
    </row>
    <row r="513">
      <c r="A513" s="34"/>
      <c r="B513" s="34"/>
      <c r="C513" s="34"/>
      <c r="D513" s="34"/>
    </row>
    <row r="514">
      <c r="A514" s="34"/>
      <c r="B514" s="34"/>
      <c r="C514" s="34"/>
      <c r="D514" s="34"/>
    </row>
    <row r="515">
      <c r="A515" s="34"/>
      <c r="B515" s="34"/>
      <c r="C515" s="34"/>
      <c r="D515" s="34"/>
    </row>
    <row r="516">
      <c r="A516" s="34"/>
      <c r="B516" s="34"/>
      <c r="C516" s="34"/>
      <c r="D516" s="34"/>
    </row>
    <row r="517">
      <c r="A517" s="34"/>
      <c r="B517" s="34"/>
      <c r="C517" s="34"/>
      <c r="D517" s="34"/>
    </row>
    <row r="518">
      <c r="A518" s="34"/>
      <c r="B518" s="34"/>
      <c r="C518" s="34"/>
      <c r="D518" s="34"/>
    </row>
    <row r="519">
      <c r="A519" s="34"/>
      <c r="B519" s="34"/>
      <c r="C519" s="34"/>
      <c r="D519" s="34"/>
    </row>
    <row r="520">
      <c r="A520" s="34"/>
      <c r="B520" s="34"/>
      <c r="C520" s="34"/>
      <c r="D520" s="34"/>
    </row>
    <row r="521">
      <c r="A521" s="34"/>
      <c r="B521" s="34"/>
      <c r="C521" s="34"/>
      <c r="D521" s="34"/>
    </row>
    <row r="522">
      <c r="A522" s="34"/>
      <c r="B522" s="34"/>
      <c r="C522" s="34"/>
      <c r="D522" s="34"/>
    </row>
    <row r="523">
      <c r="A523" s="34"/>
      <c r="B523" s="34"/>
      <c r="C523" s="34"/>
      <c r="D523" s="34"/>
    </row>
    <row r="524">
      <c r="A524" s="34"/>
      <c r="B524" s="34"/>
      <c r="C524" s="34"/>
      <c r="D524" s="34"/>
    </row>
    <row r="525">
      <c r="A525" s="34"/>
      <c r="B525" s="34"/>
      <c r="C525" s="34"/>
      <c r="D525" s="34"/>
    </row>
    <row r="526">
      <c r="A526" s="34"/>
      <c r="B526" s="34"/>
      <c r="C526" s="34"/>
      <c r="D526" s="34"/>
    </row>
    <row r="527">
      <c r="A527" s="34"/>
      <c r="B527" s="34"/>
      <c r="C527" s="34"/>
      <c r="D527" s="34"/>
    </row>
    <row r="528">
      <c r="A528" s="34"/>
      <c r="B528" s="34"/>
      <c r="C528" s="34"/>
      <c r="D528" s="34"/>
    </row>
    <row r="529">
      <c r="A529" s="34"/>
      <c r="B529" s="34"/>
      <c r="C529" s="34"/>
      <c r="D529" s="34"/>
    </row>
    <row r="530">
      <c r="A530" s="34"/>
      <c r="B530" s="34"/>
      <c r="C530" s="34"/>
      <c r="D530" s="34"/>
    </row>
    <row r="531">
      <c r="A531" s="34"/>
      <c r="B531" s="34"/>
      <c r="C531" s="34"/>
      <c r="D531" s="34"/>
    </row>
    <row r="532">
      <c r="A532" s="34"/>
      <c r="B532" s="34"/>
      <c r="C532" s="34"/>
      <c r="D532" s="34"/>
    </row>
    <row r="533">
      <c r="A533" s="34"/>
      <c r="B533" s="34"/>
      <c r="C533" s="34"/>
      <c r="D533" s="34"/>
    </row>
    <row r="534">
      <c r="A534" s="34"/>
      <c r="B534" s="34"/>
      <c r="C534" s="34"/>
      <c r="D534" s="34"/>
    </row>
    <row r="535">
      <c r="A535" s="34"/>
      <c r="B535" s="34"/>
      <c r="C535" s="34"/>
      <c r="D535" s="34"/>
    </row>
    <row r="536">
      <c r="A536" s="34"/>
      <c r="B536" s="34"/>
      <c r="C536" s="34"/>
      <c r="D536" s="34"/>
    </row>
    <row r="537">
      <c r="A537" s="34"/>
      <c r="B537" s="34"/>
      <c r="C537" s="34"/>
      <c r="D537" s="34"/>
    </row>
    <row r="538">
      <c r="A538" s="34"/>
      <c r="B538" s="34"/>
      <c r="C538" s="34"/>
      <c r="D538" s="34"/>
    </row>
    <row r="539">
      <c r="A539" s="34"/>
      <c r="B539" s="34"/>
      <c r="C539" s="34"/>
      <c r="D539" s="34"/>
    </row>
    <row r="540">
      <c r="A540" s="34"/>
      <c r="B540" s="34"/>
      <c r="C540" s="34"/>
      <c r="D540" s="34"/>
    </row>
    <row r="541">
      <c r="A541" s="34"/>
      <c r="B541" s="34"/>
      <c r="C541" s="34"/>
      <c r="D541" s="34"/>
    </row>
    <row r="542">
      <c r="A542" s="34"/>
      <c r="B542" s="34"/>
      <c r="C542" s="34"/>
      <c r="D542" s="34"/>
    </row>
    <row r="543">
      <c r="A543" s="34"/>
      <c r="B543" s="34"/>
      <c r="C543" s="34"/>
      <c r="D543" s="34"/>
    </row>
    <row r="544">
      <c r="A544" s="34"/>
      <c r="B544" s="34"/>
      <c r="C544" s="34"/>
      <c r="D544" s="34"/>
    </row>
    <row r="545">
      <c r="A545" s="34"/>
      <c r="B545" s="34"/>
      <c r="C545" s="34"/>
      <c r="D545" s="34"/>
    </row>
    <row r="546">
      <c r="A546" s="34"/>
      <c r="B546" s="34"/>
      <c r="C546" s="34"/>
      <c r="D546" s="34"/>
    </row>
    <row r="547">
      <c r="A547" s="34"/>
      <c r="B547" s="34"/>
      <c r="C547" s="34"/>
      <c r="D547" s="34"/>
    </row>
    <row r="548">
      <c r="A548" s="34"/>
      <c r="B548" s="34"/>
      <c r="C548" s="34"/>
      <c r="D548" s="34"/>
    </row>
    <row r="549">
      <c r="A549" s="34"/>
      <c r="B549" s="34"/>
      <c r="C549" s="34"/>
      <c r="D549" s="34"/>
    </row>
    <row r="550">
      <c r="A550" s="34"/>
      <c r="B550" s="34"/>
      <c r="C550" s="34"/>
      <c r="D550" s="34"/>
    </row>
    <row r="551">
      <c r="A551" s="34"/>
      <c r="B551" s="34"/>
      <c r="C551" s="34"/>
      <c r="D551" s="34"/>
    </row>
    <row r="552">
      <c r="A552" s="34"/>
      <c r="B552" s="34"/>
      <c r="C552" s="34"/>
      <c r="D552" s="34"/>
    </row>
    <row r="553">
      <c r="A553" s="34"/>
      <c r="B553" s="34"/>
      <c r="C553" s="34"/>
      <c r="D553" s="34"/>
    </row>
    <row r="554">
      <c r="A554" s="34"/>
      <c r="B554" s="34"/>
      <c r="C554" s="34"/>
      <c r="D554" s="34"/>
    </row>
    <row r="555">
      <c r="A555" s="34"/>
      <c r="B555" s="34"/>
      <c r="C555" s="34"/>
      <c r="D555" s="34"/>
    </row>
    <row r="556">
      <c r="A556" s="34"/>
      <c r="B556" s="34"/>
      <c r="C556" s="34"/>
      <c r="D556" s="34"/>
    </row>
    <row r="557">
      <c r="A557" s="34"/>
      <c r="B557" s="34"/>
      <c r="C557" s="34"/>
      <c r="D557" s="34"/>
    </row>
    <row r="558">
      <c r="A558" s="34"/>
      <c r="B558" s="34"/>
      <c r="C558" s="34"/>
      <c r="D558" s="34"/>
    </row>
    <row r="559">
      <c r="A559" s="34"/>
      <c r="B559" s="34"/>
      <c r="C559" s="34"/>
      <c r="D559" s="34"/>
    </row>
    <row r="560">
      <c r="A560" s="34"/>
      <c r="B560" s="34"/>
      <c r="C560" s="34"/>
      <c r="D560" s="34"/>
    </row>
    <row r="561">
      <c r="A561" s="34"/>
      <c r="B561" s="34"/>
      <c r="C561" s="34"/>
      <c r="D561" s="34"/>
    </row>
    <row r="562">
      <c r="A562" s="34"/>
      <c r="B562" s="34"/>
      <c r="C562" s="34"/>
      <c r="D562" s="34"/>
    </row>
    <row r="563">
      <c r="A563" s="34"/>
      <c r="B563" s="34"/>
      <c r="C563" s="34"/>
      <c r="D563" s="34"/>
    </row>
    <row r="564">
      <c r="A564" s="34"/>
      <c r="B564" s="34"/>
      <c r="C564" s="34"/>
      <c r="D564" s="34"/>
    </row>
    <row r="565">
      <c r="A565" s="34"/>
      <c r="B565" s="34"/>
      <c r="C565" s="34"/>
      <c r="D565" s="34"/>
    </row>
    <row r="566">
      <c r="A566" s="34"/>
      <c r="B566" s="34"/>
      <c r="C566" s="34"/>
      <c r="D566" s="34"/>
    </row>
    <row r="567">
      <c r="A567" s="34"/>
      <c r="B567" s="34"/>
      <c r="C567" s="34"/>
      <c r="D567" s="34"/>
    </row>
    <row r="568">
      <c r="A568" s="34"/>
      <c r="B568" s="34"/>
      <c r="C568" s="34"/>
      <c r="D568" s="34"/>
    </row>
    <row r="569">
      <c r="A569" s="34"/>
      <c r="B569" s="34"/>
      <c r="C569" s="34"/>
      <c r="D569" s="34"/>
    </row>
    <row r="570">
      <c r="A570" s="34"/>
      <c r="B570" s="34"/>
      <c r="C570" s="34"/>
      <c r="D570" s="34"/>
    </row>
    <row r="571">
      <c r="A571" s="34"/>
      <c r="B571" s="34"/>
      <c r="C571" s="34"/>
      <c r="D571" s="34"/>
    </row>
    <row r="572">
      <c r="A572" s="34"/>
      <c r="B572" s="34"/>
      <c r="C572" s="34"/>
      <c r="D572" s="34"/>
    </row>
    <row r="573">
      <c r="A573" s="34"/>
      <c r="B573" s="34"/>
      <c r="C573" s="34"/>
      <c r="D573" s="34"/>
    </row>
    <row r="574">
      <c r="A574" s="34"/>
      <c r="B574" s="34"/>
      <c r="C574" s="34"/>
      <c r="D574" s="34"/>
    </row>
    <row r="575">
      <c r="A575" s="34"/>
      <c r="B575" s="34"/>
      <c r="C575" s="34"/>
      <c r="D575" s="34"/>
    </row>
    <row r="576">
      <c r="A576" s="34"/>
      <c r="B576" s="34"/>
      <c r="C576" s="34"/>
      <c r="D576" s="34"/>
    </row>
    <row r="577">
      <c r="A577" s="34"/>
      <c r="B577" s="34"/>
      <c r="C577" s="34"/>
      <c r="D577" s="34"/>
    </row>
    <row r="578">
      <c r="A578" s="34"/>
      <c r="B578" s="34"/>
      <c r="C578" s="34"/>
      <c r="D578" s="34"/>
    </row>
    <row r="579">
      <c r="A579" s="34"/>
      <c r="B579" s="34"/>
      <c r="C579" s="34"/>
      <c r="D579" s="34"/>
    </row>
    <row r="580">
      <c r="A580" s="34"/>
      <c r="B580" s="34"/>
      <c r="C580" s="34"/>
      <c r="D580" s="34"/>
    </row>
    <row r="581">
      <c r="A581" s="34"/>
      <c r="B581" s="34"/>
      <c r="C581" s="34"/>
      <c r="D581" s="34"/>
    </row>
    <row r="582">
      <c r="A582" s="34"/>
      <c r="B582" s="34"/>
      <c r="C582" s="34"/>
      <c r="D582" s="34"/>
    </row>
    <row r="583">
      <c r="A583" s="34"/>
      <c r="B583" s="34"/>
      <c r="C583" s="34"/>
      <c r="D583" s="34"/>
    </row>
    <row r="584">
      <c r="A584" s="34"/>
      <c r="B584" s="34"/>
      <c r="C584" s="34"/>
      <c r="D584" s="34"/>
    </row>
    <row r="585">
      <c r="A585" s="34"/>
      <c r="B585" s="34"/>
      <c r="C585" s="34"/>
      <c r="D585" s="34"/>
    </row>
    <row r="586">
      <c r="A586" s="34"/>
      <c r="B586" s="34"/>
      <c r="C586" s="34"/>
      <c r="D586" s="34"/>
    </row>
    <row r="587">
      <c r="A587" s="34"/>
      <c r="B587" s="34"/>
      <c r="C587" s="34"/>
      <c r="D587" s="34"/>
    </row>
    <row r="588">
      <c r="A588" s="34"/>
      <c r="B588" s="34"/>
      <c r="C588" s="34"/>
      <c r="D588" s="34"/>
    </row>
    <row r="589">
      <c r="A589" s="34"/>
      <c r="B589" s="34"/>
      <c r="C589" s="34"/>
      <c r="D589" s="34"/>
    </row>
    <row r="590">
      <c r="A590" s="34"/>
      <c r="B590" s="34"/>
      <c r="C590" s="34"/>
      <c r="D590" s="34"/>
    </row>
    <row r="591">
      <c r="A591" s="34"/>
      <c r="B591" s="34"/>
      <c r="C591" s="34"/>
      <c r="D591" s="34"/>
    </row>
    <row r="592">
      <c r="A592" s="34"/>
      <c r="B592" s="34"/>
      <c r="C592" s="34"/>
      <c r="D592" s="34"/>
    </row>
    <row r="593">
      <c r="A593" s="34"/>
      <c r="B593" s="34"/>
      <c r="C593" s="34"/>
      <c r="D593" s="34"/>
    </row>
    <row r="594">
      <c r="A594" s="34"/>
      <c r="B594" s="34"/>
      <c r="C594" s="34"/>
      <c r="D594" s="34"/>
    </row>
    <row r="595">
      <c r="A595" s="34"/>
      <c r="B595" s="34"/>
      <c r="C595" s="34"/>
      <c r="D595" s="34"/>
    </row>
    <row r="596">
      <c r="A596" s="34"/>
      <c r="B596" s="34"/>
      <c r="C596" s="34"/>
      <c r="D596" s="34"/>
    </row>
    <row r="597">
      <c r="A597" s="34"/>
      <c r="B597" s="34"/>
      <c r="C597" s="34"/>
      <c r="D597" s="34"/>
    </row>
    <row r="598">
      <c r="A598" s="34"/>
      <c r="B598" s="34"/>
      <c r="C598" s="34"/>
      <c r="D598" s="34"/>
    </row>
    <row r="599">
      <c r="A599" s="34"/>
      <c r="B599" s="34"/>
      <c r="C599" s="34"/>
      <c r="D599" s="34"/>
    </row>
    <row r="600">
      <c r="A600" s="34"/>
      <c r="B600" s="34"/>
      <c r="C600" s="34"/>
      <c r="D600" s="34"/>
    </row>
    <row r="601">
      <c r="A601" s="34"/>
      <c r="B601" s="34"/>
      <c r="C601" s="34"/>
      <c r="D601" s="34"/>
    </row>
    <row r="602">
      <c r="A602" s="34"/>
      <c r="B602" s="34"/>
      <c r="C602" s="34"/>
      <c r="D602" s="34"/>
    </row>
    <row r="603">
      <c r="A603" s="34"/>
      <c r="B603" s="34"/>
      <c r="C603" s="34"/>
      <c r="D603" s="34"/>
    </row>
    <row r="604">
      <c r="A604" s="34"/>
      <c r="B604" s="34"/>
      <c r="C604" s="34"/>
      <c r="D604" s="34"/>
    </row>
    <row r="605">
      <c r="A605" s="34"/>
      <c r="B605" s="34"/>
      <c r="C605" s="34"/>
      <c r="D605" s="34"/>
    </row>
    <row r="606">
      <c r="A606" s="34"/>
      <c r="B606" s="34"/>
      <c r="C606" s="34"/>
      <c r="D606" s="34"/>
    </row>
    <row r="607">
      <c r="A607" s="34"/>
      <c r="B607" s="34"/>
      <c r="C607" s="34"/>
      <c r="D607" s="34"/>
    </row>
    <row r="608">
      <c r="A608" s="34"/>
      <c r="B608" s="34"/>
      <c r="C608" s="34"/>
      <c r="D608" s="34"/>
    </row>
    <row r="609">
      <c r="A609" s="34"/>
      <c r="B609" s="34"/>
      <c r="C609" s="34"/>
      <c r="D609" s="34"/>
    </row>
    <row r="610">
      <c r="A610" s="34"/>
      <c r="B610" s="34"/>
      <c r="C610" s="34"/>
      <c r="D610" s="34"/>
    </row>
    <row r="611">
      <c r="A611" s="34"/>
      <c r="B611" s="34"/>
      <c r="C611" s="34"/>
      <c r="D611" s="34"/>
    </row>
    <row r="612">
      <c r="A612" s="34"/>
      <c r="B612" s="34"/>
      <c r="C612" s="34"/>
      <c r="D612" s="34"/>
    </row>
    <row r="613">
      <c r="A613" s="34"/>
      <c r="B613" s="34"/>
      <c r="C613" s="34"/>
      <c r="D613" s="34"/>
    </row>
    <row r="614">
      <c r="A614" s="34"/>
      <c r="B614" s="34"/>
      <c r="C614" s="34"/>
      <c r="D614" s="34"/>
    </row>
    <row r="615">
      <c r="A615" s="34"/>
      <c r="B615" s="34"/>
      <c r="C615" s="34"/>
      <c r="D615" s="34"/>
    </row>
    <row r="616">
      <c r="A616" s="34"/>
      <c r="B616" s="34"/>
      <c r="C616" s="34"/>
      <c r="D616" s="34"/>
    </row>
    <row r="617">
      <c r="A617" s="34"/>
      <c r="B617" s="34"/>
      <c r="C617" s="34"/>
      <c r="D617" s="34"/>
    </row>
    <row r="618">
      <c r="A618" s="34"/>
      <c r="B618" s="34"/>
      <c r="C618" s="34"/>
      <c r="D618" s="34"/>
    </row>
    <row r="619">
      <c r="A619" s="34"/>
      <c r="B619" s="34"/>
      <c r="C619" s="34"/>
      <c r="D619" s="34"/>
    </row>
    <row r="620">
      <c r="A620" s="34"/>
      <c r="B620" s="34"/>
      <c r="C620" s="34"/>
      <c r="D620" s="34"/>
    </row>
    <row r="621">
      <c r="A621" s="34"/>
      <c r="B621" s="34"/>
      <c r="C621" s="34"/>
      <c r="D621" s="34"/>
    </row>
    <row r="622">
      <c r="A622" s="34"/>
      <c r="B622" s="34"/>
      <c r="C622" s="34"/>
      <c r="D622" s="34"/>
    </row>
    <row r="623">
      <c r="A623" s="34"/>
      <c r="B623" s="34"/>
      <c r="C623" s="34"/>
      <c r="D623" s="34"/>
    </row>
    <row r="624">
      <c r="A624" s="34"/>
      <c r="B624" s="34"/>
      <c r="C624" s="34"/>
      <c r="D624" s="34"/>
    </row>
    <row r="625">
      <c r="A625" s="34"/>
      <c r="B625" s="34"/>
      <c r="C625" s="34"/>
      <c r="D625" s="34"/>
    </row>
    <row r="626">
      <c r="A626" s="34"/>
      <c r="B626" s="34"/>
      <c r="C626" s="34"/>
      <c r="D626" s="34"/>
    </row>
    <row r="627">
      <c r="A627" s="34"/>
      <c r="B627" s="34"/>
      <c r="C627" s="34"/>
      <c r="D627" s="34"/>
    </row>
    <row r="628">
      <c r="A628" s="34"/>
      <c r="B628" s="34"/>
      <c r="C628" s="34"/>
      <c r="D628" s="34"/>
    </row>
    <row r="629">
      <c r="A629" s="34"/>
      <c r="B629" s="34"/>
      <c r="C629" s="34"/>
      <c r="D629" s="34"/>
    </row>
    <row r="630">
      <c r="A630" s="34"/>
      <c r="B630" s="34"/>
      <c r="C630" s="34"/>
      <c r="D630" s="34"/>
    </row>
    <row r="631">
      <c r="A631" s="34"/>
      <c r="B631" s="34"/>
      <c r="C631" s="34"/>
      <c r="D631" s="34"/>
    </row>
    <row r="632">
      <c r="A632" s="34"/>
      <c r="B632" s="34"/>
      <c r="C632" s="34"/>
      <c r="D632" s="34"/>
    </row>
    <row r="633">
      <c r="A633" s="34"/>
      <c r="B633" s="34"/>
      <c r="C633" s="34"/>
      <c r="D633" s="34"/>
    </row>
    <row r="634">
      <c r="A634" s="34"/>
      <c r="B634" s="34"/>
      <c r="C634" s="34"/>
      <c r="D634" s="34"/>
    </row>
    <row r="635">
      <c r="A635" s="34"/>
      <c r="B635" s="34"/>
      <c r="C635" s="34"/>
      <c r="D635" s="34"/>
    </row>
    <row r="636">
      <c r="A636" s="34"/>
      <c r="B636" s="34"/>
      <c r="C636" s="34"/>
      <c r="D636" s="34"/>
    </row>
    <row r="637">
      <c r="A637" s="34"/>
      <c r="B637" s="34"/>
      <c r="C637" s="34"/>
      <c r="D637" s="34"/>
    </row>
    <row r="638">
      <c r="A638" s="34"/>
      <c r="B638" s="34"/>
      <c r="C638" s="34"/>
      <c r="D638" s="34"/>
    </row>
    <row r="639">
      <c r="A639" s="34"/>
      <c r="B639" s="34"/>
      <c r="C639" s="34"/>
      <c r="D639" s="34"/>
    </row>
    <row r="640">
      <c r="A640" s="34"/>
      <c r="B640" s="34"/>
      <c r="C640" s="34"/>
      <c r="D640" s="34"/>
    </row>
    <row r="641">
      <c r="A641" s="34"/>
      <c r="B641" s="34"/>
      <c r="C641" s="34"/>
      <c r="D641" s="34"/>
    </row>
    <row r="642">
      <c r="A642" s="34"/>
      <c r="B642" s="34"/>
      <c r="C642" s="34"/>
      <c r="D642" s="34"/>
    </row>
    <row r="643">
      <c r="A643" s="34"/>
      <c r="B643" s="34"/>
      <c r="C643" s="34"/>
      <c r="D643" s="34"/>
    </row>
    <row r="644">
      <c r="A644" s="34"/>
      <c r="B644" s="34"/>
      <c r="C644" s="34"/>
      <c r="D644" s="34"/>
    </row>
    <row r="645">
      <c r="A645" s="34"/>
      <c r="B645" s="34"/>
      <c r="C645" s="34"/>
      <c r="D645" s="34"/>
    </row>
    <row r="646">
      <c r="A646" s="34"/>
      <c r="B646" s="34"/>
      <c r="C646" s="34"/>
      <c r="D646" s="34"/>
    </row>
    <row r="647">
      <c r="A647" s="34"/>
      <c r="B647" s="34"/>
      <c r="C647" s="34"/>
      <c r="D647" s="34"/>
    </row>
    <row r="648">
      <c r="A648" s="34"/>
      <c r="B648" s="34"/>
      <c r="C648" s="34"/>
      <c r="D648" s="34"/>
    </row>
    <row r="649">
      <c r="A649" s="34"/>
      <c r="B649" s="34"/>
      <c r="C649" s="34"/>
      <c r="D649" s="34"/>
    </row>
    <row r="650">
      <c r="A650" s="34"/>
      <c r="B650" s="34"/>
      <c r="C650" s="34"/>
      <c r="D650" s="34"/>
    </row>
    <row r="651">
      <c r="A651" s="34"/>
      <c r="B651" s="34"/>
      <c r="C651" s="34"/>
      <c r="D651" s="34"/>
    </row>
    <row r="652">
      <c r="A652" s="34"/>
      <c r="B652" s="34"/>
      <c r="C652" s="34"/>
      <c r="D652" s="34"/>
    </row>
    <row r="653">
      <c r="A653" s="34"/>
      <c r="B653" s="34"/>
      <c r="C653" s="34"/>
      <c r="D653" s="34"/>
    </row>
    <row r="654">
      <c r="A654" s="34"/>
      <c r="B654" s="34"/>
      <c r="C654" s="34"/>
      <c r="D654" s="34"/>
    </row>
    <row r="655">
      <c r="A655" s="34"/>
      <c r="B655" s="34"/>
      <c r="C655" s="34"/>
      <c r="D655" s="34"/>
    </row>
    <row r="656">
      <c r="A656" s="34"/>
      <c r="B656" s="34"/>
      <c r="C656" s="34"/>
      <c r="D656" s="34"/>
    </row>
    <row r="657">
      <c r="A657" s="34"/>
      <c r="B657" s="34"/>
      <c r="C657" s="34"/>
      <c r="D657" s="34"/>
    </row>
    <row r="658">
      <c r="A658" s="34"/>
      <c r="B658" s="34"/>
      <c r="C658" s="34"/>
      <c r="D658" s="34"/>
    </row>
    <row r="659">
      <c r="A659" s="34"/>
      <c r="B659" s="34"/>
      <c r="C659" s="34"/>
      <c r="D659" s="34"/>
    </row>
    <row r="660">
      <c r="A660" s="34"/>
      <c r="B660" s="34"/>
      <c r="C660" s="34"/>
      <c r="D660" s="34"/>
    </row>
    <row r="661">
      <c r="A661" s="34"/>
      <c r="B661" s="34"/>
      <c r="C661" s="34"/>
      <c r="D661" s="34"/>
    </row>
    <row r="662">
      <c r="A662" s="34"/>
      <c r="B662" s="34"/>
      <c r="C662" s="34"/>
      <c r="D662" s="34"/>
    </row>
    <row r="663">
      <c r="A663" s="34"/>
      <c r="B663" s="34"/>
      <c r="C663" s="34"/>
      <c r="D663" s="34"/>
    </row>
    <row r="664">
      <c r="A664" s="34"/>
      <c r="B664" s="34"/>
      <c r="C664" s="34"/>
      <c r="D664" s="34"/>
    </row>
    <row r="665">
      <c r="A665" s="34"/>
      <c r="B665" s="34"/>
      <c r="C665" s="34"/>
      <c r="D665" s="34"/>
    </row>
    <row r="666">
      <c r="A666" s="34"/>
      <c r="B666" s="34"/>
      <c r="C666" s="34"/>
      <c r="D666" s="34"/>
    </row>
    <row r="667">
      <c r="A667" s="34"/>
      <c r="B667" s="34"/>
      <c r="C667" s="34"/>
      <c r="D667" s="34"/>
    </row>
    <row r="668">
      <c r="A668" s="34"/>
      <c r="B668" s="34"/>
      <c r="C668" s="34"/>
      <c r="D668" s="34"/>
    </row>
    <row r="669">
      <c r="A669" s="34"/>
      <c r="B669" s="34"/>
      <c r="C669" s="34"/>
      <c r="D669" s="34"/>
    </row>
    <row r="670">
      <c r="A670" s="34"/>
      <c r="B670" s="34"/>
      <c r="C670" s="34"/>
      <c r="D670" s="34"/>
    </row>
    <row r="671">
      <c r="A671" s="34"/>
      <c r="B671" s="34"/>
      <c r="C671" s="34"/>
      <c r="D671" s="34"/>
    </row>
    <row r="672">
      <c r="A672" s="34"/>
      <c r="B672" s="34"/>
      <c r="C672" s="34"/>
      <c r="D672" s="34"/>
    </row>
    <row r="673">
      <c r="A673" s="34"/>
      <c r="B673" s="34"/>
      <c r="C673" s="34"/>
      <c r="D673" s="34"/>
    </row>
    <row r="674">
      <c r="A674" s="34"/>
      <c r="B674" s="34"/>
      <c r="C674" s="34"/>
      <c r="D674" s="34"/>
    </row>
    <row r="675">
      <c r="A675" s="34"/>
      <c r="B675" s="34"/>
      <c r="C675" s="34"/>
      <c r="D675" s="34"/>
    </row>
    <row r="676">
      <c r="A676" s="34"/>
      <c r="B676" s="34"/>
      <c r="C676" s="34"/>
      <c r="D676" s="34"/>
    </row>
    <row r="677">
      <c r="A677" s="34"/>
      <c r="B677" s="34"/>
      <c r="C677" s="34"/>
      <c r="D677" s="34"/>
    </row>
    <row r="678">
      <c r="A678" s="34"/>
      <c r="B678" s="34"/>
      <c r="C678" s="34"/>
      <c r="D678" s="34"/>
    </row>
    <row r="679">
      <c r="A679" s="34"/>
      <c r="B679" s="34"/>
      <c r="C679" s="34"/>
      <c r="D679" s="34"/>
    </row>
    <row r="680">
      <c r="A680" s="34"/>
      <c r="B680" s="34"/>
      <c r="C680" s="34"/>
      <c r="D680" s="34"/>
    </row>
    <row r="681">
      <c r="A681" s="34"/>
      <c r="B681" s="34"/>
      <c r="C681" s="34"/>
      <c r="D681" s="34"/>
    </row>
    <row r="682">
      <c r="A682" s="34"/>
      <c r="B682" s="34"/>
      <c r="C682" s="34"/>
      <c r="D682" s="34"/>
    </row>
    <row r="683">
      <c r="A683" s="34"/>
      <c r="B683" s="34"/>
      <c r="C683" s="34"/>
      <c r="D683" s="34"/>
    </row>
    <row r="684">
      <c r="A684" s="34"/>
      <c r="B684" s="34"/>
      <c r="C684" s="34"/>
      <c r="D684" s="34"/>
    </row>
    <row r="685">
      <c r="A685" s="34"/>
      <c r="B685" s="34"/>
      <c r="C685" s="34"/>
      <c r="D685" s="34"/>
    </row>
    <row r="686">
      <c r="A686" s="34"/>
      <c r="B686" s="34"/>
      <c r="C686" s="34"/>
      <c r="D686" s="34"/>
    </row>
    <row r="687">
      <c r="A687" s="34"/>
      <c r="B687" s="34"/>
      <c r="C687" s="34"/>
      <c r="D687" s="34"/>
    </row>
    <row r="688">
      <c r="A688" s="34"/>
      <c r="B688" s="34"/>
      <c r="C688" s="34"/>
      <c r="D688" s="34"/>
    </row>
    <row r="689">
      <c r="A689" s="34"/>
      <c r="B689" s="34"/>
      <c r="C689" s="34"/>
      <c r="D689" s="34"/>
    </row>
    <row r="690">
      <c r="A690" s="34"/>
      <c r="B690" s="34"/>
      <c r="C690" s="34"/>
      <c r="D690" s="34"/>
    </row>
    <row r="691">
      <c r="A691" s="34"/>
      <c r="B691" s="34"/>
      <c r="C691" s="34"/>
      <c r="D691" s="34"/>
    </row>
    <row r="692">
      <c r="A692" s="34"/>
      <c r="B692" s="34"/>
      <c r="C692" s="34"/>
      <c r="D692" s="34"/>
    </row>
    <row r="693">
      <c r="A693" s="34"/>
      <c r="B693" s="34"/>
      <c r="C693" s="34"/>
      <c r="D693" s="34"/>
    </row>
    <row r="694">
      <c r="A694" s="34"/>
      <c r="B694" s="34"/>
      <c r="C694" s="34"/>
      <c r="D694" s="34"/>
    </row>
    <row r="695">
      <c r="A695" s="34"/>
      <c r="B695" s="34"/>
      <c r="C695" s="34"/>
      <c r="D695" s="34"/>
    </row>
    <row r="696">
      <c r="A696" s="34"/>
      <c r="B696" s="34"/>
      <c r="C696" s="34"/>
      <c r="D696" s="34"/>
    </row>
    <row r="697">
      <c r="A697" s="34"/>
      <c r="B697" s="34"/>
      <c r="C697" s="34"/>
      <c r="D697" s="34"/>
    </row>
    <row r="698">
      <c r="A698" s="34"/>
      <c r="B698" s="34"/>
      <c r="C698" s="34"/>
      <c r="D698" s="34"/>
    </row>
    <row r="699">
      <c r="A699" s="34"/>
      <c r="B699" s="34"/>
      <c r="C699" s="34"/>
      <c r="D699" s="34"/>
    </row>
    <row r="700">
      <c r="A700" s="34"/>
      <c r="B700" s="34"/>
      <c r="C700" s="34"/>
      <c r="D700" s="34"/>
    </row>
    <row r="701">
      <c r="A701" s="34"/>
      <c r="B701" s="34"/>
      <c r="C701" s="34"/>
      <c r="D701" s="34"/>
    </row>
    <row r="702">
      <c r="A702" s="34"/>
      <c r="B702" s="34"/>
      <c r="C702" s="34"/>
      <c r="D702" s="34"/>
    </row>
    <row r="703">
      <c r="A703" s="34"/>
      <c r="B703" s="34"/>
      <c r="C703" s="34"/>
      <c r="D703" s="34"/>
    </row>
    <row r="704">
      <c r="A704" s="34"/>
      <c r="B704" s="34"/>
      <c r="C704" s="34"/>
      <c r="D704" s="34"/>
    </row>
    <row r="705">
      <c r="A705" s="34"/>
      <c r="B705" s="34"/>
      <c r="C705" s="34"/>
      <c r="D705" s="34"/>
    </row>
    <row r="706">
      <c r="A706" s="34"/>
      <c r="B706" s="34"/>
      <c r="C706" s="34"/>
      <c r="D706" s="34"/>
    </row>
    <row r="707">
      <c r="A707" s="34"/>
      <c r="B707" s="34"/>
      <c r="C707" s="34"/>
      <c r="D707" s="34"/>
    </row>
    <row r="708">
      <c r="A708" s="34"/>
      <c r="B708" s="34"/>
      <c r="C708" s="34"/>
      <c r="D708" s="34"/>
    </row>
    <row r="709">
      <c r="A709" s="34"/>
      <c r="B709" s="34"/>
      <c r="C709" s="34"/>
      <c r="D709" s="34"/>
    </row>
    <row r="710">
      <c r="A710" s="34"/>
      <c r="B710" s="34"/>
      <c r="C710" s="34"/>
      <c r="D710" s="34"/>
    </row>
    <row r="711">
      <c r="A711" s="34"/>
      <c r="B711" s="34"/>
      <c r="C711" s="34"/>
      <c r="D711" s="34"/>
    </row>
    <row r="712">
      <c r="A712" s="34"/>
      <c r="B712" s="34"/>
      <c r="C712" s="34"/>
      <c r="D712" s="34"/>
    </row>
    <row r="713">
      <c r="A713" s="34"/>
      <c r="B713" s="34"/>
      <c r="C713" s="34"/>
      <c r="D713" s="34"/>
    </row>
    <row r="714">
      <c r="A714" s="34"/>
      <c r="B714" s="34"/>
      <c r="C714" s="34"/>
      <c r="D714" s="34"/>
    </row>
    <row r="715">
      <c r="A715" s="34"/>
      <c r="B715" s="34"/>
      <c r="C715" s="34"/>
      <c r="D715" s="34"/>
    </row>
    <row r="716">
      <c r="A716" s="34"/>
      <c r="B716" s="34"/>
      <c r="C716" s="34"/>
      <c r="D716" s="34"/>
    </row>
    <row r="717">
      <c r="A717" s="34"/>
      <c r="B717" s="34"/>
      <c r="C717" s="34"/>
      <c r="D717" s="34"/>
    </row>
    <row r="718">
      <c r="A718" s="34"/>
      <c r="B718" s="34"/>
      <c r="C718" s="34"/>
      <c r="D718" s="34"/>
    </row>
    <row r="719">
      <c r="A719" s="34"/>
      <c r="B719" s="34"/>
      <c r="C719" s="34"/>
      <c r="D719" s="34"/>
    </row>
    <row r="720">
      <c r="A720" s="34"/>
      <c r="B720" s="34"/>
      <c r="C720" s="34"/>
      <c r="D720" s="34"/>
    </row>
    <row r="721">
      <c r="A721" s="34"/>
      <c r="B721" s="34"/>
      <c r="C721" s="34"/>
      <c r="D721" s="34"/>
    </row>
    <row r="722">
      <c r="A722" s="34"/>
      <c r="B722" s="34"/>
      <c r="C722" s="34"/>
      <c r="D722" s="34"/>
    </row>
    <row r="723">
      <c r="A723" s="34"/>
      <c r="B723" s="34"/>
      <c r="C723" s="34"/>
      <c r="D723" s="34"/>
    </row>
    <row r="724">
      <c r="A724" s="34"/>
      <c r="B724" s="34"/>
      <c r="C724" s="34"/>
      <c r="D724" s="34"/>
    </row>
    <row r="725">
      <c r="A725" s="34"/>
      <c r="B725" s="34"/>
      <c r="C725" s="34"/>
      <c r="D725" s="34"/>
    </row>
    <row r="726">
      <c r="A726" s="34"/>
      <c r="B726" s="34"/>
      <c r="C726" s="34"/>
      <c r="D726" s="34"/>
    </row>
    <row r="727">
      <c r="A727" s="34"/>
      <c r="B727" s="34"/>
      <c r="C727" s="34"/>
      <c r="D727" s="34"/>
    </row>
    <row r="728">
      <c r="A728" s="34"/>
      <c r="B728" s="34"/>
      <c r="C728" s="34"/>
      <c r="D728" s="34"/>
    </row>
    <row r="729">
      <c r="A729" s="34"/>
      <c r="B729" s="34"/>
      <c r="C729" s="34"/>
      <c r="D729" s="34"/>
    </row>
    <row r="730">
      <c r="A730" s="34"/>
      <c r="B730" s="34"/>
      <c r="C730" s="34"/>
      <c r="D730" s="34"/>
    </row>
    <row r="731">
      <c r="A731" s="34"/>
      <c r="B731" s="34"/>
      <c r="C731" s="34"/>
      <c r="D731" s="34"/>
    </row>
    <row r="732">
      <c r="A732" s="34"/>
      <c r="B732" s="34"/>
      <c r="C732" s="34"/>
      <c r="D732" s="34"/>
    </row>
    <row r="733">
      <c r="A733" s="34"/>
      <c r="B733" s="34"/>
      <c r="C733" s="34"/>
      <c r="D733" s="34"/>
    </row>
    <row r="734">
      <c r="A734" s="34"/>
      <c r="B734" s="34"/>
      <c r="C734" s="34"/>
      <c r="D734" s="34"/>
    </row>
    <row r="735">
      <c r="A735" s="34"/>
      <c r="B735" s="34"/>
      <c r="C735" s="34"/>
      <c r="D735" s="34"/>
    </row>
    <row r="736">
      <c r="A736" s="34"/>
      <c r="B736" s="34"/>
      <c r="C736" s="34"/>
      <c r="D736" s="34"/>
    </row>
    <row r="737">
      <c r="A737" s="34"/>
      <c r="B737" s="34"/>
      <c r="C737" s="34"/>
      <c r="D737" s="34"/>
    </row>
    <row r="738">
      <c r="A738" s="34"/>
      <c r="B738" s="34"/>
      <c r="C738" s="34"/>
      <c r="D738" s="34"/>
    </row>
    <row r="739">
      <c r="A739" s="34"/>
      <c r="B739" s="34"/>
      <c r="C739" s="34"/>
      <c r="D739" s="34"/>
    </row>
    <row r="740">
      <c r="A740" s="34"/>
      <c r="B740" s="34"/>
      <c r="C740" s="34"/>
      <c r="D740" s="34"/>
    </row>
    <row r="741">
      <c r="A741" s="34"/>
      <c r="B741" s="34"/>
      <c r="C741" s="34"/>
      <c r="D741" s="34"/>
    </row>
    <row r="742">
      <c r="A742" s="34"/>
      <c r="B742" s="34"/>
      <c r="C742" s="34"/>
      <c r="D742" s="34"/>
    </row>
    <row r="743">
      <c r="A743" s="34"/>
      <c r="B743" s="34"/>
      <c r="C743" s="34"/>
      <c r="D743" s="34"/>
    </row>
    <row r="744">
      <c r="A744" s="34"/>
      <c r="B744" s="34"/>
      <c r="C744" s="34"/>
      <c r="D744" s="34"/>
    </row>
    <row r="745">
      <c r="A745" s="34"/>
      <c r="B745" s="34"/>
      <c r="C745" s="34"/>
      <c r="D745" s="34"/>
    </row>
    <row r="746">
      <c r="A746" s="34"/>
      <c r="B746" s="34"/>
      <c r="C746" s="34"/>
      <c r="D746" s="34"/>
    </row>
    <row r="747">
      <c r="A747" s="34"/>
      <c r="B747" s="34"/>
      <c r="C747" s="34"/>
      <c r="D747" s="34"/>
    </row>
    <row r="748">
      <c r="A748" s="34"/>
      <c r="B748" s="34"/>
      <c r="C748" s="34"/>
      <c r="D748" s="34"/>
    </row>
    <row r="749">
      <c r="A749" s="34"/>
      <c r="B749" s="34"/>
      <c r="C749" s="34"/>
      <c r="D749" s="34"/>
    </row>
    <row r="750">
      <c r="A750" s="34"/>
      <c r="B750" s="34"/>
      <c r="C750" s="34"/>
      <c r="D750" s="34"/>
    </row>
    <row r="751">
      <c r="A751" s="34"/>
      <c r="B751" s="34"/>
      <c r="C751" s="34"/>
      <c r="D751" s="34"/>
    </row>
    <row r="752">
      <c r="A752" s="34"/>
      <c r="B752" s="34"/>
      <c r="C752" s="34"/>
      <c r="D752" s="34"/>
    </row>
    <row r="753">
      <c r="A753" s="34"/>
      <c r="B753" s="34"/>
      <c r="C753" s="34"/>
      <c r="D753" s="34"/>
    </row>
    <row r="754">
      <c r="A754" s="34"/>
      <c r="B754" s="34"/>
      <c r="C754" s="34"/>
      <c r="D754" s="34"/>
    </row>
    <row r="755">
      <c r="A755" s="34"/>
      <c r="B755" s="34"/>
      <c r="C755" s="34"/>
      <c r="D755" s="34"/>
    </row>
    <row r="756">
      <c r="A756" s="34"/>
      <c r="B756" s="34"/>
      <c r="C756" s="34"/>
      <c r="D756" s="34"/>
    </row>
    <row r="757">
      <c r="A757" s="34"/>
      <c r="B757" s="34"/>
      <c r="C757" s="34"/>
      <c r="D757" s="34"/>
    </row>
    <row r="758">
      <c r="A758" s="34"/>
      <c r="B758" s="34"/>
      <c r="C758" s="34"/>
      <c r="D758" s="34"/>
    </row>
    <row r="759">
      <c r="A759" s="34"/>
      <c r="B759" s="34"/>
      <c r="C759" s="34"/>
      <c r="D759" s="34"/>
    </row>
    <row r="760">
      <c r="A760" s="34"/>
      <c r="B760" s="34"/>
      <c r="C760" s="34"/>
      <c r="D760" s="34"/>
    </row>
    <row r="761">
      <c r="A761" s="34"/>
      <c r="B761" s="34"/>
      <c r="C761" s="34"/>
      <c r="D761" s="34"/>
    </row>
    <row r="762">
      <c r="A762" s="34"/>
      <c r="B762" s="34"/>
      <c r="C762" s="34"/>
      <c r="D762" s="34"/>
    </row>
    <row r="763">
      <c r="A763" s="34"/>
      <c r="B763" s="34"/>
      <c r="C763" s="34"/>
      <c r="D763" s="34"/>
    </row>
    <row r="764">
      <c r="A764" s="34"/>
      <c r="B764" s="34"/>
      <c r="C764" s="34"/>
      <c r="D764" s="34"/>
    </row>
    <row r="765">
      <c r="A765" s="34"/>
      <c r="B765" s="34"/>
      <c r="C765" s="34"/>
      <c r="D765" s="34"/>
    </row>
    <row r="766">
      <c r="A766" s="34"/>
      <c r="B766" s="34"/>
      <c r="C766" s="34"/>
      <c r="D766" s="34"/>
    </row>
    <row r="767">
      <c r="A767" s="34"/>
      <c r="B767" s="34"/>
      <c r="C767" s="34"/>
      <c r="D767" s="34"/>
    </row>
    <row r="768">
      <c r="A768" s="34"/>
      <c r="B768" s="34"/>
      <c r="C768" s="34"/>
      <c r="D768" s="34"/>
    </row>
    <row r="769">
      <c r="A769" s="34"/>
      <c r="B769" s="34"/>
      <c r="C769" s="34"/>
      <c r="D769" s="34"/>
    </row>
    <row r="770">
      <c r="A770" s="34"/>
      <c r="B770" s="34"/>
      <c r="C770" s="34"/>
      <c r="D770" s="34"/>
    </row>
    <row r="771">
      <c r="A771" s="34"/>
      <c r="B771" s="34"/>
      <c r="C771" s="34"/>
      <c r="D771" s="34"/>
    </row>
    <row r="772">
      <c r="A772" s="34"/>
      <c r="B772" s="34"/>
      <c r="C772" s="34"/>
      <c r="D772" s="34"/>
    </row>
    <row r="773">
      <c r="A773" s="34"/>
      <c r="B773" s="34"/>
      <c r="C773" s="34"/>
      <c r="D773" s="34"/>
    </row>
    <row r="774">
      <c r="A774" s="34"/>
      <c r="B774" s="34"/>
      <c r="C774" s="34"/>
      <c r="D774" s="34"/>
    </row>
    <row r="775">
      <c r="A775" s="34"/>
      <c r="B775" s="34"/>
      <c r="C775" s="34"/>
      <c r="D775" s="34"/>
    </row>
    <row r="776">
      <c r="A776" s="34"/>
      <c r="B776" s="34"/>
      <c r="C776" s="34"/>
      <c r="D776" s="34"/>
    </row>
    <row r="777">
      <c r="A777" s="34"/>
      <c r="B777" s="34"/>
      <c r="C777" s="34"/>
      <c r="D777" s="34"/>
    </row>
    <row r="778">
      <c r="A778" s="34"/>
      <c r="B778" s="34"/>
      <c r="C778" s="34"/>
      <c r="D778" s="34"/>
    </row>
    <row r="779">
      <c r="A779" s="34"/>
      <c r="B779" s="34"/>
      <c r="C779" s="34"/>
      <c r="D779" s="34"/>
    </row>
    <row r="780">
      <c r="A780" s="34"/>
      <c r="B780" s="34"/>
      <c r="C780" s="34"/>
      <c r="D780" s="34"/>
    </row>
    <row r="781">
      <c r="A781" s="34"/>
      <c r="B781" s="34"/>
      <c r="C781" s="34"/>
      <c r="D781" s="34"/>
    </row>
    <row r="782">
      <c r="A782" s="34"/>
      <c r="B782" s="34"/>
      <c r="C782" s="34"/>
      <c r="D782" s="34"/>
    </row>
    <row r="783">
      <c r="A783" s="34"/>
      <c r="B783" s="34"/>
      <c r="C783" s="34"/>
      <c r="D783" s="34"/>
    </row>
    <row r="784">
      <c r="A784" s="34"/>
      <c r="B784" s="34"/>
      <c r="C784" s="34"/>
      <c r="D784" s="34"/>
    </row>
    <row r="785">
      <c r="A785" s="34"/>
      <c r="B785" s="34"/>
      <c r="C785" s="34"/>
      <c r="D785" s="34"/>
    </row>
    <row r="786">
      <c r="A786" s="34"/>
      <c r="B786" s="34"/>
      <c r="C786" s="34"/>
      <c r="D786" s="34"/>
    </row>
    <row r="787">
      <c r="A787" s="34"/>
      <c r="B787" s="34"/>
      <c r="C787" s="34"/>
      <c r="D787" s="34"/>
    </row>
    <row r="788">
      <c r="A788" s="34"/>
      <c r="B788" s="34"/>
      <c r="C788" s="34"/>
      <c r="D788" s="34"/>
    </row>
    <row r="789">
      <c r="A789" s="34"/>
      <c r="B789" s="34"/>
      <c r="C789" s="34"/>
      <c r="D789" s="34"/>
    </row>
    <row r="790">
      <c r="A790" s="34"/>
      <c r="B790" s="34"/>
      <c r="C790" s="34"/>
      <c r="D790" s="34"/>
    </row>
    <row r="791">
      <c r="A791" s="34"/>
      <c r="B791" s="34"/>
      <c r="C791" s="34"/>
      <c r="D791" s="34"/>
    </row>
    <row r="792">
      <c r="A792" s="34"/>
      <c r="B792" s="34"/>
      <c r="C792" s="34"/>
      <c r="D792" s="34"/>
    </row>
    <row r="793">
      <c r="A793" s="34"/>
      <c r="B793" s="34"/>
      <c r="C793" s="34"/>
      <c r="D793" s="34"/>
    </row>
    <row r="794">
      <c r="A794" s="34"/>
      <c r="B794" s="34"/>
      <c r="C794" s="34"/>
      <c r="D794" s="34"/>
    </row>
    <row r="795">
      <c r="A795" s="34"/>
      <c r="B795" s="34"/>
      <c r="C795" s="34"/>
      <c r="D795" s="34"/>
    </row>
    <row r="796">
      <c r="A796" s="34"/>
      <c r="B796" s="34"/>
      <c r="C796" s="34"/>
      <c r="D796" s="34"/>
    </row>
    <row r="797">
      <c r="A797" s="34"/>
      <c r="B797" s="34"/>
      <c r="C797" s="34"/>
      <c r="D797" s="34"/>
    </row>
    <row r="798">
      <c r="A798" s="34"/>
      <c r="B798" s="34"/>
      <c r="C798" s="34"/>
      <c r="D798" s="34"/>
    </row>
    <row r="799">
      <c r="A799" s="34"/>
      <c r="B799" s="34"/>
      <c r="C799" s="34"/>
      <c r="D799" s="34"/>
    </row>
    <row r="800">
      <c r="A800" s="34"/>
      <c r="B800" s="34"/>
      <c r="C800" s="34"/>
      <c r="D800" s="34"/>
    </row>
    <row r="801">
      <c r="A801" s="34"/>
      <c r="B801" s="34"/>
      <c r="C801" s="34"/>
      <c r="D801" s="34"/>
    </row>
    <row r="802">
      <c r="A802" s="34"/>
      <c r="B802" s="34"/>
      <c r="C802" s="34"/>
      <c r="D802" s="34"/>
    </row>
    <row r="803">
      <c r="A803" s="34"/>
      <c r="B803" s="34"/>
      <c r="C803" s="34"/>
      <c r="D803" s="34"/>
    </row>
    <row r="804">
      <c r="A804" s="34"/>
      <c r="B804" s="34"/>
      <c r="C804" s="34"/>
      <c r="D804" s="34"/>
    </row>
    <row r="805">
      <c r="A805" s="34"/>
      <c r="B805" s="34"/>
      <c r="C805" s="34"/>
      <c r="D805" s="34"/>
    </row>
    <row r="806">
      <c r="A806" s="34"/>
      <c r="B806" s="34"/>
      <c r="C806" s="34"/>
      <c r="D806" s="34"/>
    </row>
    <row r="807">
      <c r="A807" s="34"/>
      <c r="B807" s="34"/>
      <c r="C807" s="34"/>
      <c r="D807" s="34"/>
    </row>
    <row r="808">
      <c r="A808" s="34"/>
      <c r="B808" s="34"/>
      <c r="C808" s="34"/>
      <c r="D808" s="34"/>
    </row>
    <row r="809">
      <c r="A809" s="34"/>
      <c r="B809" s="34"/>
      <c r="C809" s="34"/>
      <c r="D809" s="34"/>
    </row>
    <row r="810">
      <c r="A810" s="34"/>
      <c r="B810" s="34"/>
      <c r="C810" s="34"/>
      <c r="D810" s="34"/>
    </row>
    <row r="811">
      <c r="A811" s="34"/>
      <c r="B811" s="34"/>
      <c r="C811" s="34"/>
      <c r="D811" s="34"/>
    </row>
    <row r="812">
      <c r="A812" s="34"/>
      <c r="B812" s="34"/>
      <c r="C812" s="34"/>
      <c r="D812" s="34"/>
    </row>
    <row r="813">
      <c r="A813" s="34"/>
      <c r="B813" s="34"/>
      <c r="C813" s="34"/>
      <c r="D813" s="34"/>
    </row>
    <row r="814">
      <c r="A814" s="34"/>
      <c r="B814" s="34"/>
      <c r="C814" s="34"/>
      <c r="D814" s="34"/>
    </row>
    <row r="815">
      <c r="A815" s="34"/>
      <c r="B815" s="34"/>
      <c r="C815" s="34"/>
      <c r="D815" s="34"/>
    </row>
    <row r="816">
      <c r="A816" s="34"/>
      <c r="B816" s="34"/>
      <c r="C816" s="34"/>
      <c r="D816" s="34"/>
    </row>
    <row r="817">
      <c r="A817" s="34"/>
      <c r="B817" s="34"/>
      <c r="C817" s="34"/>
      <c r="D817" s="34"/>
    </row>
    <row r="818">
      <c r="A818" s="34"/>
      <c r="B818" s="34"/>
      <c r="C818" s="34"/>
      <c r="D818" s="34"/>
    </row>
    <row r="819">
      <c r="A819" s="34"/>
      <c r="B819" s="34"/>
      <c r="C819" s="34"/>
      <c r="D819" s="34"/>
    </row>
    <row r="820">
      <c r="A820" s="34"/>
      <c r="B820" s="34"/>
      <c r="C820" s="34"/>
      <c r="D820" s="34"/>
    </row>
    <row r="821">
      <c r="A821" s="34"/>
      <c r="B821" s="34"/>
      <c r="C821" s="34"/>
      <c r="D821" s="34"/>
    </row>
    <row r="822">
      <c r="A822" s="34"/>
      <c r="B822" s="34"/>
      <c r="C822" s="34"/>
      <c r="D822" s="34"/>
    </row>
    <row r="823">
      <c r="A823" s="34"/>
      <c r="B823" s="34"/>
      <c r="C823" s="34"/>
      <c r="D823" s="34"/>
    </row>
    <row r="824">
      <c r="A824" s="34"/>
      <c r="B824" s="34"/>
      <c r="C824" s="34"/>
      <c r="D824" s="34"/>
    </row>
    <row r="825">
      <c r="A825" s="34"/>
      <c r="B825" s="34"/>
      <c r="C825" s="34"/>
      <c r="D825" s="34"/>
    </row>
    <row r="826">
      <c r="A826" s="34"/>
      <c r="B826" s="34"/>
      <c r="C826" s="34"/>
      <c r="D826" s="34"/>
    </row>
    <row r="827">
      <c r="A827" s="34"/>
      <c r="B827" s="34"/>
      <c r="C827" s="34"/>
      <c r="D827" s="34"/>
    </row>
    <row r="828">
      <c r="A828" s="34"/>
      <c r="B828" s="34"/>
      <c r="C828" s="34"/>
      <c r="D828" s="34"/>
    </row>
    <row r="829">
      <c r="A829" s="34"/>
      <c r="B829" s="34"/>
      <c r="C829" s="34"/>
      <c r="D829" s="34"/>
    </row>
    <row r="830">
      <c r="A830" s="34"/>
      <c r="B830" s="34"/>
      <c r="C830" s="34"/>
      <c r="D830" s="34"/>
    </row>
    <row r="831">
      <c r="A831" s="34"/>
      <c r="B831" s="34"/>
      <c r="C831" s="34"/>
      <c r="D831" s="34"/>
    </row>
    <row r="832">
      <c r="A832" s="34"/>
      <c r="B832" s="34"/>
      <c r="C832" s="34"/>
      <c r="D832" s="34"/>
    </row>
    <row r="833">
      <c r="A833" s="34"/>
      <c r="B833" s="34"/>
      <c r="C833" s="34"/>
      <c r="D833" s="34"/>
    </row>
    <row r="834">
      <c r="A834" s="34"/>
      <c r="B834" s="34"/>
      <c r="C834" s="34"/>
      <c r="D834" s="34"/>
    </row>
    <row r="835">
      <c r="A835" s="34"/>
      <c r="B835" s="34"/>
      <c r="C835" s="34"/>
      <c r="D835" s="34"/>
    </row>
    <row r="836">
      <c r="A836" s="34"/>
      <c r="B836" s="34"/>
      <c r="C836" s="34"/>
      <c r="D836" s="34"/>
    </row>
    <row r="837">
      <c r="A837" s="34"/>
      <c r="B837" s="34"/>
      <c r="C837" s="34"/>
      <c r="D837" s="34"/>
    </row>
    <row r="838">
      <c r="A838" s="34"/>
      <c r="B838" s="34"/>
      <c r="C838" s="34"/>
      <c r="D838" s="34"/>
    </row>
    <row r="839">
      <c r="A839" s="34"/>
      <c r="B839" s="34"/>
      <c r="C839" s="34"/>
      <c r="D839" s="34"/>
    </row>
    <row r="840">
      <c r="A840" s="34"/>
      <c r="B840" s="34"/>
      <c r="C840" s="34"/>
      <c r="D840" s="34"/>
    </row>
    <row r="841">
      <c r="A841" s="34"/>
      <c r="B841" s="34"/>
      <c r="C841" s="34"/>
      <c r="D841" s="34"/>
    </row>
    <row r="842">
      <c r="A842" s="34"/>
      <c r="B842" s="34"/>
      <c r="C842" s="34"/>
      <c r="D842" s="34"/>
    </row>
    <row r="843">
      <c r="A843" s="34"/>
      <c r="B843" s="34"/>
      <c r="C843" s="34"/>
      <c r="D843" s="34"/>
    </row>
    <row r="844">
      <c r="A844" s="34"/>
      <c r="B844" s="34"/>
      <c r="C844" s="34"/>
      <c r="D844" s="34"/>
    </row>
    <row r="845">
      <c r="A845" s="34"/>
      <c r="B845" s="34"/>
      <c r="C845" s="34"/>
      <c r="D845" s="34"/>
    </row>
    <row r="846">
      <c r="A846" s="34"/>
      <c r="B846" s="34"/>
      <c r="C846" s="34"/>
      <c r="D846" s="34"/>
    </row>
    <row r="847">
      <c r="A847" s="34"/>
      <c r="B847" s="34"/>
      <c r="C847" s="34"/>
      <c r="D847" s="34"/>
    </row>
    <row r="848">
      <c r="A848" s="34"/>
      <c r="B848" s="34"/>
      <c r="C848" s="34"/>
      <c r="D848" s="34"/>
    </row>
    <row r="849">
      <c r="A849" s="34"/>
      <c r="B849" s="34"/>
      <c r="C849" s="34"/>
      <c r="D849" s="34"/>
    </row>
    <row r="850">
      <c r="A850" s="34"/>
      <c r="B850" s="34"/>
      <c r="C850" s="34"/>
      <c r="D850" s="34"/>
    </row>
    <row r="851">
      <c r="A851" s="34"/>
      <c r="B851" s="34"/>
      <c r="C851" s="34"/>
      <c r="D851" s="34"/>
    </row>
    <row r="852">
      <c r="A852" s="34"/>
      <c r="B852" s="34"/>
      <c r="C852" s="34"/>
      <c r="D852" s="34"/>
    </row>
    <row r="853">
      <c r="A853" s="34"/>
      <c r="B853" s="34"/>
      <c r="C853" s="34"/>
      <c r="D853" s="34"/>
    </row>
    <row r="854">
      <c r="A854" s="34"/>
      <c r="B854" s="34"/>
      <c r="C854" s="34"/>
      <c r="D854" s="34"/>
    </row>
    <row r="855">
      <c r="A855" s="34"/>
      <c r="B855" s="34"/>
      <c r="C855" s="34"/>
      <c r="D855" s="34"/>
    </row>
    <row r="856">
      <c r="A856" s="34"/>
      <c r="B856" s="34"/>
      <c r="C856" s="34"/>
      <c r="D856" s="34"/>
    </row>
    <row r="857">
      <c r="A857" s="34"/>
      <c r="B857" s="34"/>
      <c r="C857" s="34"/>
      <c r="D857" s="34"/>
    </row>
    <row r="858">
      <c r="A858" s="34"/>
      <c r="B858" s="34"/>
      <c r="C858" s="34"/>
      <c r="D858" s="34"/>
    </row>
    <row r="859">
      <c r="A859" s="34"/>
      <c r="B859" s="34"/>
      <c r="C859" s="34"/>
      <c r="D859" s="34"/>
    </row>
    <row r="860">
      <c r="A860" s="34"/>
      <c r="B860" s="34"/>
      <c r="C860" s="34"/>
      <c r="D860" s="34"/>
    </row>
    <row r="861">
      <c r="A861" s="34"/>
      <c r="B861" s="34"/>
      <c r="C861" s="34"/>
      <c r="D861" s="34"/>
    </row>
    <row r="862">
      <c r="A862" s="34"/>
      <c r="B862" s="34"/>
      <c r="C862" s="34"/>
      <c r="D862" s="34"/>
    </row>
    <row r="863">
      <c r="A863" s="34"/>
      <c r="B863" s="34"/>
      <c r="C863" s="34"/>
      <c r="D863" s="34"/>
    </row>
    <row r="864">
      <c r="A864" s="34"/>
      <c r="B864" s="34"/>
      <c r="C864" s="34"/>
      <c r="D864" s="34"/>
    </row>
    <row r="865">
      <c r="A865" s="34"/>
      <c r="B865" s="34"/>
      <c r="C865" s="34"/>
      <c r="D865" s="34"/>
    </row>
    <row r="866">
      <c r="A866" s="34"/>
      <c r="B866" s="34"/>
      <c r="C866" s="34"/>
      <c r="D866" s="34"/>
    </row>
    <row r="867">
      <c r="A867" s="34"/>
      <c r="B867" s="34"/>
      <c r="C867" s="34"/>
      <c r="D867" s="34"/>
    </row>
    <row r="868">
      <c r="A868" s="34"/>
      <c r="B868" s="34"/>
      <c r="C868" s="34"/>
      <c r="D868" s="34"/>
    </row>
    <row r="869">
      <c r="A869" s="34"/>
      <c r="B869" s="34"/>
      <c r="C869" s="34"/>
      <c r="D869" s="34"/>
    </row>
    <row r="870">
      <c r="A870" s="34"/>
      <c r="B870" s="34"/>
      <c r="C870" s="34"/>
      <c r="D870" s="34"/>
    </row>
    <row r="871">
      <c r="A871" s="34"/>
      <c r="B871" s="34"/>
      <c r="C871" s="34"/>
      <c r="D871" s="34"/>
    </row>
    <row r="872">
      <c r="A872" s="34"/>
      <c r="B872" s="34"/>
      <c r="C872" s="34"/>
      <c r="D872" s="34"/>
    </row>
    <row r="873">
      <c r="A873" s="34"/>
      <c r="B873" s="34"/>
      <c r="C873" s="34"/>
      <c r="D873" s="34"/>
    </row>
    <row r="874">
      <c r="A874" s="34"/>
      <c r="B874" s="34"/>
      <c r="C874" s="34"/>
      <c r="D874" s="34"/>
    </row>
    <row r="875">
      <c r="A875" s="34"/>
      <c r="B875" s="34"/>
      <c r="C875" s="34"/>
      <c r="D875" s="34"/>
    </row>
    <row r="876">
      <c r="A876" s="34"/>
      <c r="B876" s="34"/>
      <c r="C876" s="34"/>
      <c r="D876" s="34"/>
    </row>
    <row r="877">
      <c r="A877" s="34"/>
      <c r="B877" s="34"/>
      <c r="C877" s="34"/>
      <c r="D877" s="34"/>
    </row>
    <row r="878">
      <c r="A878" s="34"/>
      <c r="B878" s="34"/>
      <c r="C878" s="34"/>
      <c r="D878" s="34"/>
    </row>
    <row r="879">
      <c r="A879" s="34"/>
      <c r="B879" s="34"/>
      <c r="C879" s="34"/>
      <c r="D879" s="34"/>
    </row>
    <row r="880">
      <c r="A880" s="34"/>
      <c r="B880" s="34"/>
      <c r="C880" s="34"/>
      <c r="D880" s="34"/>
    </row>
    <row r="881">
      <c r="A881" s="34"/>
      <c r="B881" s="34"/>
      <c r="C881" s="34"/>
      <c r="D881" s="34"/>
    </row>
    <row r="882">
      <c r="A882" s="34"/>
      <c r="B882" s="34"/>
      <c r="C882" s="34"/>
      <c r="D882" s="34"/>
    </row>
    <row r="883">
      <c r="A883" s="34"/>
      <c r="B883" s="34"/>
      <c r="C883" s="34"/>
      <c r="D883" s="34"/>
    </row>
    <row r="884">
      <c r="A884" s="34"/>
      <c r="B884" s="34"/>
      <c r="C884" s="34"/>
      <c r="D884" s="34"/>
    </row>
    <row r="885">
      <c r="A885" s="34"/>
      <c r="B885" s="34"/>
      <c r="C885" s="34"/>
      <c r="D885" s="34"/>
    </row>
    <row r="886">
      <c r="A886" s="34"/>
      <c r="B886" s="34"/>
      <c r="C886" s="34"/>
      <c r="D886" s="34"/>
    </row>
    <row r="887">
      <c r="A887" s="34"/>
      <c r="B887" s="34"/>
      <c r="C887" s="34"/>
      <c r="D887" s="34"/>
    </row>
    <row r="888">
      <c r="A888" s="34"/>
      <c r="B888" s="34"/>
      <c r="C888" s="34"/>
      <c r="D888" s="34"/>
    </row>
    <row r="889">
      <c r="A889" s="34"/>
      <c r="B889" s="34"/>
      <c r="C889" s="34"/>
      <c r="D889" s="34"/>
    </row>
    <row r="890">
      <c r="A890" s="34"/>
      <c r="B890" s="34"/>
      <c r="C890" s="34"/>
      <c r="D890" s="34"/>
    </row>
    <row r="891">
      <c r="A891" s="34"/>
      <c r="B891" s="34"/>
      <c r="C891" s="34"/>
      <c r="D891" s="34"/>
    </row>
    <row r="892">
      <c r="A892" s="34"/>
      <c r="B892" s="34"/>
      <c r="C892" s="34"/>
      <c r="D892" s="34"/>
    </row>
    <row r="893">
      <c r="A893" s="34"/>
      <c r="B893" s="34"/>
      <c r="C893" s="34"/>
      <c r="D893" s="34"/>
    </row>
    <row r="894">
      <c r="A894" s="34"/>
      <c r="B894" s="34"/>
      <c r="C894" s="34"/>
      <c r="D894" s="34"/>
    </row>
    <row r="895">
      <c r="A895" s="34"/>
      <c r="B895" s="34"/>
      <c r="C895" s="34"/>
      <c r="D895" s="34"/>
    </row>
    <row r="896">
      <c r="A896" s="34"/>
      <c r="B896" s="34"/>
      <c r="C896" s="34"/>
      <c r="D896" s="34"/>
    </row>
    <row r="897">
      <c r="A897" s="34"/>
      <c r="B897" s="34"/>
      <c r="C897" s="34"/>
      <c r="D897" s="34"/>
    </row>
    <row r="898">
      <c r="A898" s="34"/>
      <c r="B898" s="34"/>
      <c r="C898" s="34"/>
      <c r="D898" s="34"/>
    </row>
    <row r="899">
      <c r="A899" s="34"/>
      <c r="B899" s="34"/>
      <c r="C899" s="34"/>
      <c r="D899" s="34"/>
    </row>
    <row r="900">
      <c r="A900" s="34"/>
      <c r="B900" s="34"/>
      <c r="C900" s="34"/>
      <c r="D900" s="34"/>
    </row>
    <row r="901">
      <c r="A901" s="34"/>
      <c r="B901" s="34"/>
      <c r="C901" s="34"/>
      <c r="D901" s="34"/>
    </row>
    <row r="902">
      <c r="A902" s="34"/>
      <c r="B902" s="34"/>
      <c r="C902" s="34"/>
      <c r="D902" s="34"/>
    </row>
    <row r="903">
      <c r="A903" s="34"/>
      <c r="B903" s="34"/>
      <c r="C903" s="34"/>
      <c r="D903" s="34"/>
    </row>
    <row r="904">
      <c r="A904" s="34"/>
      <c r="B904" s="34"/>
      <c r="C904" s="34"/>
      <c r="D904" s="34"/>
    </row>
    <row r="905">
      <c r="A905" s="34"/>
      <c r="B905" s="34"/>
      <c r="C905" s="34"/>
      <c r="D905" s="34"/>
    </row>
    <row r="906">
      <c r="A906" s="34"/>
      <c r="B906" s="34"/>
      <c r="C906" s="34"/>
      <c r="D906" s="34"/>
    </row>
    <row r="907">
      <c r="A907" s="34"/>
      <c r="B907" s="34"/>
      <c r="C907" s="34"/>
      <c r="D907" s="34"/>
    </row>
    <row r="908">
      <c r="A908" s="34"/>
      <c r="B908" s="34"/>
      <c r="C908" s="34"/>
      <c r="D908" s="34"/>
    </row>
    <row r="909">
      <c r="A909" s="34"/>
      <c r="B909" s="34"/>
      <c r="C909" s="34"/>
      <c r="D909" s="34"/>
    </row>
    <row r="910">
      <c r="A910" s="34"/>
      <c r="B910" s="34"/>
      <c r="C910" s="34"/>
      <c r="D910" s="34"/>
    </row>
    <row r="911">
      <c r="A911" s="34"/>
      <c r="B911" s="34"/>
      <c r="C911" s="34"/>
      <c r="D911" s="34"/>
    </row>
    <row r="912">
      <c r="A912" s="34"/>
      <c r="B912" s="34"/>
      <c r="C912" s="34"/>
      <c r="D912" s="34"/>
    </row>
    <row r="913">
      <c r="A913" s="34"/>
      <c r="B913" s="34"/>
      <c r="C913" s="34"/>
      <c r="D913" s="34"/>
    </row>
    <row r="914">
      <c r="A914" s="34"/>
      <c r="B914" s="34"/>
      <c r="C914" s="34"/>
      <c r="D914" s="34"/>
    </row>
    <row r="915">
      <c r="A915" s="34"/>
      <c r="B915" s="34"/>
      <c r="C915" s="34"/>
      <c r="D915" s="34"/>
    </row>
    <row r="916">
      <c r="A916" s="34"/>
      <c r="B916" s="34"/>
      <c r="C916" s="34"/>
      <c r="D916" s="34"/>
    </row>
    <row r="917">
      <c r="A917" s="34"/>
      <c r="B917" s="34"/>
      <c r="C917" s="34"/>
      <c r="D917" s="34"/>
    </row>
    <row r="918">
      <c r="A918" s="34"/>
      <c r="B918" s="34"/>
      <c r="C918" s="34"/>
      <c r="D918" s="34"/>
    </row>
    <row r="919">
      <c r="A919" s="34"/>
      <c r="B919" s="34"/>
      <c r="C919" s="34"/>
      <c r="D919" s="34"/>
    </row>
    <row r="920">
      <c r="A920" s="34"/>
      <c r="B920" s="34"/>
      <c r="C920" s="34"/>
      <c r="D920" s="34"/>
    </row>
    <row r="921">
      <c r="A921" s="34"/>
      <c r="B921" s="34"/>
      <c r="C921" s="34"/>
      <c r="D921" s="34"/>
    </row>
    <row r="922">
      <c r="A922" s="34"/>
      <c r="B922" s="34"/>
      <c r="C922" s="34"/>
      <c r="D922" s="34"/>
    </row>
    <row r="923">
      <c r="A923" s="34"/>
      <c r="B923" s="34"/>
      <c r="C923" s="34"/>
      <c r="D923" s="34"/>
    </row>
    <row r="924">
      <c r="A924" s="34"/>
      <c r="B924" s="34"/>
      <c r="C924" s="34"/>
      <c r="D924" s="34"/>
    </row>
    <row r="925">
      <c r="A925" s="34"/>
      <c r="B925" s="34"/>
      <c r="C925" s="34"/>
      <c r="D925" s="34"/>
    </row>
    <row r="926">
      <c r="A926" s="34"/>
      <c r="B926" s="34"/>
      <c r="C926" s="34"/>
      <c r="D926" s="34"/>
    </row>
    <row r="927">
      <c r="A927" s="34"/>
      <c r="B927" s="34"/>
      <c r="C927" s="34"/>
      <c r="D927" s="34"/>
    </row>
    <row r="928">
      <c r="A928" s="34"/>
      <c r="B928" s="34"/>
      <c r="C928" s="34"/>
      <c r="D928" s="34"/>
    </row>
    <row r="929">
      <c r="A929" s="34"/>
      <c r="B929" s="34"/>
      <c r="C929" s="34"/>
      <c r="D929" s="34"/>
    </row>
    <row r="930">
      <c r="A930" s="34"/>
      <c r="B930" s="34"/>
      <c r="C930" s="34"/>
      <c r="D930" s="34"/>
    </row>
    <row r="931">
      <c r="A931" s="34"/>
      <c r="B931" s="34"/>
      <c r="C931" s="34"/>
      <c r="D931" s="34"/>
    </row>
    <row r="932">
      <c r="A932" s="34"/>
      <c r="B932" s="34"/>
      <c r="C932" s="34"/>
      <c r="D932" s="34"/>
    </row>
    <row r="933">
      <c r="A933" s="34"/>
      <c r="B933" s="34"/>
      <c r="C933" s="34"/>
      <c r="D933" s="34"/>
    </row>
    <row r="934">
      <c r="A934" s="34"/>
      <c r="B934" s="34"/>
      <c r="C934" s="34"/>
      <c r="D934" s="34"/>
    </row>
    <row r="935">
      <c r="A935" s="34"/>
      <c r="B935" s="34"/>
      <c r="C935" s="34"/>
      <c r="D935" s="34"/>
    </row>
    <row r="936">
      <c r="A936" s="34"/>
      <c r="B936" s="34"/>
      <c r="C936" s="34"/>
      <c r="D936" s="34"/>
    </row>
    <row r="937">
      <c r="A937" s="34"/>
      <c r="B937" s="34"/>
      <c r="C937" s="34"/>
      <c r="D937" s="34"/>
    </row>
    <row r="938">
      <c r="A938" s="34"/>
      <c r="B938" s="34"/>
      <c r="C938" s="34"/>
      <c r="D938" s="34"/>
    </row>
    <row r="939">
      <c r="A939" s="34"/>
      <c r="B939" s="34"/>
      <c r="C939" s="34"/>
      <c r="D939" s="34"/>
    </row>
    <row r="940">
      <c r="A940" s="34"/>
      <c r="B940" s="34"/>
      <c r="C940" s="34"/>
      <c r="D940" s="34"/>
    </row>
    <row r="941">
      <c r="A941" s="34"/>
      <c r="B941" s="34"/>
      <c r="C941" s="34"/>
      <c r="D941" s="34"/>
    </row>
    <row r="942">
      <c r="A942" s="34"/>
      <c r="B942" s="34"/>
      <c r="C942" s="34"/>
      <c r="D942" s="34"/>
    </row>
    <row r="943">
      <c r="A943" s="34"/>
      <c r="B943" s="34"/>
      <c r="C943" s="34"/>
      <c r="D943" s="34"/>
    </row>
    <row r="944">
      <c r="A944" s="34"/>
      <c r="B944" s="34"/>
      <c r="C944" s="34"/>
      <c r="D944" s="34"/>
    </row>
    <row r="945">
      <c r="A945" s="34"/>
      <c r="B945" s="34"/>
      <c r="C945" s="34"/>
      <c r="D945" s="34"/>
    </row>
    <row r="946">
      <c r="A946" s="34"/>
      <c r="B946" s="34"/>
      <c r="C946" s="34"/>
      <c r="D946" s="34"/>
    </row>
    <row r="947">
      <c r="A947" s="34"/>
      <c r="B947" s="34"/>
      <c r="C947" s="34"/>
      <c r="D947" s="34"/>
    </row>
    <row r="948">
      <c r="A948" s="34"/>
      <c r="B948" s="34"/>
      <c r="C948" s="34"/>
      <c r="D948" s="34"/>
    </row>
    <row r="949">
      <c r="A949" s="34"/>
      <c r="B949" s="34"/>
      <c r="C949" s="34"/>
      <c r="D949" s="34"/>
    </row>
    <row r="950">
      <c r="A950" s="34"/>
      <c r="B950" s="34"/>
      <c r="C950" s="34"/>
      <c r="D950" s="34"/>
    </row>
    <row r="951">
      <c r="A951" s="34"/>
      <c r="B951" s="34"/>
      <c r="C951" s="34"/>
      <c r="D951" s="34"/>
    </row>
    <row r="952">
      <c r="A952" s="34"/>
      <c r="B952" s="34"/>
      <c r="C952" s="34"/>
      <c r="D952" s="34"/>
    </row>
    <row r="953">
      <c r="A953" s="34"/>
      <c r="B953" s="34"/>
      <c r="C953" s="34"/>
      <c r="D953" s="34"/>
    </row>
    <row r="954">
      <c r="A954" s="34"/>
      <c r="B954" s="34"/>
      <c r="C954" s="34"/>
      <c r="D954" s="34"/>
    </row>
    <row r="955">
      <c r="A955" s="34"/>
      <c r="B955" s="34"/>
      <c r="C955" s="34"/>
      <c r="D955" s="34"/>
    </row>
    <row r="956">
      <c r="A956" s="34"/>
      <c r="B956" s="34"/>
      <c r="C956" s="34"/>
      <c r="D956" s="34"/>
    </row>
    <row r="957">
      <c r="A957" s="34"/>
      <c r="B957" s="34"/>
      <c r="C957" s="34"/>
      <c r="D957" s="34"/>
    </row>
    <row r="958">
      <c r="A958" s="34"/>
      <c r="B958" s="34"/>
      <c r="C958" s="34"/>
      <c r="D958" s="34"/>
    </row>
    <row r="959">
      <c r="A959" s="34"/>
      <c r="B959" s="34"/>
      <c r="C959" s="34"/>
      <c r="D959" s="34"/>
    </row>
    <row r="960">
      <c r="A960" s="34"/>
      <c r="B960" s="34"/>
      <c r="C960" s="34"/>
      <c r="D960" s="34"/>
    </row>
    <row r="961">
      <c r="A961" s="34"/>
      <c r="B961" s="34"/>
      <c r="C961" s="34"/>
      <c r="D961" s="34"/>
    </row>
    <row r="962">
      <c r="A962" s="34"/>
      <c r="B962" s="34"/>
      <c r="C962" s="34"/>
      <c r="D962" s="34"/>
    </row>
    <row r="963">
      <c r="A963" s="34"/>
      <c r="B963" s="34"/>
      <c r="C963" s="34"/>
      <c r="D963" s="34"/>
    </row>
    <row r="964">
      <c r="A964" s="34"/>
      <c r="B964" s="34"/>
      <c r="C964" s="34"/>
      <c r="D964" s="34"/>
    </row>
    <row r="965">
      <c r="A965" s="34"/>
      <c r="B965" s="34"/>
      <c r="C965" s="34"/>
      <c r="D965" s="34"/>
    </row>
    <row r="966">
      <c r="A966" s="34"/>
      <c r="B966" s="34"/>
      <c r="C966" s="34"/>
      <c r="D966" s="34"/>
    </row>
    <row r="967">
      <c r="A967" s="34"/>
      <c r="B967" s="34"/>
      <c r="C967" s="34"/>
      <c r="D967" s="34"/>
    </row>
    <row r="968">
      <c r="A968" s="34"/>
      <c r="B968" s="34"/>
      <c r="C968" s="34"/>
      <c r="D968" s="34"/>
    </row>
    <row r="969">
      <c r="A969" s="34"/>
      <c r="B969" s="34"/>
      <c r="C969" s="34"/>
      <c r="D969" s="34"/>
    </row>
    <row r="970">
      <c r="A970" s="34"/>
      <c r="B970" s="34"/>
      <c r="C970" s="34"/>
      <c r="D970" s="34"/>
    </row>
    <row r="971">
      <c r="A971" s="34"/>
      <c r="B971" s="34"/>
      <c r="C971" s="34"/>
      <c r="D971" s="34"/>
    </row>
    <row r="972">
      <c r="A972" s="34"/>
      <c r="B972" s="34"/>
      <c r="C972" s="34"/>
      <c r="D972" s="34"/>
    </row>
    <row r="973">
      <c r="A973" s="34"/>
      <c r="B973" s="34"/>
      <c r="C973" s="34"/>
      <c r="D973" s="34"/>
    </row>
    <row r="974">
      <c r="A974" s="34"/>
      <c r="B974" s="34"/>
      <c r="C974" s="34"/>
      <c r="D974" s="34"/>
    </row>
    <row r="975">
      <c r="A975" s="34"/>
      <c r="B975" s="34"/>
      <c r="C975" s="34"/>
      <c r="D975" s="34"/>
    </row>
    <row r="976">
      <c r="A976" s="34"/>
      <c r="B976" s="34"/>
      <c r="C976" s="34"/>
      <c r="D976" s="34"/>
    </row>
    <row r="977">
      <c r="A977" s="34"/>
      <c r="B977" s="34"/>
      <c r="C977" s="34"/>
      <c r="D977" s="34"/>
    </row>
    <row r="978">
      <c r="A978" s="34"/>
      <c r="B978" s="34"/>
      <c r="C978" s="34"/>
      <c r="D978" s="34"/>
    </row>
    <row r="979">
      <c r="A979" s="34"/>
      <c r="B979" s="34"/>
      <c r="C979" s="34"/>
      <c r="D979" s="34"/>
    </row>
    <row r="980">
      <c r="A980" s="34"/>
      <c r="B980" s="34"/>
      <c r="C980" s="34"/>
      <c r="D980" s="34"/>
    </row>
    <row r="981">
      <c r="A981" s="34"/>
      <c r="B981" s="34"/>
      <c r="C981" s="34"/>
      <c r="D981" s="34"/>
    </row>
    <row r="982">
      <c r="A982" s="34"/>
      <c r="B982" s="34"/>
      <c r="C982" s="34"/>
      <c r="D982" s="34"/>
    </row>
    <row r="983">
      <c r="A983" s="34"/>
      <c r="B983" s="34"/>
      <c r="C983" s="34"/>
      <c r="D983" s="34"/>
    </row>
    <row r="984">
      <c r="A984" s="34"/>
      <c r="B984" s="34"/>
      <c r="C984" s="34"/>
      <c r="D984" s="34"/>
    </row>
    <row r="985">
      <c r="A985" s="34"/>
      <c r="B985" s="34"/>
      <c r="C985" s="34"/>
      <c r="D985" s="34"/>
    </row>
    <row r="986">
      <c r="A986" s="34"/>
      <c r="B986" s="34"/>
      <c r="C986" s="34"/>
      <c r="D986" s="34"/>
    </row>
    <row r="987">
      <c r="A987" s="34"/>
      <c r="B987" s="34"/>
      <c r="C987" s="34"/>
      <c r="D987" s="34"/>
    </row>
    <row r="988">
      <c r="A988" s="34"/>
      <c r="B988" s="34"/>
      <c r="C988" s="34"/>
      <c r="D988" s="34"/>
    </row>
    <row r="989">
      <c r="A989" s="34"/>
      <c r="B989" s="34"/>
      <c r="C989" s="34"/>
      <c r="D989" s="34"/>
    </row>
    <row r="990">
      <c r="A990" s="34"/>
      <c r="B990" s="34"/>
      <c r="C990" s="34"/>
      <c r="D990" s="34"/>
    </row>
    <row r="991">
      <c r="A991" s="34"/>
      <c r="B991" s="34"/>
      <c r="C991" s="34"/>
      <c r="D991" s="34"/>
    </row>
    <row r="992">
      <c r="A992" s="34"/>
      <c r="B992" s="34"/>
      <c r="C992" s="34"/>
      <c r="D992" s="34"/>
    </row>
    <row r="993">
      <c r="A993" s="34"/>
      <c r="B993" s="34"/>
      <c r="C993" s="34"/>
      <c r="D993" s="34"/>
    </row>
    <row r="994">
      <c r="A994" s="34"/>
      <c r="B994" s="34"/>
      <c r="C994" s="34"/>
      <c r="D994" s="34"/>
    </row>
    <row r="995">
      <c r="A995" s="34"/>
      <c r="B995" s="34"/>
      <c r="C995" s="34"/>
      <c r="D995" s="34"/>
    </row>
    <row r="996">
      <c r="A996" s="34"/>
      <c r="B996" s="34"/>
      <c r="C996" s="34"/>
      <c r="D996" s="34"/>
    </row>
    <row r="997">
      <c r="A997" s="34"/>
      <c r="B997" s="34"/>
      <c r="C997" s="34"/>
      <c r="D997" s="34"/>
    </row>
    <row r="998">
      <c r="A998" s="34"/>
      <c r="B998" s="34"/>
      <c r="C998" s="34"/>
      <c r="D998" s="34"/>
    </row>
    <row r="999">
      <c r="A999" s="34"/>
      <c r="B999" s="34"/>
      <c r="C999" s="34"/>
      <c r="D999" s="34"/>
    </row>
    <row r="1000">
      <c r="A1000" s="34"/>
      <c r="B1000" s="34"/>
      <c r="C1000" s="34"/>
      <c r="D1000" s="34"/>
    </row>
  </sheetData>
  <mergeCells count="1">
    <mergeCell ref="A28:D28"/>
  </mergeCells>
  <conditionalFormatting sqref="D1:D27 D29:D1000">
    <cfRule type="containsText" dxfId="0" priority="1" operator="containsText" text="Не актуально">
      <formula>NOT(ISERROR(SEARCH(("Не актуально"),(D1))))</formula>
    </cfRule>
  </conditionalFormatting>
  <conditionalFormatting sqref="D1:D27 D29:D1000">
    <cfRule type="containsText" dxfId="1" priority="2" operator="containsText" text="Не выходит на связь">
      <formula>NOT(ISERROR(SEARCH(("Не выходит на связь"),(D1))))</formula>
    </cfRule>
  </conditionalFormatting>
  <conditionalFormatting sqref="D9">
    <cfRule type="containsText" dxfId="1" priority="3" operator="containsText" text="В отъезде">
      <formula>NOT(ISERROR(SEARCH(("В отъезде"),(D9))))</formula>
    </cfRule>
  </conditionalFormatting>
  <conditionalFormatting sqref="H12">
    <cfRule type="containsText" dxfId="2" priority="4" operator="containsText" text="На">
      <formula>NOT(ISERROR(SEARCH(("На"),(H12))))</formula>
    </cfRule>
  </conditionalFormatting>
  <conditionalFormatting sqref="D1:D27 D29:D1000">
    <cfRule type="containsText" dxfId="2" priority="5" operator="containsText" text="Назначено собеседование">
      <formula>NOT(ISERROR(SEARCH(("Назначено собеседование"),(D1))))</formula>
    </cfRule>
  </conditionalFormatting>
  <conditionalFormatting sqref="D1:D27 D29:D1000">
    <cfRule type="containsText" dxfId="2" priority="6" operator="containsText" text="Обучение-принял">
      <formula>NOT(ISERROR(SEARCH(("Обучение-принял"),(D1))))</formula>
    </cfRule>
  </conditionalFormatting>
  <conditionalFormatting sqref="D1:D27 D29:D1000">
    <cfRule type="containsText" dxfId="0" priority="7" operator="containsText" text="Обучение-отказ">
      <formula>NOT(ISERROR(SEARCH(("Обучение-отказ"),(D1))))</formula>
    </cfRule>
  </conditionalFormatting>
  <dataValidations>
    <dataValidation type="list" allowBlank="1" sqref="D2:D19">
      <formula1>"Не выходит на связь,Не актуально,Назначено собеседование,Обучение-принял,Обучение-отказ,В отъезде"</formula1>
    </dataValidation>
    <dataValidation type="list" allowBlank="1" sqref="D20:D27 D29:D110">
      <formula1>"Не выходит на связь,Не актуально,Назначено собеседование,Обучение-принял,Обучение-отказ"</formula1>
    </dataValidation>
  </dataValidations>
  <hyperlinks>
    <hyperlink r:id="rId1" ref="E36"/>
    <hyperlink r:id="rId2" ref="E37"/>
    <hyperlink r:id="rId3" ref="E3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.57"/>
    <col customWidth="1" min="3" max="3" width="14.0"/>
    <col customWidth="1" min="4" max="4" width="18.0"/>
    <col customWidth="1" min="5" max="5" width="12.57"/>
    <col customWidth="1" min="6" max="6" width="19.0"/>
    <col customWidth="1" min="7" max="7" width="8.57"/>
    <col customWidth="1" min="8" max="8" width="7.57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16.29"/>
    <col customWidth="1" min="14" max="14" width="19.86"/>
    <col customWidth="1" min="15" max="15" width="26.0"/>
    <col customWidth="1" min="16" max="16" width="36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10.14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9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178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184</v>
      </c>
      <c r="O2" s="76" t="s">
        <v>185</v>
      </c>
      <c r="P2" s="76" t="s">
        <v>186</v>
      </c>
      <c r="R2" s="77"/>
      <c r="S2" s="78"/>
    </row>
    <row r="3">
      <c r="A3" s="79" t="s">
        <v>187</v>
      </c>
      <c r="B3" s="80">
        <f>SUM(J3:J34)</f>
        <v>36</v>
      </c>
      <c r="C3" s="81" t="s">
        <v>187</v>
      </c>
      <c r="D3" s="82">
        <f>SUM(I3:I33)</f>
        <v>129</v>
      </c>
      <c r="E3" s="74"/>
      <c r="F3" s="75"/>
      <c r="G3" s="83">
        <v>1.0</v>
      </c>
      <c r="H3" s="84"/>
      <c r="I3" s="84"/>
      <c r="J3" s="84"/>
      <c r="K3" s="84"/>
      <c r="L3" s="84"/>
      <c r="M3" s="85"/>
      <c r="N3" s="84">
        <v>200.0</v>
      </c>
      <c r="O3" s="84" t="s">
        <v>187</v>
      </c>
      <c r="P3" s="86"/>
      <c r="R3" s="87"/>
      <c r="S3" s="88"/>
    </row>
    <row r="4">
      <c r="A4" s="79" t="s">
        <v>188</v>
      </c>
      <c r="B4" s="89">
        <f>SUM(L3:L34)</f>
        <v>30</v>
      </c>
      <c r="C4" s="81" t="s">
        <v>188</v>
      </c>
      <c r="D4" s="82">
        <f>SUM(L3:L33)</f>
        <v>30</v>
      </c>
      <c r="E4" s="74"/>
      <c r="F4" s="75"/>
      <c r="G4" s="83">
        <v>2.0</v>
      </c>
      <c r="H4" s="84"/>
      <c r="I4" s="84"/>
      <c r="J4" s="84"/>
      <c r="K4" s="84"/>
      <c r="L4" s="84"/>
      <c r="M4" s="85"/>
      <c r="N4" s="86"/>
      <c r="O4" s="86"/>
      <c r="P4" s="86"/>
      <c r="R4" s="88"/>
      <c r="S4" s="88"/>
    </row>
    <row r="5">
      <c r="A5" s="79" t="s">
        <v>183</v>
      </c>
      <c r="B5" s="89">
        <f>SUM(K3:K34)</f>
        <v>4</v>
      </c>
      <c r="C5" s="81"/>
      <c r="D5" s="73"/>
      <c r="E5" s="74"/>
      <c r="F5" s="75"/>
      <c r="G5" s="83">
        <v>3.0</v>
      </c>
      <c r="H5" s="84"/>
      <c r="I5" s="84"/>
      <c r="J5" s="84"/>
      <c r="K5" s="84"/>
      <c r="L5" s="84"/>
      <c r="M5" s="90"/>
      <c r="N5" s="86"/>
      <c r="O5" s="86"/>
      <c r="P5" s="86"/>
      <c r="R5" s="88"/>
      <c r="S5" s="88"/>
    </row>
    <row r="6">
      <c r="A6" s="79" t="s">
        <v>189</v>
      </c>
      <c r="B6" s="89">
        <f>SUM(M3:M34)</f>
        <v>0</v>
      </c>
      <c r="C6" s="81"/>
      <c r="D6" s="73"/>
      <c r="E6" s="74"/>
      <c r="F6" s="75"/>
      <c r="G6" s="83">
        <v>4.0</v>
      </c>
      <c r="H6" s="84"/>
      <c r="I6" s="84"/>
      <c r="J6" s="84"/>
      <c r="K6" s="84"/>
      <c r="L6" s="84"/>
      <c r="M6" s="90"/>
      <c r="N6" s="86"/>
      <c r="O6" s="86"/>
      <c r="P6" s="86"/>
      <c r="R6" s="88"/>
      <c r="S6" s="88"/>
    </row>
    <row r="7">
      <c r="A7" s="71" t="s">
        <v>190</v>
      </c>
      <c r="B7" s="91">
        <f>SUM(B2:B6)</f>
        <v>70</v>
      </c>
      <c r="C7" s="73" t="s">
        <v>190</v>
      </c>
      <c r="D7" s="82">
        <f>SUM(D2:D6)</f>
        <v>159</v>
      </c>
      <c r="E7" s="74"/>
      <c r="F7" s="75"/>
      <c r="G7" s="83">
        <v>5.0</v>
      </c>
      <c r="H7" s="84"/>
      <c r="I7" s="84"/>
      <c r="J7" s="84"/>
      <c r="K7" s="84"/>
      <c r="L7" s="84"/>
      <c r="M7" s="90"/>
      <c r="N7" s="86"/>
      <c r="O7" s="84"/>
      <c r="P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84">
        <v>0.0</v>
      </c>
      <c r="I8" s="84">
        <v>19.0</v>
      </c>
      <c r="J8" s="84">
        <v>9.0</v>
      </c>
      <c r="K8" s="84">
        <v>0.0</v>
      </c>
      <c r="L8" s="84">
        <v>3.0</v>
      </c>
      <c r="M8" s="85">
        <v>0.0</v>
      </c>
      <c r="N8" s="84">
        <v>3258.0</v>
      </c>
      <c r="O8" s="84" t="s">
        <v>191</v>
      </c>
      <c r="P8" s="86"/>
      <c r="R8" s="88"/>
      <c r="S8" s="88"/>
    </row>
    <row r="9">
      <c r="A9" s="94"/>
      <c r="B9" s="95"/>
      <c r="C9" s="94"/>
      <c r="D9" s="94"/>
      <c r="E9" s="94"/>
      <c r="F9" s="75"/>
      <c r="G9" s="83">
        <v>7.0</v>
      </c>
      <c r="H9" s="84"/>
      <c r="I9" s="84"/>
      <c r="J9" s="84"/>
      <c r="K9" s="84"/>
      <c r="L9" s="84"/>
      <c r="M9" s="90"/>
      <c r="N9" s="86"/>
      <c r="O9" s="84"/>
      <c r="P9" s="86"/>
      <c r="R9" s="88"/>
      <c r="S9" s="88"/>
    </row>
    <row r="10">
      <c r="A10" s="96"/>
      <c r="B10" s="96"/>
      <c r="C10" s="97"/>
      <c r="D10" s="97"/>
      <c r="E10" s="98"/>
      <c r="F10" s="75"/>
      <c r="G10" s="83">
        <v>8.0</v>
      </c>
      <c r="H10" s="84"/>
      <c r="I10" s="84"/>
      <c r="J10" s="84"/>
      <c r="K10" s="84"/>
      <c r="L10" s="84"/>
      <c r="M10" s="90"/>
      <c r="N10" s="86"/>
      <c r="O10" s="84"/>
      <c r="P10" s="86"/>
      <c r="R10" s="88"/>
      <c r="S10" s="88"/>
    </row>
    <row r="11">
      <c r="A11" s="96"/>
      <c r="B11" s="96"/>
      <c r="C11" s="97"/>
      <c r="D11" s="97"/>
      <c r="E11" s="98"/>
      <c r="F11" s="75"/>
      <c r="G11" s="83">
        <v>9.0</v>
      </c>
      <c r="H11" s="84">
        <v>6.0</v>
      </c>
      <c r="I11" s="84">
        <v>18.0</v>
      </c>
      <c r="J11" s="84">
        <v>5.0</v>
      </c>
      <c r="K11" s="84">
        <v>0.0</v>
      </c>
      <c r="L11" s="84">
        <v>1.0</v>
      </c>
      <c r="M11" s="85">
        <v>0.0</v>
      </c>
      <c r="N11" s="84">
        <v>600.0</v>
      </c>
      <c r="O11" s="84" t="s">
        <v>187</v>
      </c>
      <c r="P11" s="84" t="s">
        <v>192</v>
      </c>
      <c r="R11" s="88"/>
      <c r="S11" s="88"/>
    </row>
    <row r="12">
      <c r="A12" s="96"/>
      <c r="B12" s="96"/>
      <c r="C12" s="97"/>
      <c r="D12" s="97"/>
      <c r="E12" s="98"/>
      <c r="F12" s="75"/>
      <c r="G12" s="83">
        <v>10.0</v>
      </c>
      <c r="H12" s="84">
        <v>4.0</v>
      </c>
      <c r="I12" s="84">
        <v>19.0</v>
      </c>
      <c r="J12" s="84">
        <v>6.0</v>
      </c>
      <c r="K12" s="84">
        <v>0.0</v>
      </c>
      <c r="L12" s="84">
        <v>2.0</v>
      </c>
      <c r="M12" s="85">
        <v>0.0</v>
      </c>
      <c r="N12" s="84"/>
      <c r="O12" s="84"/>
      <c r="P12" s="86"/>
      <c r="R12" s="88"/>
      <c r="S12" s="88"/>
    </row>
    <row r="13">
      <c r="A13" s="96"/>
      <c r="B13" s="96"/>
      <c r="C13" s="97"/>
      <c r="D13" s="97"/>
      <c r="E13" s="99"/>
      <c r="F13" s="75"/>
      <c r="G13" s="83">
        <v>11.0</v>
      </c>
      <c r="H13" s="84">
        <v>0.0</v>
      </c>
      <c r="I13" s="84">
        <v>18.0</v>
      </c>
      <c r="J13" s="84">
        <v>4.0</v>
      </c>
      <c r="K13" s="84">
        <v>0.0</v>
      </c>
      <c r="L13" s="84">
        <v>0.0</v>
      </c>
      <c r="M13" s="85">
        <v>0.0</v>
      </c>
      <c r="N13" s="84"/>
      <c r="O13" s="84"/>
      <c r="P13" s="86"/>
      <c r="R13" s="88"/>
      <c r="S13" s="88"/>
    </row>
    <row r="14">
      <c r="A14" s="100"/>
      <c r="B14" s="100"/>
      <c r="C14" s="101"/>
      <c r="D14" s="101"/>
      <c r="E14" s="98"/>
      <c r="F14" s="75"/>
      <c r="G14" s="83">
        <v>12.0</v>
      </c>
      <c r="H14" s="84">
        <v>0.0</v>
      </c>
      <c r="I14" s="84">
        <v>18.0</v>
      </c>
      <c r="J14" s="84">
        <v>4.0</v>
      </c>
      <c r="K14" s="84">
        <v>1.0</v>
      </c>
      <c r="L14" s="84">
        <v>2.0</v>
      </c>
      <c r="M14" s="85">
        <v>0.0</v>
      </c>
      <c r="N14" s="86"/>
      <c r="O14" s="84"/>
      <c r="P14" s="86"/>
      <c r="R14" s="88"/>
      <c r="S14" s="88"/>
    </row>
    <row r="15">
      <c r="A15" s="102"/>
      <c r="B15" s="100"/>
      <c r="C15" s="101"/>
      <c r="D15" s="101"/>
      <c r="E15" s="98"/>
      <c r="F15" s="75"/>
      <c r="G15" s="83">
        <v>13.0</v>
      </c>
      <c r="H15" s="84">
        <v>0.0</v>
      </c>
      <c r="I15" s="84">
        <v>2.0</v>
      </c>
      <c r="J15" s="84">
        <v>0.0</v>
      </c>
      <c r="K15" s="84">
        <v>1.0</v>
      </c>
      <c r="L15" s="84">
        <v>2.0</v>
      </c>
      <c r="M15" s="85">
        <v>0.0</v>
      </c>
      <c r="N15" s="86"/>
      <c r="O15" s="84"/>
      <c r="P15" s="86"/>
      <c r="R15" s="88"/>
      <c r="S15" s="88"/>
    </row>
    <row r="16">
      <c r="A16" s="100"/>
      <c r="B16" s="102"/>
      <c r="C16" s="101"/>
      <c r="D16" s="101"/>
      <c r="E16" s="98"/>
      <c r="F16" s="75"/>
      <c r="G16" s="83">
        <v>14.0</v>
      </c>
      <c r="H16" s="84"/>
      <c r="I16" s="84"/>
      <c r="J16" s="84"/>
      <c r="K16" s="84"/>
      <c r="L16" s="84"/>
      <c r="M16" s="90"/>
      <c r="N16" s="86"/>
      <c r="O16" s="84"/>
      <c r="P16" s="86"/>
      <c r="R16" s="88"/>
      <c r="S16" s="88"/>
    </row>
    <row r="17">
      <c r="A17" s="100"/>
      <c r="B17" s="100"/>
      <c r="C17" s="101"/>
      <c r="D17" s="101"/>
      <c r="E17" s="98"/>
      <c r="F17" s="75"/>
      <c r="G17" s="83">
        <v>15.0</v>
      </c>
      <c r="H17" s="84"/>
      <c r="I17" s="84"/>
      <c r="J17" s="84"/>
      <c r="K17" s="84"/>
      <c r="L17" s="84"/>
      <c r="M17" s="90"/>
      <c r="N17" s="86"/>
      <c r="O17" s="84"/>
      <c r="P17" s="86"/>
      <c r="R17" s="88"/>
      <c r="S17" s="88"/>
    </row>
    <row r="18">
      <c r="A18" s="100"/>
      <c r="B18" s="100"/>
      <c r="C18" s="101"/>
      <c r="D18" s="101"/>
      <c r="E18" s="98"/>
      <c r="F18" s="75"/>
      <c r="G18" s="83">
        <v>16.0</v>
      </c>
      <c r="H18" s="84">
        <v>0.0</v>
      </c>
      <c r="I18" s="84">
        <v>19.0</v>
      </c>
      <c r="J18" s="84">
        <v>4.0</v>
      </c>
      <c r="K18" s="84">
        <v>1.0</v>
      </c>
      <c r="L18" s="84">
        <v>15.0</v>
      </c>
      <c r="M18" s="85">
        <v>0.0</v>
      </c>
      <c r="N18" s="103"/>
      <c r="O18" s="84"/>
      <c r="P18" s="86"/>
      <c r="R18" s="88"/>
      <c r="S18" s="88"/>
    </row>
    <row r="19">
      <c r="C19" s="75"/>
      <c r="D19" s="75"/>
      <c r="E19" s="75"/>
      <c r="F19" s="75"/>
      <c r="G19" s="83">
        <v>17.0</v>
      </c>
      <c r="H19" s="104">
        <v>0.0</v>
      </c>
      <c r="I19" s="104">
        <v>16.0</v>
      </c>
      <c r="J19" s="104">
        <v>4.0</v>
      </c>
      <c r="K19" s="104">
        <v>0.0</v>
      </c>
      <c r="L19" s="104">
        <v>1.0</v>
      </c>
      <c r="M19" s="105">
        <v>0.0</v>
      </c>
      <c r="N19" s="86"/>
      <c r="O19" s="84"/>
      <c r="P19" s="86"/>
      <c r="S19" s="88"/>
    </row>
    <row r="20">
      <c r="C20" s="75"/>
      <c r="D20" s="75"/>
      <c r="E20" s="75"/>
      <c r="F20" s="75"/>
      <c r="G20" s="83">
        <v>18.0</v>
      </c>
      <c r="H20" s="84"/>
      <c r="I20" s="84"/>
      <c r="J20" s="84"/>
      <c r="K20" s="84">
        <v>1.0</v>
      </c>
      <c r="L20" s="84">
        <v>4.0</v>
      </c>
      <c r="M20" s="90"/>
      <c r="N20" s="86"/>
      <c r="O20" s="84"/>
      <c r="P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/>
      <c r="I21" s="84"/>
      <c r="J21" s="84"/>
      <c r="K21" s="84"/>
      <c r="L21" s="84"/>
      <c r="M21" s="85"/>
      <c r="N21" s="86"/>
      <c r="O21" s="84"/>
      <c r="P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/>
      <c r="J22" s="84"/>
      <c r="K22" s="84"/>
      <c r="L22" s="84"/>
      <c r="M22" s="90"/>
      <c r="N22" s="84"/>
      <c r="O22" s="84"/>
      <c r="P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/>
      <c r="J23" s="84"/>
      <c r="K23" s="84"/>
      <c r="L23" s="84"/>
      <c r="M23" s="90"/>
      <c r="N23" s="86"/>
      <c r="O23" s="84"/>
      <c r="P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/>
      <c r="J24" s="84"/>
      <c r="K24" s="84"/>
      <c r="L24" s="84"/>
      <c r="M24" s="90"/>
      <c r="N24" s="86"/>
      <c r="O24" s="84"/>
      <c r="P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/>
      <c r="J25" s="84"/>
      <c r="K25" s="84"/>
      <c r="L25" s="84"/>
      <c r="M25" s="90"/>
      <c r="N25" s="86"/>
      <c r="O25" s="84"/>
      <c r="P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/>
      <c r="I26" s="84"/>
      <c r="J26" s="84"/>
      <c r="K26" s="84"/>
      <c r="L26" s="84"/>
      <c r="M26" s="90"/>
      <c r="N26" s="86"/>
      <c r="O26" s="84"/>
      <c r="P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/>
      <c r="I27" s="84"/>
      <c r="J27" s="84"/>
      <c r="K27" s="84"/>
      <c r="L27" s="84"/>
      <c r="M27" s="85"/>
      <c r="N27" s="84"/>
      <c r="O27" s="84"/>
      <c r="P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/>
      <c r="J28" s="84"/>
      <c r="K28" s="84"/>
      <c r="L28" s="84"/>
      <c r="M28" s="90"/>
      <c r="N28" s="86"/>
      <c r="O28" s="84"/>
      <c r="P28" s="86"/>
      <c r="R28" s="88"/>
      <c r="S28" s="88"/>
    </row>
    <row r="29">
      <c r="B29" s="114" t="s">
        <v>195</v>
      </c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/>
      <c r="J29" s="84"/>
      <c r="K29" s="84"/>
      <c r="L29" s="84"/>
      <c r="M29" s="90"/>
      <c r="N29" s="86"/>
      <c r="O29" s="84"/>
      <c r="P29" s="86"/>
      <c r="R29" s="88"/>
      <c r="S29" s="88"/>
    </row>
    <row r="30">
      <c r="B30" s="115" t="s">
        <v>197</v>
      </c>
      <c r="C30" s="75"/>
      <c r="D30" s="112" t="s">
        <v>198</v>
      </c>
      <c r="E30" s="113">
        <v>43987.0</v>
      </c>
      <c r="F30" s="75"/>
      <c r="G30" s="83">
        <v>28.0</v>
      </c>
      <c r="H30" s="84"/>
      <c r="I30" s="84"/>
      <c r="J30" s="84"/>
      <c r="K30" s="84"/>
      <c r="L30" s="84"/>
      <c r="M30" s="90"/>
      <c r="N30" s="86"/>
      <c r="O30" s="84"/>
      <c r="P30" s="86"/>
      <c r="R30" s="88"/>
      <c r="S30" s="88"/>
    </row>
    <row r="31">
      <c r="B31" s="116" t="s">
        <v>199</v>
      </c>
      <c r="C31" s="75"/>
      <c r="D31" s="112" t="s">
        <v>200</v>
      </c>
      <c r="E31" s="113">
        <v>44050.0</v>
      </c>
      <c r="F31" s="75"/>
      <c r="G31" s="83">
        <v>29.0</v>
      </c>
      <c r="H31" s="84"/>
      <c r="I31" s="84"/>
      <c r="J31" s="84"/>
      <c r="K31" s="84"/>
      <c r="L31" s="84"/>
      <c r="M31" s="90"/>
      <c r="N31" s="86"/>
      <c r="O31" s="84"/>
      <c r="P31" s="86"/>
      <c r="R31" s="88"/>
      <c r="S31" s="88"/>
    </row>
    <row r="32">
      <c r="B32" s="117" t="s">
        <v>201</v>
      </c>
      <c r="C32" s="75"/>
      <c r="D32" s="112" t="s">
        <v>202</v>
      </c>
      <c r="E32" s="118">
        <v>9.0</v>
      </c>
      <c r="F32" s="75"/>
      <c r="G32" s="83">
        <v>30.0</v>
      </c>
      <c r="H32" s="84"/>
      <c r="I32" s="84"/>
      <c r="J32" s="84"/>
      <c r="K32" s="84"/>
      <c r="L32" s="84"/>
      <c r="M32" s="90"/>
      <c r="N32" s="84"/>
      <c r="O32" s="84"/>
      <c r="P32" s="86"/>
      <c r="R32" s="88"/>
      <c r="S32" s="88"/>
    </row>
    <row r="33">
      <c r="A33" s="119"/>
      <c r="B33" s="120" t="s">
        <v>203</v>
      </c>
      <c r="C33" s="119"/>
      <c r="D33" s="112" t="s">
        <v>204</v>
      </c>
      <c r="E33" s="118">
        <v>10.0</v>
      </c>
      <c r="G33" s="83">
        <v>31.0</v>
      </c>
      <c r="H33" s="84"/>
      <c r="I33" s="84"/>
      <c r="J33" s="84"/>
      <c r="K33" s="84"/>
      <c r="L33" s="84"/>
      <c r="M33" s="90"/>
      <c r="N33" s="86"/>
      <c r="O33" s="84"/>
      <c r="P33" s="86"/>
      <c r="R33" s="88"/>
      <c r="S33" s="88"/>
    </row>
    <row r="34">
      <c r="A34" s="121"/>
      <c r="B34" s="112"/>
      <c r="C34" s="119"/>
      <c r="M34" s="67"/>
    </row>
    <row r="35">
      <c r="I35" s="122" t="s">
        <v>205</v>
      </c>
      <c r="J35" s="123"/>
      <c r="K35" s="123"/>
      <c r="L35" s="123"/>
      <c r="M35" s="124"/>
      <c r="N35" s="123"/>
      <c r="O35" s="123"/>
      <c r="P35" s="123"/>
      <c r="Q35" s="123"/>
      <c r="R35" s="123"/>
      <c r="S35" s="123"/>
      <c r="T35" s="125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214</v>
      </c>
      <c r="K36" s="128" t="s">
        <v>215</v>
      </c>
      <c r="L36" s="128" t="s">
        <v>216</v>
      </c>
      <c r="M36" s="126" t="s">
        <v>94</v>
      </c>
      <c r="N36" s="126" t="s">
        <v>217</v>
      </c>
      <c r="O36" s="127" t="s">
        <v>96</v>
      </c>
      <c r="P36" s="129"/>
      <c r="Q36" s="129"/>
      <c r="R36" s="119"/>
      <c r="S36" s="129"/>
      <c r="T36" s="129"/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2">
        <v>44414.0</v>
      </c>
      <c r="B37" s="133" t="s">
        <v>218</v>
      </c>
      <c r="C37" s="11"/>
      <c r="D37" s="134" t="s">
        <v>219</v>
      </c>
      <c r="E37" s="133" t="s">
        <v>191</v>
      </c>
      <c r="F37" s="58">
        <v>1.0</v>
      </c>
      <c r="G37" s="58"/>
      <c r="H37" s="133" t="s">
        <v>220</v>
      </c>
      <c r="I37" s="58"/>
      <c r="J37" s="58"/>
      <c r="K37" s="58"/>
      <c r="L37" s="58"/>
      <c r="M37" s="135"/>
      <c r="N37" s="114"/>
      <c r="O37" s="133" t="s">
        <v>221</v>
      </c>
      <c r="X37" s="136" t="s">
        <v>222</v>
      </c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44418.0</v>
      </c>
      <c r="B38" s="133" t="s">
        <v>223</v>
      </c>
      <c r="C38" s="133" t="s">
        <v>26</v>
      </c>
      <c r="D38" s="139" t="s">
        <v>124</v>
      </c>
      <c r="E38" s="133" t="s">
        <v>191</v>
      </c>
      <c r="F38" s="133"/>
      <c r="G38" s="133">
        <v>22.0</v>
      </c>
      <c r="H38" s="133" t="s">
        <v>220</v>
      </c>
      <c r="I38" s="140" t="s">
        <v>26</v>
      </c>
      <c r="J38" s="140" t="s">
        <v>26</v>
      </c>
      <c r="K38" s="140" t="s">
        <v>26</v>
      </c>
      <c r="L38" s="140" t="s">
        <v>26</v>
      </c>
      <c r="M38" s="22">
        <v>8.98856332E10</v>
      </c>
      <c r="N38" s="141" t="s">
        <v>26</v>
      </c>
      <c r="O38" s="142" t="s">
        <v>224</v>
      </c>
      <c r="P38" s="143"/>
      <c r="Q38" s="143"/>
      <c r="S38" s="143"/>
      <c r="T38" s="143"/>
      <c r="X38" s="144"/>
      <c r="Y38" s="144"/>
      <c r="Z38" s="144"/>
      <c r="AA38" s="144"/>
      <c r="AB38" s="144"/>
    </row>
    <row r="39">
      <c r="A39" s="138">
        <v>44418.0</v>
      </c>
      <c r="B39" s="133" t="s">
        <v>223</v>
      </c>
      <c r="C39" s="133" t="s">
        <v>26</v>
      </c>
      <c r="D39" s="139" t="s">
        <v>225</v>
      </c>
      <c r="E39" s="133" t="s">
        <v>187</v>
      </c>
      <c r="F39" s="133"/>
      <c r="G39" s="133" t="s">
        <v>26</v>
      </c>
      <c r="H39" s="133" t="s">
        <v>220</v>
      </c>
      <c r="I39" s="140" t="s">
        <v>26</v>
      </c>
      <c r="J39" s="140" t="s">
        <v>26</v>
      </c>
      <c r="K39" s="140" t="s">
        <v>26</v>
      </c>
      <c r="L39" s="140" t="s">
        <v>26</v>
      </c>
      <c r="M39" s="145" t="s">
        <v>26</v>
      </c>
      <c r="N39" s="146" t="s">
        <v>226</v>
      </c>
      <c r="O39" s="133" t="s">
        <v>227</v>
      </c>
      <c r="P39" s="143"/>
      <c r="Q39" s="143"/>
      <c r="S39" s="143"/>
      <c r="T39" s="143"/>
      <c r="X39" s="144"/>
      <c r="Y39" s="144"/>
      <c r="Z39" s="144"/>
      <c r="AA39" s="144"/>
      <c r="AB39" s="144"/>
    </row>
    <row r="40">
      <c r="A40" s="138">
        <v>44418.0</v>
      </c>
      <c r="B40" s="133" t="s">
        <v>228</v>
      </c>
      <c r="C40" s="133"/>
      <c r="D40" s="139" t="s">
        <v>229</v>
      </c>
      <c r="E40" s="133" t="s">
        <v>230</v>
      </c>
      <c r="F40" s="133">
        <v>2.0</v>
      </c>
      <c r="G40" s="133">
        <v>24.0</v>
      </c>
      <c r="H40" s="133" t="s">
        <v>231</v>
      </c>
      <c r="I40" s="140">
        <v>2.0</v>
      </c>
      <c r="J40" s="140" t="s">
        <v>26</v>
      </c>
      <c r="K40" s="140" t="s">
        <v>26</v>
      </c>
      <c r="L40" s="140" t="s">
        <v>26</v>
      </c>
      <c r="M40" s="145">
        <v>8.9286050272E10</v>
      </c>
      <c r="N40" s="147" t="s">
        <v>232</v>
      </c>
      <c r="O40" s="133" t="s">
        <v>233</v>
      </c>
      <c r="P40" s="143"/>
      <c r="Q40" s="143"/>
      <c r="S40" s="143"/>
      <c r="T40" s="143"/>
      <c r="X40" s="144"/>
      <c r="Y40" s="144"/>
      <c r="Z40" s="144"/>
      <c r="AA40" s="144"/>
      <c r="AB40" s="144"/>
    </row>
    <row r="41">
      <c r="A41" s="138">
        <v>44419.0</v>
      </c>
      <c r="B41" s="133" t="s">
        <v>228</v>
      </c>
      <c r="C41" s="148"/>
      <c r="D41" s="139" t="s">
        <v>234</v>
      </c>
      <c r="E41" s="133" t="s">
        <v>187</v>
      </c>
      <c r="F41" s="133" t="s">
        <v>235</v>
      </c>
      <c r="G41" s="133">
        <v>24.0</v>
      </c>
      <c r="H41" s="133" t="s">
        <v>231</v>
      </c>
      <c r="I41" s="140">
        <v>1.0</v>
      </c>
      <c r="J41" s="140" t="s">
        <v>26</v>
      </c>
      <c r="K41" s="140" t="s">
        <v>26</v>
      </c>
      <c r="L41" s="140" t="s">
        <v>26</v>
      </c>
      <c r="M41" s="145">
        <v>8.9515061837E10</v>
      </c>
      <c r="N41" s="146" t="s">
        <v>236</v>
      </c>
      <c r="O41" s="133" t="s">
        <v>237</v>
      </c>
      <c r="P41" s="143"/>
      <c r="Q41" s="143"/>
      <c r="S41" s="143"/>
      <c r="T41" s="143"/>
      <c r="X41" s="144"/>
      <c r="Y41" s="144"/>
      <c r="Z41" s="144"/>
      <c r="AA41" s="144"/>
      <c r="AB41" s="144"/>
    </row>
    <row r="42">
      <c r="A42" s="138">
        <v>44419.0</v>
      </c>
      <c r="B42" s="133"/>
      <c r="C42" s="148"/>
      <c r="D42" s="149" t="s">
        <v>238</v>
      </c>
      <c r="E42" s="133" t="s">
        <v>230</v>
      </c>
      <c r="F42" s="133" t="s">
        <v>239</v>
      </c>
      <c r="G42" s="133">
        <v>20.0</v>
      </c>
      <c r="H42" s="133" t="s">
        <v>220</v>
      </c>
      <c r="I42" s="140">
        <v>1.0</v>
      </c>
      <c r="J42" s="140" t="s">
        <v>26</v>
      </c>
      <c r="K42" s="140" t="s">
        <v>26</v>
      </c>
      <c r="L42" s="140" t="s">
        <v>26</v>
      </c>
      <c r="M42" s="145">
        <v>8.9234377852E10</v>
      </c>
      <c r="N42" s="146" t="s">
        <v>240</v>
      </c>
      <c r="O42" s="133"/>
      <c r="P42" s="143"/>
      <c r="Q42" s="143"/>
      <c r="S42" s="143"/>
      <c r="T42" s="143"/>
      <c r="X42" s="144"/>
      <c r="Y42" s="144"/>
      <c r="Z42" s="144"/>
      <c r="AA42" s="144"/>
      <c r="AB42" s="144"/>
    </row>
    <row r="43">
      <c r="A43" s="138">
        <v>44419.0</v>
      </c>
      <c r="B43" s="133" t="s">
        <v>218</v>
      </c>
      <c r="C43" s="133"/>
      <c r="D43" s="139" t="s">
        <v>167</v>
      </c>
      <c r="E43" s="133" t="s">
        <v>187</v>
      </c>
      <c r="F43" s="133" t="s">
        <v>235</v>
      </c>
      <c r="G43" s="133">
        <v>21.0</v>
      </c>
      <c r="H43" s="133" t="s">
        <v>220</v>
      </c>
      <c r="I43" s="140">
        <v>1.0</v>
      </c>
      <c r="J43" s="140" t="s">
        <v>26</v>
      </c>
      <c r="K43" s="140" t="s">
        <v>26</v>
      </c>
      <c r="L43" s="140" t="s">
        <v>26</v>
      </c>
      <c r="M43" s="145">
        <v>8.9515251747E10</v>
      </c>
      <c r="N43" s="150" t="s">
        <v>241</v>
      </c>
      <c r="O43" s="133" t="s">
        <v>221</v>
      </c>
      <c r="P43" s="143"/>
      <c r="Q43" s="143"/>
      <c r="S43" s="143"/>
      <c r="T43" s="143"/>
      <c r="X43" s="144"/>
      <c r="Y43" s="144"/>
      <c r="Z43" s="144"/>
      <c r="AA43" s="144"/>
      <c r="AB43" s="144"/>
    </row>
    <row r="44">
      <c r="A44" s="138">
        <v>44419.0</v>
      </c>
      <c r="B44" s="151" t="s">
        <v>228</v>
      </c>
      <c r="C44" s="133"/>
      <c r="D44" s="139" t="s">
        <v>138</v>
      </c>
      <c r="E44" s="133" t="s">
        <v>187</v>
      </c>
      <c r="F44" s="133" t="s">
        <v>235</v>
      </c>
      <c r="G44" s="133">
        <v>20.0</v>
      </c>
      <c r="H44" s="133" t="s">
        <v>220</v>
      </c>
      <c r="I44" s="140">
        <v>0.0</v>
      </c>
      <c r="J44" s="140" t="s">
        <v>26</v>
      </c>
      <c r="K44" s="140" t="s">
        <v>26</v>
      </c>
      <c r="L44" s="140" t="s">
        <v>26</v>
      </c>
      <c r="M44" s="145">
        <v>8.9081912494E10</v>
      </c>
      <c r="N44" s="152" t="s">
        <v>242</v>
      </c>
      <c r="O44" s="133" t="s">
        <v>243</v>
      </c>
      <c r="P44" s="143"/>
      <c r="Q44" s="143"/>
      <c r="R44" s="143">
        <v>2.0</v>
      </c>
      <c r="S44" s="143"/>
      <c r="T44" s="143"/>
      <c r="X44" s="144"/>
      <c r="Y44" s="144"/>
      <c r="Z44" s="144"/>
      <c r="AA44" s="144"/>
      <c r="AB44" s="144"/>
    </row>
    <row r="45">
      <c r="A45" s="138">
        <v>44420.0</v>
      </c>
      <c r="B45" s="133" t="s">
        <v>218</v>
      </c>
      <c r="C45" s="133"/>
      <c r="D45" s="139" t="s">
        <v>154</v>
      </c>
      <c r="E45" s="133" t="s">
        <v>191</v>
      </c>
      <c r="F45" s="133" t="s">
        <v>244</v>
      </c>
      <c r="G45" s="133">
        <v>21.0</v>
      </c>
      <c r="H45" s="133" t="s">
        <v>220</v>
      </c>
      <c r="I45" s="140">
        <v>1.0</v>
      </c>
      <c r="J45" s="140" t="s">
        <v>26</v>
      </c>
      <c r="K45" s="140" t="s">
        <v>26</v>
      </c>
      <c r="L45" s="140" t="s">
        <v>26</v>
      </c>
      <c r="M45" s="145">
        <v>8.9913662613E10</v>
      </c>
      <c r="N45" s="153" t="s">
        <v>26</v>
      </c>
      <c r="O45" s="133" t="s">
        <v>221</v>
      </c>
      <c r="P45" s="143"/>
      <c r="Q45" s="143"/>
      <c r="S45" s="143"/>
      <c r="T45" s="143"/>
      <c r="X45" s="144"/>
      <c r="Y45" s="144"/>
      <c r="Z45" s="144"/>
      <c r="AA45" s="144"/>
      <c r="AB45" s="144"/>
    </row>
    <row r="46">
      <c r="A46" s="138">
        <v>44420.0</v>
      </c>
      <c r="B46" s="133"/>
      <c r="C46" s="133"/>
      <c r="D46" s="154" t="s">
        <v>156</v>
      </c>
      <c r="E46" s="133" t="s">
        <v>191</v>
      </c>
      <c r="F46" s="133" t="s">
        <v>239</v>
      </c>
      <c r="G46" s="133">
        <v>20.0</v>
      </c>
      <c r="H46" s="133" t="s">
        <v>220</v>
      </c>
      <c r="I46" s="140">
        <v>1.0</v>
      </c>
      <c r="J46" s="140">
        <v>4.0</v>
      </c>
      <c r="K46" s="140">
        <v>6.0</v>
      </c>
      <c r="L46" s="140">
        <v>1.0</v>
      </c>
      <c r="M46" s="22">
        <v>8.9514951519E10</v>
      </c>
      <c r="N46" s="141" t="s">
        <v>26</v>
      </c>
      <c r="O46" s="133" t="s">
        <v>245</v>
      </c>
      <c r="P46" s="143"/>
      <c r="Q46" s="143"/>
      <c r="S46" s="143"/>
      <c r="T46" s="143"/>
      <c r="X46" s="144"/>
      <c r="Y46" s="144"/>
      <c r="Z46" s="144"/>
      <c r="AA46" s="144"/>
      <c r="AB46" s="144"/>
    </row>
    <row r="47">
      <c r="A47" s="138">
        <v>44420.0</v>
      </c>
      <c r="B47" s="133" t="s">
        <v>246</v>
      </c>
      <c r="C47" s="133"/>
      <c r="D47" s="139" t="s">
        <v>102</v>
      </c>
      <c r="E47" s="133" t="s">
        <v>191</v>
      </c>
      <c r="F47" s="133" t="s">
        <v>244</v>
      </c>
      <c r="G47" s="133">
        <v>24.0</v>
      </c>
      <c r="H47" s="133" t="s">
        <v>231</v>
      </c>
      <c r="I47" s="140">
        <v>2.0</v>
      </c>
      <c r="J47" s="140" t="s">
        <v>26</v>
      </c>
      <c r="K47" s="140" t="s">
        <v>26</v>
      </c>
      <c r="L47" s="140" t="s">
        <v>26</v>
      </c>
      <c r="M47" s="145">
        <v>8.951497925E10</v>
      </c>
      <c r="N47" s="141" t="s">
        <v>26</v>
      </c>
      <c r="O47" s="133" t="s">
        <v>247</v>
      </c>
      <c r="P47" s="143"/>
      <c r="Q47" s="143"/>
      <c r="S47" s="143"/>
      <c r="T47" s="143"/>
      <c r="X47" s="144"/>
      <c r="Y47" s="144"/>
      <c r="Z47" s="144"/>
      <c r="AA47" s="144"/>
      <c r="AB47" s="144"/>
    </row>
    <row r="48">
      <c r="A48" s="138">
        <v>44421.0</v>
      </c>
      <c r="B48" s="133" t="s">
        <v>218</v>
      </c>
      <c r="C48" s="133"/>
      <c r="D48" s="139" t="s">
        <v>171</v>
      </c>
      <c r="E48" s="133" t="s">
        <v>191</v>
      </c>
      <c r="F48" s="133" t="s">
        <v>248</v>
      </c>
      <c r="G48" s="133">
        <v>25.0</v>
      </c>
      <c r="H48" s="133" t="s">
        <v>231</v>
      </c>
      <c r="I48" s="140">
        <v>4.0</v>
      </c>
      <c r="J48" s="140" t="s">
        <v>26</v>
      </c>
      <c r="K48" s="140" t="s">
        <v>26</v>
      </c>
      <c r="L48" s="140" t="s">
        <v>26</v>
      </c>
      <c r="M48" s="145">
        <v>8.9198943831E10</v>
      </c>
      <c r="N48" s="146" t="s">
        <v>249</v>
      </c>
      <c r="O48" s="133" t="s">
        <v>221</v>
      </c>
      <c r="P48" s="143"/>
      <c r="Q48" s="143"/>
      <c r="S48" s="143"/>
      <c r="T48" s="143"/>
      <c r="X48" s="144"/>
      <c r="Y48" s="144"/>
      <c r="Z48" s="144"/>
      <c r="AA48" s="144"/>
      <c r="AB48" s="144"/>
    </row>
    <row r="49">
      <c r="A49" s="138">
        <v>44421.0</v>
      </c>
      <c r="B49" s="133" t="s">
        <v>218</v>
      </c>
      <c r="C49" s="133"/>
      <c r="D49" s="139" t="s">
        <v>250</v>
      </c>
      <c r="E49" s="133" t="s">
        <v>191</v>
      </c>
      <c r="F49" s="133" t="s">
        <v>248</v>
      </c>
      <c r="G49" s="133">
        <v>31.0</v>
      </c>
      <c r="H49" s="133" t="s">
        <v>220</v>
      </c>
      <c r="I49" s="140">
        <v>1.0</v>
      </c>
      <c r="J49" s="140" t="s">
        <v>26</v>
      </c>
      <c r="K49" s="140" t="s">
        <v>26</v>
      </c>
      <c r="L49" s="140" t="s">
        <v>26</v>
      </c>
      <c r="M49" s="145">
        <v>8.9198844037E10</v>
      </c>
      <c r="N49" s="140" t="s">
        <v>26</v>
      </c>
      <c r="O49" s="133" t="s">
        <v>221</v>
      </c>
      <c r="P49" s="143"/>
      <c r="Q49" s="143"/>
      <c r="S49" s="143"/>
      <c r="T49" s="143"/>
      <c r="X49" s="144"/>
      <c r="Y49" s="144"/>
      <c r="Z49" s="144"/>
      <c r="AA49" s="144"/>
      <c r="AB49" s="144"/>
    </row>
    <row r="50">
      <c r="A50" s="138">
        <v>44421.0</v>
      </c>
      <c r="B50" s="133" t="s">
        <v>228</v>
      </c>
      <c r="C50" s="133"/>
      <c r="D50" s="139" t="s">
        <v>163</v>
      </c>
      <c r="E50" s="133" t="s">
        <v>191</v>
      </c>
      <c r="F50" s="133" t="s">
        <v>248</v>
      </c>
      <c r="G50" s="133">
        <v>25.0</v>
      </c>
      <c r="H50" s="133" t="s">
        <v>220</v>
      </c>
      <c r="I50" s="140">
        <v>1.0</v>
      </c>
      <c r="J50" s="140" t="s">
        <v>26</v>
      </c>
      <c r="K50" s="140" t="s">
        <v>26</v>
      </c>
      <c r="L50" s="140" t="s">
        <v>26</v>
      </c>
      <c r="M50" s="145">
        <v>8.9913640317E10</v>
      </c>
      <c r="N50" s="140" t="s">
        <v>26</v>
      </c>
      <c r="O50" s="133" t="s">
        <v>251</v>
      </c>
      <c r="P50" s="143"/>
      <c r="Q50" s="143"/>
      <c r="S50" s="143"/>
      <c r="T50" s="143"/>
      <c r="X50" s="144"/>
      <c r="Y50" s="144"/>
      <c r="Z50" s="144"/>
      <c r="AA50" s="144"/>
      <c r="AB50" s="144"/>
    </row>
    <row r="51">
      <c r="A51" s="138">
        <v>44421.0</v>
      </c>
      <c r="B51" s="133" t="s">
        <v>252</v>
      </c>
      <c r="C51" s="133"/>
      <c r="D51" s="139" t="s">
        <v>253</v>
      </c>
      <c r="E51" s="133" t="s">
        <v>191</v>
      </c>
      <c r="F51" s="133" t="s">
        <v>248</v>
      </c>
      <c r="G51" s="133">
        <v>32.0</v>
      </c>
      <c r="H51" s="133" t="s">
        <v>231</v>
      </c>
      <c r="I51" s="140">
        <v>1.0</v>
      </c>
      <c r="J51" s="140" t="s">
        <v>26</v>
      </c>
      <c r="K51" s="140" t="s">
        <v>26</v>
      </c>
      <c r="L51" s="140" t="s">
        <v>26</v>
      </c>
      <c r="M51" s="145">
        <v>8.9514993643E10</v>
      </c>
      <c r="N51" s="140" t="s">
        <v>26</v>
      </c>
      <c r="O51" s="133" t="s">
        <v>254</v>
      </c>
      <c r="P51" s="143"/>
      <c r="Q51" s="143"/>
      <c r="S51" s="143"/>
      <c r="T51" s="143"/>
      <c r="X51" s="144"/>
      <c r="Y51" s="144"/>
      <c r="Z51" s="144"/>
      <c r="AA51" s="144"/>
      <c r="AB51" s="144"/>
    </row>
    <row r="52">
      <c r="A52" s="138">
        <v>44421.0</v>
      </c>
      <c r="B52" s="133" t="s">
        <v>218</v>
      </c>
      <c r="C52" s="133"/>
      <c r="D52" s="139" t="s">
        <v>255</v>
      </c>
      <c r="E52" s="133" t="s">
        <v>230</v>
      </c>
      <c r="F52" s="133" t="s">
        <v>248</v>
      </c>
      <c r="G52" s="133">
        <v>21.0</v>
      </c>
      <c r="H52" s="133" t="s">
        <v>220</v>
      </c>
      <c r="I52" s="140">
        <v>1.0</v>
      </c>
      <c r="J52" s="140" t="s">
        <v>26</v>
      </c>
      <c r="K52" s="140" t="s">
        <v>26</v>
      </c>
      <c r="L52" s="140" t="s">
        <v>26</v>
      </c>
      <c r="M52" s="145">
        <v>8.9515331148E10</v>
      </c>
      <c r="N52" s="140" t="s">
        <v>26</v>
      </c>
      <c r="O52" s="133" t="s">
        <v>221</v>
      </c>
      <c r="P52" s="143"/>
      <c r="Q52" s="143"/>
      <c r="S52" s="143"/>
      <c r="T52" s="143"/>
      <c r="X52" s="144"/>
      <c r="Y52" s="144"/>
      <c r="Z52" s="144"/>
      <c r="AA52" s="144"/>
      <c r="AB52" s="144"/>
    </row>
    <row r="53">
      <c r="A53" s="138">
        <v>44421.0</v>
      </c>
      <c r="B53" s="133"/>
      <c r="C53" s="133"/>
      <c r="D53" s="155" t="s">
        <v>152</v>
      </c>
      <c r="E53" s="133" t="s">
        <v>191</v>
      </c>
      <c r="F53" s="133" t="s">
        <v>239</v>
      </c>
      <c r="G53" s="133">
        <v>26.0</v>
      </c>
      <c r="H53" s="133" t="s">
        <v>220</v>
      </c>
      <c r="I53" s="140">
        <v>4.0</v>
      </c>
      <c r="J53" s="140">
        <v>5.0</v>
      </c>
      <c r="K53" s="140">
        <v>5.0</v>
      </c>
      <c r="L53" s="140">
        <v>2.0</v>
      </c>
      <c r="M53" s="145">
        <v>8.9094110525E10</v>
      </c>
      <c r="N53" s="140" t="s">
        <v>26</v>
      </c>
      <c r="O53" s="133" t="s">
        <v>256</v>
      </c>
      <c r="P53" s="143"/>
      <c r="Q53" s="143"/>
      <c r="S53" s="143"/>
      <c r="T53" s="143"/>
      <c r="X53" s="144"/>
      <c r="Y53" s="144"/>
      <c r="Z53" s="144"/>
      <c r="AA53" s="144"/>
      <c r="AB53" s="144"/>
    </row>
    <row r="54">
      <c r="A54" s="138">
        <v>44421.0</v>
      </c>
      <c r="B54" s="133" t="s">
        <v>218</v>
      </c>
      <c r="C54" s="133"/>
      <c r="D54" s="139" t="s">
        <v>257</v>
      </c>
      <c r="E54" s="133" t="s">
        <v>187</v>
      </c>
      <c r="F54" s="133" t="s">
        <v>248</v>
      </c>
      <c r="G54" s="133">
        <v>22.0</v>
      </c>
      <c r="H54" s="133" t="s">
        <v>220</v>
      </c>
      <c r="I54" s="140">
        <v>1.0</v>
      </c>
      <c r="J54" s="140" t="s">
        <v>26</v>
      </c>
      <c r="K54" s="140" t="s">
        <v>26</v>
      </c>
      <c r="L54" s="140" t="s">
        <v>26</v>
      </c>
      <c r="M54" s="145">
        <v>8.9885304733E10</v>
      </c>
      <c r="N54" s="140" t="s">
        <v>26</v>
      </c>
      <c r="O54" s="133" t="s">
        <v>221</v>
      </c>
      <c r="P54" s="143"/>
      <c r="Q54" s="143"/>
      <c r="S54" s="143"/>
      <c r="T54" s="143"/>
      <c r="X54" s="144"/>
      <c r="Y54" s="144"/>
      <c r="Z54" s="144"/>
      <c r="AA54" s="144"/>
      <c r="AB54" s="144"/>
    </row>
    <row r="55">
      <c r="A55" s="138">
        <v>44425.0</v>
      </c>
      <c r="B55" s="133"/>
      <c r="C55" s="133"/>
      <c r="D55" s="155" t="s">
        <v>258</v>
      </c>
      <c r="E55" s="133" t="s">
        <v>191</v>
      </c>
      <c r="F55" s="133" t="s">
        <v>244</v>
      </c>
      <c r="G55" s="133">
        <v>33.0</v>
      </c>
      <c r="H55" s="133" t="s">
        <v>231</v>
      </c>
      <c r="I55" s="140">
        <v>4.0</v>
      </c>
      <c r="J55" s="140">
        <v>6.0</v>
      </c>
      <c r="K55" s="140">
        <v>9.0</v>
      </c>
      <c r="L55" s="140">
        <v>2.0</v>
      </c>
      <c r="M55" s="145">
        <v>8.904473352E9</v>
      </c>
      <c r="N55" s="141" t="s">
        <v>26</v>
      </c>
      <c r="O55" s="133" t="s">
        <v>259</v>
      </c>
      <c r="P55" s="143"/>
      <c r="Q55" s="143"/>
      <c r="S55" s="143"/>
      <c r="T55" s="143"/>
      <c r="X55" s="144"/>
      <c r="Y55" s="144"/>
      <c r="Z55" s="144"/>
      <c r="AA55" s="144"/>
      <c r="AB55" s="144"/>
    </row>
    <row r="56">
      <c r="A56" s="138"/>
      <c r="B56" s="133"/>
      <c r="C56" s="133"/>
      <c r="D56" s="133"/>
      <c r="E56" s="133"/>
      <c r="F56" s="133"/>
      <c r="G56" s="133"/>
      <c r="H56" s="133"/>
      <c r="I56" s="140"/>
      <c r="J56" s="140"/>
      <c r="K56" s="140"/>
      <c r="L56" s="140"/>
      <c r="M56" s="145"/>
      <c r="N56" s="133"/>
      <c r="O56" s="133"/>
      <c r="P56" s="143"/>
      <c r="Q56" s="143"/>
      <c r="S56" s="143"/>
      <c r="T56" s="143"/>
      <c r="X56" s="144"/>
      <c r="Y56" s="144"/>
      <c r="Z56" s="144"/>
      <c r="AA56" s="144"/>
      <c r="AB56" s="144"/>
    </row>
    <row r="57">
      <c r="A57" s="138"/>
      <c r="B57" s="133"/>
      <c r="C57" s="133"/>
      <c r="D57" s="133"/>
      <c r="E57" s="133"/>
      <c r="F57" s="133"/>
      <c r="G57" s="133"/>
      <c r="H57" s="133"/>
      <c r="I57" s="140"/>
      <c r="J57" s="140"/>
      <c r="K57" s="140"/>
      <c r="L57" s="140"/>
      <c r="M57" s="145"/>
      <c r="N57" s="133"/>
      <c r="O57" s="133"/>
      <c r="P57" s="143"/>
      <c r="Q57" s="143"/>
      <c r="R57" s="156"/>
      <c r="S57" s="143"/>
      <c r="T57" s="143"/>
      <c r="X57" s="144"/>
      <c r="Y57" s="144"/>
      <c r="Z57" s="144"/>
      <c r="AA57" s="144"/>
      <c r="AB57" s="144"/>
    </row>
    <row r="58">
      <c r="A58" s="138"/>
      <c r="B58" s="133"/>
      <c r="C58" s="133"/>
      <c r="D58" s="133"/>
      <c r="E58" s="133"/>
      <c r="F58" s="133"/>
      <c r="G58" s="133"/>
      <c r="H58" s="133"/>
      <c r="I58" s="140"/>
      <c r="J58" s="140"/>
      <c r="K58" s="140"/>
      <c r="L58" s="140"/>
      <c r="M58" s="145"/>
      <c r="N58" s="133"/>
      <c r="O58" s="133"/>
      <c r="P58" s="143"/>
      <c r="Q58" s="143"/>
      <c r="R58" s="156"/>
      <c r="S58" s="143"/>
      <c r="T58" s="143"/>
      <c r="X58" s="144"/>
      <c r="Y58" s="144"/>
      <c r="Z58" s="144"/>
      <c r="AA58" s="144"/>
      <c r="AB58" s="144"/>
    </row>
    <row r="59">
      <c r="A59" s="157"/>
      <c r="B59" s="58"/>
      <c r="C59" s="58"/>
      <c r="D59" s="133"/>
      <c r="E59" s="58"/>
      <c r="F59" s="58"/>
      <c r="G59" s="58"/>
      <c r="H59" s="58"/>
      <c r="I59" s="10"/>
      <c r="J59" s="140"/>
      <c r="K59" s="140"/>
      <c r="L59" s="140"/>
      <c r="M59" s="135"/>
      <c r="N59" s="58"/>
      <c r="O59" s="58"/>
      <c r="P59" s="143"/>
      <c r="Q59" s="143"/>
      <c r="R59" s="158"/>
      <c r="S59" s="143"/>
      <c r="T59" s="143"/>
    </row>
    <row r="60">
      <c r="A60" s="138"/>
      <c r="B60" s="133"/>
      <c r="C60" s="133"/>
      <c r="D60" s="133"/>
      <c r="E60" s="133"/>
      <c r="F60" s="133"/>
      <c r="G60" s="133"/>
      <c r="H60" s="133"/>
      <c r="I60" s="140"/>
      <c r="J60" s="140"/>
      <c r="K60" s="140"/>
      <c r="L60" s="140"/>
      <c r="M60" s="145"/>
      <c r="N60" s="133"/>
      <c r="O60" s="133"/>
      <c r="P60" s="143"/>
      <c r="Q60" s="143"/>
      <c r="R60" s="156"/>
      <c r="S60" s="143"/>
      <c r="T60" s="143"/>
    </row>
    <row r="61">
      <c r="A61" s="157"/>
      <c r="B61" s="58"/>
      <c r="C61" s="58"/>
      <c r="D61" s="133"/>
      <c r="E61" s="58"/>
      <c r="F61" s="58"/>
      <c r="G61" s="58"/>
      <c r="H61" s="58"/>
      <c r="I61" s="10"/>
      <c r="J61" s="140"/>
      <c r="K61" s="140"/>
      <c r="L61" s="140"/>
      <c r="M61" s="135"/>
      <c r="N61" s="133"/>
      <c r="O61" s="133"/>
      <c r="P61" s="143"/>
      <c r="Q61" s="143"/>
      <c r="R61" s="158"/>
      <c r="S61" s="143"/>
      <c r="T61" s="143"/>
    </row>
    <row r="62">
      <c r="A62" s="138"/>
      <c r="B62" s="133"/>
      <c r="C62" s="133"/>
      <c r="D62" s="133"/>
      <c r="E62" s="133"/>
      <c r="F62" s="133"/>
      <c r="G62" s="133"/>
      <c r="H62" s="133"/>
      <c r="I62" s="140"/>
      <c r="J62" s="140"/>
      <c r="K62" s="140"/>
      <c r="L62" s="140"/>
      <c r="M62" s="145"/>
      <c r="N62" s="133"/>
      <c r="O62" s="148"/>
      <c r="P62" s="143"/>
      <c r="Q62" s="143"/>
      <c r="R62" s="156"/>
      <c r="S62" s="143"/>
      <c r="T62" s="143"/>
    </row>
    <row r="63">
      <c r="A63" s="157"/>
      <c r="B63" s="58"/>
      <c r="C63" s="58"/>
      <c r="D63" s="58"/>
      <c r="E63" s="58"/>
      <c r="F63" s="58"/>
      <c r="G63" s="58"/>
      <c r="H63" s="58"/>
      <c r="I63" s="10"/>
      <c r="J63" s="140"/>
      <c r="K63" s="140"/>
      <c r="L63" s="140"/>
      <c r="M63" s="135"/>
      <c r="N63" s="11"/>
      <c r="O63" s="133"/>
      <c r="P63" s="143"/>
      <c r="Q63" s="143"/>
      <c r="R63" s="158"/>
      <c r="S63" s="143"/>
      <c r="T63" s="143"/>
    </row>
    <row r="64">
      <c r="A64" s="159"/>
      <c r="B64" s="133"/>
      <c r="C64" s="133"/>
      <c r="D64" s="148"/>
      <c r="E64" s="133"/>
      <c r="F64" s="133"/>
      <c r="G64" s="148"/>
      <c r="H64" s="133"/>
      <c r="I64" s="160"/>
      <c r="J64" s="140"/>
      <c r="K64" s="140"/>
      <c r="L64" s="160"/>
      <c r="M64" s="161"/>
      <c r="N64" s="148"/>
      <c r="O64" s="162"/>
      <c r="P64" s="143"/>
      <c r="Q64" s="143"/>
      <c r="R64" s="156"/>
      <c r="S64" s="143"/>
      <c r="T64" s="143"/>
    </row>
    <row r="65">
      <c r="A65" s="163"/>
      <c r="B65" s="58"/>
      <c r="C65" s="58"/>
      <c r="D65" s="11"/>
      <c r="E65" s="58"/>
      <c r="F65" s="58"/>
      <c r="G65" s="11"/>
      <c r="H65" s="58"/>
      <c r="I65" s="164"/>
      <c r="J65" s="140"/>
      <c r="K65" s="140"/>
      <c r="L65" s="160"/>
      <c r="M65" s="165"/>
      <c r="N65" s="11"/>
      <c r="O65" s="166"/>
      <c r="P65" s="143"/>
      <c r="Q65" s="143"/>
      <c r="R65" s="158"/>
      <c r="S65" s="143"/>
      <c r="T65" s="143"/>
    </row>
    <row r="66">
      <c r="A66" s="159"/>
      <c r="B66" s="133"/>
      <c r="C66" s="133"/>
      <c r="D66" s="148"/>
      <c r="E66" s="133"/>
      <c r="F66" s="133"/>
      <c r="G66" s="148"/>
      <c r="H66" s="133"/>
      <c r="I66" s="160"/>
      <c r="J66" s="140"/>
      <c r="K66" s="140"/>
      <c r="L66" s="160"/>
      <c r="M66" s="161"/>
      <c r="N66" s="148"/>
      <c r="O66" s="162"/>
      <c r="P66" s="143"/>
      <c r="Q66" s="143"/>
      <c r="R66" s="156"/>
      <c r="S66" s="143"/>
      <c r="T66" s="143"/>
    </row>
    <row r="67">
      <c r="B67" s="167"/>
      <c r="C67" s="167"/>
      <c r="E67" s="167"/>
      <c r="F67" s="167"/>
      <c r="H67" s="167"/>
      <c r="M67" s="67"/>
    </row>
    <row r="68">
      <c r="B68" s="167"/>
      <c r="C68" s="167"/>
      <c r="E68" s="167"/>
      <c r="F68" s="167"/>
      <c r="H68" s="167"/>
      <c r="M68" s="67"/>
    </row>
    <row r="69">
      <c r="B69" s="167"/>
      <c r="C69" s="167"/>
      <c r="E69" s="167"/>
      <c r="F69" s="167"/>
      <c r="H69" s="167"/>
      <c r="M69" s="67"/>
    </row>
    <row r="70">
      <c r="B70" s="167"/>
      <c r="C70" s="167"/>
      <c r="E70" s="167"/>
      <c r="F70" s="167"/>
      <c r="H70" s="167"/>
      <c r="M70" s="67"/>
    </row>
    <row r="71">
      <c r="B71" s="167"/>
      <c r="C71" s="167"/>
      <c r="E71" s="167"/>
      <c r="F71" s="167"/>
      <c r="H71" s="167"/>
      <c r="M71" s="67"/>
    </row>
    <row r="72">
      <c r="B72" s="167"/>
      <c r="C72" s="167"/>
      <c r="E72" s="167"/>
      <c r="F72" s="167"/>
      <c r="H72" s="167"/>
      <c r="M72" s="67"/>
    </row>
    <row r="73">
      <c r="B73" s="167"/>
      <c r="C73" s="167"/>
      <c r="E73" s="167"/>
      <c r="F73" s="167"/>
      <c r="H73" s="167"/>
      <c r="M73" s="67"/>
    </row>
    <row r="74">
      <c r="B74" s="167"/>
      <c r="C74" s="167"/>
      <c r="E74" s="167"/>
      <c r="F74" s="167"/>
      <c r="H74" s="167"/>
      <c r="M74" s="67"/>
    </row>
    <row r="75">
      <c r="B75" s="167"/>
      <c r="C75" s="167"/>
      <c r="E75" s="167"/>
      <c r="F75" s="167"/>
      <c r="H75" s="167"/>
      <c r="M75" s="67"/>
    </row>
    <row r="76">
      <c r="B76" s="167"/>
      <c r="C76" s="167"/>
      <c r="E76" s="167"/>
      <c r="F76" s="167"/>
      <c r="H76" s="167"/>
      <c r="M76" s="67"/>
    </row>
    <row r="77">
      <c r="B77" s="167"/>
      <c r="C77" s="167"/>
      <c r="E77" s="167"/>
      <c r="F77" s="167"/>
      <c r="H77" s="167"/>
      <c r="M77" s="67"/>
    </row>
    <row r="78">
      <c r="B78" s="167"/>
      <c r="C78" s="167"/>
      <c r="E78" s="167"/>
      <c r="F78" s="167"/>
      <c r="H78" s="167"/>
      <c r="M78" s="67"/>
    </row>
    <row r="79">
      <c r="B79" s="167"/>
      <c r="C79" s="167"/>
      <c r="E79" s="167"/>
      <c r="F79" s="167"/>
      <c r="H79" s="167"/>
      <c r="M79" s="67"/>
    </row>
    <row r="80">
      <c r="B80" s="167"/>
      <c r="C80" s="167"/>
      <c r="E80" s="167"/>
      <c r="F80" s="167"/>
      <c r="H80" s="167"/>
      <c r="M80" s="67"/>
    </row>
    <row r="81">
      <c r="B81" s="167"/>
      <c r="C81" s="167"/>
      <c r="E81" s="167"/>
      <c r="F81" s="167"/>
      <c r="H81" s="167"/>
      <c r="M81" s="67"/>
    </row>
    <row r="82">
      <c r="B82" s="167"/>
      <c r="C82" s="167"/>
      <c r="E82" s="167"/>
      <c r="F82" s="167"/>
      <c r="H82" s="167"/>
      <c r="M82" s="67"/>
    </row>
    <row r="83">
      <c r="B83" s="167"/>
      <c r="C83" s="167"/>
      <c r="E83" s="167"/>
      <c r="F83" s="167"/>
      <c r="H83" s="167"/>
      <c r="M83" s="67"/>
    </row>
    <row r="84">
      <c r="B84" s="167"/>
      <c r="C84" s="167"/>
      <c r="E84" s="167"/>
      <c r="F84" s="167"/>
      <c r="H84" s="167"/>
      <c r="M84" s="67"/>
    </row>
    <row r="85">
      <c r="B85" s="167"/>
      <c r="C85" s="167"/>
      <c r="E85" s="167"/>
      <c r="F85" s="167"/>
      <c r="H85" s="167"/>
      <c r="M85" s="67"/>
    </row>
    <row r="86">
      <c r="B86" s="167"/>
      <c r="C86" s="167"/>
      <c r="E86" s="167"/>
      <c r="F86" s="167"/>
      <c r="H86" s="167"/>
      <c r="M86" s="67"/>
    </row>
    <row r="87">
      <c r="B87" s="167"/>
      <c r="C87" s="167"/>
      <c r="E87" s="167"/>
      <c r="F87" s="167"/>
      <c r="H87" s="167"/>
      <c r="M87" s="67"/>
    </row>
    <row r="88">
      <c r="B88" s="167"/>
      <c r="C88" s="167"/>
      <c r="E88" s="167"/>
      <c r="F88" s="167"/>
      <c r="H88" s="167"/>
      <c r="M88" s="67"/>
    </row>
    <row r="89">
      <c r="B89" s="167"/>
      <c r="C89" s="167"/>
      <c r="E89" s="167"/>
      <c r="F89" s="167"/>
      <c r="H89" s="167"/>
      <c r="M89" s="67"/>
    </row>
    <row r="90">
      <c r="B90" s="167"/>
      <c r="C90" s="167"/>
      <c r="E90" s="167"/>
      <c r="F90" s="167"/>
      <c r="H90" s="167"/>
      <c r="M90" s="67"/>
    </row>
    <row r="91">
      <c r="B91" s="167"/>
      <c r="C91" s="167"/>
      <c r="E91" s="167"/>
      <c r="F91" s="167"/>
      <c r="H91" s="167"/>
      <c r="M91" s="67"/>
    </row>
    <row r="92">
      <c r="B92" s="167"/>
      <c r="C92" s="167"/>
      <c r="E92" s="167"/>
      <c r="F92" s="167"/>
      <c r="H92" s="167"/>
      <c r="M92" s="67"/>
    </row>
    <row r="93">
      <c r="B93" s="167"/>
      <c r="C93" s="167"/>
      <c r="E93" s="167"/>
      <c r="F93" s="167"/>
      <c r="H93" s="167"/>
      <c r="M93" s="67"/>
    </row>
    <row r="94">
      <c r="B94" s="167"/>
      <c r="C94" s="167"/>
      <c r="E94" s="167"/>
      <c r="F94" s="167"/>
      <c r="H94" s="167"/>
      <c r="M94" s="67"/>
    </row>
    <row r="95">
      <c r="B95" s="167"/>
      <c r="C95" s="167"/>
      <c r="E95" s="167"/>
      <c r="F95" s="167"/>
      <c r="H95" s="167"/>
      <c r="M95" s="67"/>
    </row>
    <row r="96">
      <c r="B96" s="167"/>
      <c r="C96" s="167"/>
      <c r="E96" s="167"/>
      <c r="F96" s="167"/>
      <c r="H96" s="167"/>
      <c r="M96" s="67"/>
    </row>
    <row r="97">
      <c r="B97" s="167"/>
      <c r="C97" s="167"/>
      <c r="E97" s="167"/>
      <c r="F97" s="167"/>
      <c r="H97" s="167"/>
      <c r="M97" s="67"/>
    </row>
    <row r="98">
      <c r="B98" s="167"/>
      <c r="C98" s="167"/>
      <c r="E98" s="167"/>
      <c r="F98" s="167"/>
      <c r="H98" s="167"/>
      <c r="M98" s="67"/>
    </row>
    <row r="99">
      <c r="B99" s="167"/>
      <c r="C99" s="167"/>
      <c r="E99" s="167"/>
      <c r="F99" s="167"/>
      <c r="H99" s="167"/>
      <c r="M99" s="67"/>
    </row>
    <row r="100">
      <c r="B100" s="167"/>
      <c r="C100" s="167"/>
      <c r="E100" s="167"/>
      <c r="F100" s="167"/>
      <c r="H100" s="167"/>
      <c r="M100" s="67"/>
    </row>
    <row r="101">
      <c r="B101" s="167"/>
      <c r="C101" s="167"/>
      <c r="E101" s="167"/>
      <c r="F101" s="167"/>
      <c r="H101" s="167"/>
      <c r="M101" s="67"/>
    </row>
    <row r="102">
      <c r="B102" s="167"/>
      <c r="C102" s="167"/>
      <c r="E102" s="167"/>
      <c r="F102" s="167"/>
      <c r="H102" s="167"/>
      <c r="M102" s="67"/>
    </row>
    <row r="103">
      <c r="B103" s="167"/>
      <c r="C103" s="167"/>
      <c r="E103" s="167"/>
      <c r="F103" s="167"/>
      <c r="H103" s="167"/>
      <c r="M103" s="67"/>
    </row>
    <row r="104">
      <c r="B104" s="167"/>
      <c r="C104" s="167"/>
      <c r="E104" s="167"/>
      <c r="F104" s="167"/>
      <c r="H104" s="167"/>
      <c r="M104" s="67"/>
    </row>
    <row r="105">
      <c r="B105" s="167"/>
      <c r="C105" s="167"/>
      <c r="E105" s="167"/>
      <c r="F105" s="167"/>
      <c r="H105" s="167"/>
      <c r="M105" s="67"/>
    </row>
    <row r="106">
      <c r="B106" s="167"/>
      <c r="C106" s="167"/>
      <c r="E106" s="167"/>
      <c r="F106" s="167"/>
      <c r="H106" s="167"/>
      <c r="M106" s="67"/>
    </row>
    <row r="107">
      <c r="B107" s="167"/>
      <c r="C107" s="167"/>
      <c r="E107" s="167"/>
      <c r="F107" s="167"/>
      <c r="H107" s="167"/>
      <c r="M107" s="67"/>
    </row>
    <row r="108">
      <c r="B108" s="167"/>
      <c r="C108" s="167"/>
      <c r="E108" s="167"/>
      <c r="F108" s="167"/>
      <c r="H108" s="167"/>
      <c r="M108" s="67"/>
    </row>
    <row r="109">
      <c r="B109" s="167"/>
      <c r="C109" s="167"/>
      <c r="E109" s="167"/>
      <c r="F109" s="167"/>
      <c r="H109" s="167"/>
      <c r="M109" s="67"/>
    </row>
    <row r="110">
      <c r="B110" s="167"/>
      <c r="C110" s="167"/>
      <c r="E110" s="167"/>
      <c r="F110" s="167"/>
      <c r="H110" s="167"/>
      <c r="M110" s="67"/>
    </row>
    <row r="111">
      <c r="B111" s="167"/>
      <c r="C111" s="167"/>
      <c r="E111" s="167"/>
      <c r="F111" s="167"/>
      <c r="H111" s="167"/>
      <c r="M111" s="67"/>
    </row>
    <row r="112">
      <c r="B112" s="167"/>
      <c r="C112" s="167"/>
      <c r="E112" s="167"/>
      <c r="F112" s="167"/>
      <c r="H112" s="167"/>
      <c r="M112" s="67"/>
    </row>
    <row r="113">
      <c r="B113" s="167"/>
      <c r="C113" s="167"/>
      <c r="E113" s="167"/>
      <c r="F113" s="167"/>
      <c r="H113" s="167"/>
      <c r="M113" s="67"/>
    </row>
    <row r="114">
      <c r="B114" s="167"/>
      <c r="C114" s="167"/>
      <c r="E114" s="167"/>
      <c r="F114" s="167"/>
      <c r="H114" s="167"/>
      <c r="M114" s="67"/>
    </row>
    <row r="115">
      <c r="B115" s="167"/>
      <c r="C115" s="167"/>
      <c r="E115" s="167"/>
      <c r="F115" s="167"/>
      <c r="H115" s="167"/>
      <c r="M115" s="67"/>
    </row>
    <row r="116">
      <c r="B116" s="167"/>
      <c r="C116" s="167"/>
      <c r="E116" s="167"/>
      <c r="F116" s="167"/>
      <c r="H116" s="167"/>
      <c r="M116" s="67"/>
    </row>
    <row r="117">
      <c r="B117" s="167"/>
      <c r="C117" s="167"/>
      <c r="E117" s="167"/>
      <c r="F117" s="167"/>
      <c r="H117" s="167"/>
      <c r="M117" s="67"/>
    </row>
    <row r="118">
      <c r="B118" s="167"/>
      <c r="C118" s="167"/>
      <c r="E118" s="167"/>
      <c r="F118" s="167"/>
      <c r="H118" s="167"/>
      <c r="M118" s="67"/>
    </row>
    <row r="119">
      <c r="B119" s="167"/>
      <c r="C119" s="167"/>
      <c r="E119" s="167"/>
      <c r="F119" s="167"/>
      <c r="H119" s="167"/>
      <c r="M119" s="67"/>
    </row>
    <row r="120">
      <c r="M120" s="67"/>
    </row>
    <row r="121">
      <c r="M121" s="67"/>
    </row>
    <row r="122">
      <c r="M122" s="67"/>
    </row>
    <row r="123">
      <c r="M123" s="67"/>
    </row>
    <row r="124">
      <c r="M124" s="67"/>
    </row>
    <row r="125">
      <c r="M125" s="67"/>
    </row>
    <row r="126">
      <c r="M126" s="67"/>
    </row>
    <row r="127">
      <c r="M127" s="67"/>
    </row>
    <row r="128">
      <c r="M128" s="67"/>
    </row>
    <row r="129">
      <c r="M129" s="67"/>
    </row>
    <row r="130">
      <c r="M130" s="67"/>
    </row>
    <row r="131">
      <c r="M131" s="67"/>
    </row>
    <row r="132">
      <c r="M132" s="67"/>
    </row>
    <row r="133">
      <c r="M133" s="67"/>
    </row>
    <row r="134">
      <c r="M134" s="67"/>
    </row>
    <row r="135">
      <c r="M135" s="67"/>
    </row>
    <row r="136">
      <c r="M136" s="67"/>
    </row>
    <row r="137">
      <c r="M137" s="67"/>
    </row>
    <row r="138">
      <c r="M138" s="67"/>
    </row>
    <row r="139">
      <c r="M139" s="67"/>
    </row>
    <row r="140">
      <c r="M140" s="67"/>
    </row>
    <row r="141">
      <c r="M141" s="67"/>
    </row>
    <row r="142">
      <c r="M142" s="67"/>
    </row>
    <row r="143">
      <c r="M143" s="67"/>
    </row>
    <row r="144">
      <c r="M144" s="67"/>
    </row>
    <row r="145">
      <c r="M145" s="67"/>
    </row>
    <row r="146">
      <c r="M146" s="67"/>
    </row>
    <row r="147">
      <c r="M147" s="67"/>
    </row>
    <row r="148">
      <c r="M148" s="67"/>
    </row>
    <row r="149">
      <c r="M149" s="67"/>
    </row>
    <row r="150">
      <c r="M150" s="67"/>
    </row>
    <row r="151">
      <c r="M151" s="67"/>
    </row>
    <row r="152">
      <c r="M152" s="67"/>
    </row>
    <row r="153">
      <c r="M153" s="67"/>
    </row>
    <row r="154">
      <c r="M154" s="67"/>
    </row>
    <row r="155">
      <c r="M155" s="67"/>
    </row>
    <row r="156">
      <c r="M156" s="67"/>
    </row>
    <row r="157">
      <c r="M157" s="67"/>
    </row>
    <row r="158">
      <c r="M158" s="67"/>
    </row>
    <row r="159">
      <c r="M159" s="67"/>
    </row>
    <row r="160">
      <c r="M160" s="67"/>
    </row>
    <row r="161">
      <c r="M161" s="67"/>
    </row>
    <row r="162">
      <c r="M162" s="67"/>
    </row>
    <row r="163">
      <c r="M163" s="67"/>
    </row>
    <row r="164">
      <c r="M164" s="67"/>
    </row>
    <row r="165">
      <c r="M165" s="67"/>
    </row>
    <row r="166">
      <c r="M166" s="67"/>
    </row>
    <row r="167">
      <c r="M167" s="67"/>
    </row>
    <row r="168">
      <c r="M168" s="67"/>
    </row>
    <row r="169">
      <c r="M169" s="67"/>
    </row>
    <row r="170">
      <c r="M170" s="67"/>
    </row>
    <row r="171">
      <c r="M171" s="67"/>
    </row>
    <row r="172">
      <c r="M172" s="67"/>
    </row>
    <row r="173">
      <c r="M173" s="67"/>
    </row>
    <row r="174">
      <c r="M174" s="67"/>
    </row>
    <row r="175">
      <c r="M175" s="67"/>
    </row>
    <row r="176">
      <c r="M176" s="67"/>
    </row>
    <row r="177">
      <c r="M177" s="67"/>
    </row>
    <row r="178">
      <c r="M178" s="67"/>
    </row>
    <row r="179">
      <c r="M179" s="67"/>
    </row>
    <row r="180">
      <c r="M180" s="67"/>
    </row>
    <row r="181">
      <c r="M181" s="67"/>
    </row>
    <row r="182">
      <c r="M182" s="67"/>
    </row>
    <row r="183">
      <c r="M183" s="67"/>
    </row>
    <row r="184">
      <c r="M184" s="67"/>
    </row>
    <row r="185">
      <c r="M185" s="67"/>
    </row>
    <row r="186">
      <c r="M186" s="67"/>
    </row>
    <row r="187">
      <c r="M187" s="67"/>
    </row>
    <row r="188">
      <c r="M188" s="67"/>
    </row>
    <row r="189">
      <c r="M189" s="67"/>
    </row>
    <row r="190">
      <c r="M190" s="67"/>
    </row>
    <row r="191">
      <c r="M191" s="67"/>
    </row>
    <row r="192">
      <c r="M192" s="67"/>
    </row>
    <row r="193">
      <c r="M193" s="67"/>
    </row>
    <row r="194">
      <c r="M194" s="67"/>
    </row>
    <row r="195">
      <c r="M195" s="67"/>
    </row>
    <row r="196">
      <c r="M196" s="67"/>
    </row>
    <row r="197">
      <c r="M197" s="67"/>
    </row>
    <row r="198">
      <c r="M198" s="67"/>
    </row>
    <row r="199">
      <c r="M199" s="67"/>
    </row>
    <row r="200">
      <c r="M200" s="67"/>
    </row>
    <row r="201">
      <c r="M201" s="67"/>
    </row>
    <row r="202">
      <c r="M202" s="67"/>
    </row>
    <row r="203">
      <c r="M203" s="67"/>
    </row>
    <row r="204">
      <c r="M204" s="67"/>
    </row>
    <row r="205">
      <c r="M205" s="67"/>
    </row>
    <row r="206">
      <c r="M206" s="67"/>
    </row>
    <row r="207">
      <c r="M207" s="67"/>
    </row>
    <row r="208">
      <c r="M208" s="67"/>
    </row>
    <row r="209">
      <c r="M209" s="67"/>
    </row>
    <row r="210">
      <c r="M210" s="67"/>
    </row>
    <row r="211">
      <c r="M211" s="67"/>
    </row>
    <row r="212">
      <c r="M212" s="67"/>
    </row>
    <row r="213">
      <c r="M213" s="67"/>
    </row>
    <row r="214">
      <c r="M214" s="67"/>
    </row>
    <row r="215">
      <c r="M215" s="67"/>
    </row>
    <row r="216">
      <c r="M216" s="67"/>
    </row>
    <row r="217">
      <c r="M217" s="67"/>
    </row>
    <row r="218">
      <c r="M218" s="67"/>
    </row>
    <row r="219">
      <c r="M219" s="67"/>
    </row>
    <row r="220">
      <c r="M220" s="67"/>
    </row>
    <row r="221">
      <c r="M221" s="67"/>
    </row>
    <row r="222">
      <c r="M222" s="67"/>
    </row>
    <row r="223">
      <c r="M223" s="67"/>
    </row>
    <row r="224">
      <c r="M224" s="67"/>
    </row>
    <row r="225">
      <c r="M225" s="67"/>
    </row>
    <row r="226">
      <c r="M226" s="67"/>
    </row>
    <row r="227">
      <c r="M227" s="67"/>
    </row>
    <row r="228">
      <c r="M228" s="67"/>
    </row>
    <row r="229">
      <c r="M229" s="67"/>
    </row>
    <row r="230">
      <c r="M230" s="67"/>
    </row>
    <row r="231">
      <c r="M231" s="67"/>
    </row>
    <row r="232">
      <c r="M232" s="67"/>
    </row>
    <row r="233">
      <c r="M233" s="67"/>
    </row>
    <row r="234">
      <c r="M234" s="67"/>
    </row>
    <row r="235">
      <c r="M235" s="67"/>
    </row>
    <row r="236">
      <c r="M236" s="67"/>
    </row>
    <row r="237">
      <c r="M237" s="67"/>
    </row>
    <row r="238">
      <c r="M238" s="67"/>
    </row>
    <row r="239">
      <c r="M239" s="67"/>
    </row>
    <row r="240">
      <c r="M240" s="67"/>
    </row>
    <row r="241">
      <c r="M241" s="67"/>
    </row>
    <row r="242">
      <c r="M242" s="67"/>
    </row>
    <row r="243">
      <c r="M243" s="67"/>
    </row>
    <row r="244">
      <c r="M244" s="67"/>
    </row>
    <row r="245">
      <c r="M245" s="67"/>
    </row>
    <row r="246">
      <c r="M246" s="67"/>
    </row>
    <row r="247">
      <c r="M247" s="67"/>
    </row>
    <row r="248">
      <c r="M248" s="67"/>
    </row>
    <row r="249">
      <c r="M249" s="67"/>
    </row>
    <row r="250">
      <c r="M250" s="67"/>
    </row>
    <row r="251">
      <c r="M251" s="67"/>
    </row>
    <row r="252">
      <c r="M252" s="67"/>
    </row>
    <row r="253">
      <c r="M253" s="67"/>
    </row>
    <row r="254">
      <c r="M254" s="67"/>
    </row>
    <row r="255">
      <c r="M255" s="67"/>
    </row>
    <row r="256">
      <c r="M256" s="67"/>
    </row>
    <row r="257">
      <c r="M257" s="67"/>
    </row>
    <row r="258">
      <c r="M258" s="67"/>
    </row>
    <row r="259">
      <c r="M259" s="67"/>
    </row>
    <row r="260">
      <c r="M260" s="67"/>
    </row>
    <row r="261">
      <c r="M261" s="67"/>
    </row>
    <row r="262">
      <c r="M262" s="67"/>
    </row>
    <row r="263">
      <c r="M263" s="67"/>
    </row>
    <row r="264">
      <c r="M264" s="67"/>
    </row>
    <row r="265">
      <c r="M265" s="67"/>
    </row>
    <row r="266">
      <c r="M266" s="67"/>
    </row>
    <row r="267">
      <c r="M267" s="67"/>
    </row>
    <row r="268">
      <c r="M268" s="67"/>
    </row>
    <row r="269">
      <c r="M269" s="67"/>
    </row>
    <row r="270">
      <c r="M270" s="67"/>
    </row>
    <row r="271">
      <c r="M271" s="67"/>
    </row>
    <row r="272">
      <c r="M272" s="67"/>
    </row>
    <row r="273">
      <c r="M273" s="67"/>
    </row>
    <row r="274">
      <c r="M274" s="67"/>
    </row>
    <row r="275">
      <c r="M275" s="67"/>
    </row>
    <row r="276">
      <c r="M276" s="67"/>
    </row>
    <row r="277">
      <c r="M277" s="67"/>
    </row>
    <row r="278">
      <c r="M278" s="67"/>
    </row>
    <row r="279">
      <c r="M279" s="67"/>
    </row>
    <row r="280">
      <c r="M280" s="67"/>
    </row>
    <row r="281">
      <c r="M281" s="67"/>
    </row>
    <row r="282">
      <c r="M282" s="67"/>
    </row>
    <row r="283">
      <c r="M283" s="67"/>
    </row>
    <row r="284">
      <c r="M284" s="67"/>
    </row>
    <row r="285">
      <c r="M285" s="67"/>
    </row>
    <row r="286">
      <c r="M286" s="67"/>
    </row>
    <row r="287">
      <c r="M287" s="67"/>
    </row>
    <row r="288">
      <c r="M288" s="67"/>
    </row>
    <row r="289">
      <c r="M289" s="67"/>
    </row>
    <row r="290">
      <c r="M290" s="67"/>
    </row>
    <row r="291">
      <c r="M291" s="67"/>
    </row>
    <row r="292">
      <c r="M292" s="67"/>
    </row>
    <row r="293">
      <c r="M293" s="67"/>
    </row>
    <row r="294">
      <c r="M294" s="67"/>
    </row>
    <row r="295">
      <c r="M295" s="67"/>
    </row>
    <row r="296">
      <c r="M296" s="67"/>
    </row>
    <row r="297">
      <c r="M297" s="67"/>
    </row>
    <row r="298">
      <c r="M298" s="67"/>
    </row>
    <row r="299">
      <c r="M299" s="67"/>
    </row>
    <row r="300">
      <c r="M300" s="67"/>
    </row>
    <row r="301">
      <c r="M301" s="67"/>
    </row>
    <row r="302">
      <c r="M302" s="67"/>
    </row>
    <row r="303">
      <c r="M303" s="67"/>
    </row>
    <row r="304">
      <c r="M304" s="67"/>
    </row>
    <row r="305">
      <c r="M305" s="67"/>
    </row>
    <row r="306">
      <c r="M306" s="67"/>
    </row>
    <row r="307">
      <c r="M307" s="67"/>
    </row>
    <row r="308">
      <c r="M308" s="67"/>
    </row>
    <row r="309">
      <c r="M309" s="67"/>
    </row>
    <row r="310">
      <c r="M310" s="67"/>
    </row>
    <row r="311">
      <c r="M311" s="67"/>
    </row>
    <row r="312">
      <c r="M312" s="67"/>
    </row>
    <row r="313">
      <c r="M313" s="67"/>
    </row>
    <row r="314">
      <c r="M314" s="67"/>
    </row>
    <row r="315">
      <c r="M315" s="67"/>
    </row>
    <row r="316">
      <c r="M316" s="67"/>
    </row>
    <row r="317">
      <c r="M317" s="67"/>
    </row>
    <row r="318">
      <c r="M318" s="67"/>
    </row>
    <row r="319">
      <c r="M319" s="67"/>
    </row>
    <row r="320">
      <c r="M320" s="67"/>
    </row>
    <row r="321">
      <c r="M321" s="67"/>
    </row>
    <row r="322">
      <c r="M322" s="67"/>
    </row>
    <row r="323">
      <c r="M323" s="67"/>
    </row>
    <row r="324">
      <c r="M324" s="67"/>
    </row>
    <row r="325">
      <c r="M325" s="67"/>
    </row>
    <row r="326">
      <c r="M326" s="67"/>
    </row>
    <row r="327">
      <c r="M327" s="67"/>
    </row>
    <row r="328">
      <c r="M328" s="67"/>
    </row>
    <row r="329">
      <c r="M329" s="67"/>
    </row>
    <row r="330">
      <c r="M330" s="67"/>
    </row>
    <row r="331">
      <c r="M331" s="67"/>
    </row>
    <row r="332">
      <c r="M332" s="67"/>
    </row>
    <row r="333">
      <c r="M333" s="67"/>
    </row>
    <row r="334">
      <c r="M334" s="67"/>
    </row>
    <row r="335">
      <c r="M335" s="67"/>
    </row>
    <row r="336">
      <c r="M336" s="67"/>
    </row>
    <row r="337">
      <c r="M337" s="67"/>
    </row>
    <row r="338">
      <c r="M338" s="67"/>
    </row>
    <row r="339">
      <c r="M339" s="67"/>
    </row>
    <row r="340">
      <c r="M340" s="67"/>
    </row>
    <row r="341">
      <c r="M341" s="67"/>
    </row>
    <row r="342">
      <c r="M342" s="67"/>
    </row>
    <row r="343">
      <c r="M343" s="67"/>
    </row>
    <row r="344">
      <c r="M344" s="67"/>
    </row>
    <row r="345">
      <c r="M345" s="67"/>
    </row>
    <row r="346">
      <c r="M346" s="67"/>
    </row>
    <row r="347">
      <c r="M347" s="67"/>
    </row>
    <row r="348">
      <c r="M348" s="67"/>
    </row>
    <row r="349">
      <c r="M349" s="67"/>
    </row>
    <row r="350">
      <c r="M350" s="67"/>
    </row>
    <row r="351">
      <c r="M351" s="67"/>
    </row>
    <row r="352">
      <c r="M352" s="67"/>
    </row>
    <row r="353">
      <c r="M353" s="67"/>
    </row>
    <row r="354">
      <c r="M354" s="67"/>
    </row>
    <row r="355">
      <c r="M355" s="67"/>
    </row>
    <row r="356">
      <c r="M356" s="67"/>
    </row>
    <row r="357">
      <c r="M357" s="67"/>
    </row>
    <row r="358">
      <c r="M358" s="67"/>
    </row>
    <row r="359">
      <c r="M359" s="67"/>
    </row>
    <row r="360">
      <c r="M360" s="67"/>
    </row>
    <row r="361">
      <c r="M361" s="67"/>
    </row>
    <row r="362">
      <c r="M362" s="67"/>
    </row>
    <row r="363">
      <c r="M363" s="67"/>
    </row>
    <row r="364">
      <c r="M364" s="67"/>
    </row>
    <row r="365">
      <c r="M365" s="67"/>
    </row>
    <row r="366">
      <c r="M366" s="67"/>
    </row>
    <row r="367">
      <c r="M367" s="67"/>
    </row>
    <row r="368">
      <c r="M368" s="67"/>
    </row>
    <row r="369">
      <c r="M369" s="67"/>
    </row>
    <row r="370">
      <c r="M370" s="67"/>
    </row>
    <row r="371">
      <c r="M371" s="67"/>
    </row>
    <row r="372">
      <c r="M372" s="67"/>
    </row>
    <row r="373">
      <c r="M373" s="67"/>
    </row>
    <row r="374">
      <c r="M374" s="67"/>
    </row>
    <row r="375">
      <c r="M375" s="67"/>
    </row>
    <row r="376">
      <c r="M376" s="67"/>
    </row>
    <row r="377">
      <c r="M377" s="67"/>
    </row>
    <row r="378">
      <c r="M378" s="67"/>
    </row>
    <row r="379">
      <c r="M379" s="67"/>
    </row>
    <row r="380">
      <c r="M380" s="67"/>
    </row>
    <row r="381">
      <c r="M381" s="67"/>
    </row>
    <row r="382">
      <c r="M382" s="67"/>
    </row>
    <row r="383">
      <c r="M383" s="67"/>
    </row>
    <row r="384">
      <c r="M384" s="67"/>
    </row>
    <row r="385">
      <c r="M385" s="67"/>
    </row>
    <row r="386">
      <c r="M386" s="67"/>
    </row>
    <row r="387">
      <c r="M387" s="67"/>
    </row>
    <row r="388">
      <c r="M388" s="67"/>
    </row>
    <row r="389">
      <c r="M389" s="67"/>
    </row>
    <row r="390">
      <c r="M390" s="67"/>
    </row>
    <row r="391">
      <c r="M391" s="67"/>
    </row>
    <row r="392">
      <c r="M392" s="67"/>
    </row>
    <row r="393">
      <c r="M393" s="67"/>
    </row>
    <row r="394">
      <c r="M394" s="67"/>
    </row>
    <row r="395">
      <c r="M395" s="67"/>
    </row>
    <row r="396">
      <c r="M396" s="67"/>
    </row>
    <row r="397">
      <c r="M397" s="67"/>
    </row>
    <row r="398">
      <c r="M398" s="67"/>
    </row>
    <row r="399">
      <c r="M399" s="67"/>
    </row>
    <row r="400">
      <c r="M400" s="67"/>
    </row>
    <row r="401">
      <c r="M401" s="67"/>
    </row>
    <row r="402">
      <c r="M402" s="67"/>
    </row>
    <row r="403">
      <c r="M403" s="67"/>
    </row>
    <row r="404">
      <c r="M404" s="67"/>
    </row>
    <row r="405">
      <c r="M405" s="67"/>
    </row>
    <row r="406">
      <c r="M406" s="67"/>
    </row>
    <row r="407">
      <c r="M407" s="67"/>
    </row>
    <row r="408">
      <c r="M408" s="67"/>
    </row>
    <row r="409">
      <c r="M409" s="67"/>
    </row>
    <row r="410">
      <c r="M410" s="67"/>
    </row>
    <row r="411">
      <c r="M411" s="67"/>
    </row>
    <row r="412">
      <c r="M412" s="67"/>
    </row>
    <row r="413">
      <c r="M413" s="67"/>
    </row>
    <row r="414">
      <c r="M414" s="67"/>
    </row>
    <row r="415">
      <c r="M415" s="67"/>
    </row>
    <row r="416">
      <c r="M416" s="67"/>
    </row>
    <row r="417">
      <c r="M417" s="67"/>
    </row>
    <row r="418">
      <c r="M418" s="67"/>
    </row>
    <row r="419">
      <c r="M419" s="67"/>
    </row>
    <row r="420">
      <c r="M420" s="67"/>
    </row>
    <row r="421">
      <c r="M421" s="67"/>
    </row>
    <row r="422">
      <c r="M422" s="67"/>
    </row>
    <row r="423">
      <c r="M423" s="67"/>
    </row>
    <row r="424">
      <c r="M424" s="67"/>
    </row>
    <row r="425">
      <c r="M425" s="67"/>
    </row>
    <row r="426">
      <c r="M426" s="67"/>
    </row>
    <row r="427">
      <c r="M427" s="67"/>
    </row>
    <row r="428">
      <c r="M428" s="67"/>
    </row>
    <row r="429">
      <c r="M429" s="67"/>
    </row>
    <row r="430">
      <c r="M430" s="67"/>
    </row>
    <row r="431">
      <c r="M431" s="67"/>
    </row>
    <row r="432">
      <c r="M432" s="67"/>
    </row>
    <row r="433">
      <c r="M433" s="67"/>
    </row>
    <row r="434">
      <c r="M434" s="67"/>
    </row>
    <row r="435">
      <c r="M435" s="67"/>
    </row>
    <row r="436">
      <c r="M436" s="67"/>
    </row>
    <row r="437">
      <c r="M437" s="67"/>
    </row>
    <row r="438">
      <c r="M438" s="67"/>
    </row>
    <row r="439">
      <c r="M439" s="67"/>
    </row>
    <row r="440">
      <c r="M440" s="67"/>
    </row>
    <row r="441">
      <c r="M441" s="67"/>
    </row>
    <row r="442">
      <c r="M442" s="67"/>
    </row>
    <row r="443">
      <c r="M443" s="67"/>
    </row>
    <row r="444">
      <c r="M444" s="67"/>
    </row>
    <row r="445">
      <c r="M445" s="67"/>
    </row>
    <row r="446">
      <c r="M446" s="67"/>
    </row>
    <row r="447">
      <c r="M447" s="67"/>
    </row>
    <row r="448">
      <c r="M448" s="67"/>
    </row>
    <row r="449">
      <c r="M449" s="67"/>
    </row>
    <row r="450">
      <c r="M450" s="67"/>
    </row>
    <row r="451">
      <c r="M451" s="67"/>
    </row>
    <row r="452">
      <c r="M452" s="67"/>
    </row>
    <row r="453">
      <c r="M453" s="67"/>
    </row>
    <row r="454">
      <c r="M454" s="67"/>
    </row>
    <row r="455">
      <c r="M455" s="67"/>
    </row>
    <row r="456">
      <c r="M456" s="67"/>
    </row>
    <row r="457">
      <c r="M457" s="67"/>
    </row>
    <row r="458">
      <c r="M458" s="67"/>
    </row>
    <row r="459">
      <c r="M459" s="67"/>
    </row>
    <row r="460">
      <c r="M460" s="67"/>
    </row>
    <row r="461">
      <c r="M461" s="67"/>
    </row>
    <row r="462">
      <c r="M462" s="67"/>
    </row>
    <row r="463">
      <c r="M463" s="67"/>
    </row>
    <row r="464">
      <c r="M464" s="67"/>
    </row>
    <row r="465">
      <c r="M465" s="67"/>
    </row>
    <row r="466">
      <c r="M466" s="67"/>
    </row>
    <row r="467">
      <c r="M467" s="67"/>
    </row>
    <row r="468">
      <c r="M468" s="67"/>
    </row>
    <row r="469">
      <c r="M469" s="67"/>
    </row>
    <row r="470">
      <c r="M470" s="67"/>
    </row>
    <row r="471">
      <c r="M471" s="67"/>
    </row>
    <row r="472">
      <c r="M472" s="67"/>
    </row>
    <row r="473">
      <c r="M473" s="67"/>
    </row>
    <row r="474">
      <c r="M474" s="67"/>
    </row>
    <row r="475">
      <c r="M475" s="67"/>
    </row>
    <row r="476">
      <c r="M476" s="67"/>
    </row>
    <row r="477">
      <c r="M477" s="67"/>
    </row>
    <row r="478">
      <c r="M478" s="67"/>
    </row>
    <row r="479">
      <c r="M479" s="67"/>
    </row>
    <row r="480">
      <c r="M480" s="67"/>
    </row>
    <row r="481">
      <c r="M481" s="67"/>
    </row>
    <row r="482">
      <c r="M482" s="67"/>
    </row>
    <row r="483">
      <c r="M483" s="67"/>
    </row>
    <row r="484">
      <c r="M484" s="67"/>
    </row>
    <row r="485">
      <c r="M485" s="67"/>
    </row>
    <row r="486">
      <c r="M486" s="67"/>
    </row>
    <row r="487">
      <c r="M487" s="67"/>
    </row>
    <row r="488">
      <c r="M488" s="67"/>
    </row>
    <row r="489">
      <c r="M489" s="67"/>
    </row>
    <row r="490">
      <c r="M490" s="67"/>
    </row>
    <row r="491">
      <c r="M491" s="67"/>
    </row>
    <row r="492">
      <c r="M492" s="67"/>
    </row>
    <row r="493">
      <c r="M493" s="67"/>
    </row>
    <row r="494">
      <c r="M494" s="67"/>
    </row>
    <row r="495">
      <c r="M495" s="67"/>
    </row>
    <row r="496">
      <c r="M496" s="67"/>
    </row>
    <row r="497">
      <c r="M497" s="67"/>
    </row>
    <row r="498">
      <c r="M498" s="67"/>
    </row>
    <row r="499">
      <c r="M499" s="67"/>
    </row>
    <row r="500">
      <c r="M500" s="67"/>
    </row>
    <row r="501">
      <c r="M501" s="67"/>
    </row>
    <row r="502">
      <c r="M502" s="67"/>
    </row>
    <row r="503">
      <c r="M503" s="67"/>
    </row>
    <row r="504">
      <c r="M504" s="67"/>
    </row>
    <row r="505">
      <c r="M505" s="67"/>
    </row>
    <row r="506">
      <c r="M506" s="67"/>
    </row>
    <row r="507">
      <c r="M507" s="67"/>
    </row>
    <row r="508">
      <c r="M508" s="67"/>
    </row>
    <row r="509">
      <c r="M509" s="67"/>
    </row>
    <row r="510">
      <c r="M510" s="67"/>
    </row>
    <row r="511">
      <c r="M511" s="67"/>
    </row>
    <row r="512">
      <c r="M512" s="67"/>
    </row>
    <row r="513">
      <c r="M513" s="67"/>
    </row>
    <row r="514">
      <c r="M514" s="67"/>
    </row>
    <row r="515">
      <c r="M515" s="67"/>
    </row>
    <row r="516">
      <c r="M516" s="67"/>
    </row>
    <row r="517">
      <c r="M517" s="67"/>
    </row>
    <row r="518">
      <c r="M518" s="67"/>
    </row>
    <row r="519">
      <c r="M519" s="67"/>
    </row>
    <row r="520">
      <c r="M520" s="67"/>
    </row>
    <row r="521">
      <c r="M521" s="67"/>
    </row>
    <row r="522">
      <c r="M522" s="67"/>
    </row>
    <row r="523">
      <c r="M523" s="67"/>
    </row>
    <row r="524">
      <c r="M524" s="67"/>
    </row>
    <row r="525">
      <c r="M525" s="67"/>
    </row>
    <row r="526">
      <c r="M526" s="67"/>
    </row>
    <row r="527">
      <c r="M527" s="67"/>
    </row>
    <row r="528">
      <c r="M528" s="67"/>
    </row>
    <row r="529">
      <c r="M529" s="67"/>
    </row>
    <row r="530">
      <c r="M530" s="67"/>
    </row>
    <row r="531">
      <c r="M531" s="67"/>
    </row>
    <row r="532">
      <c r="M532" s="67"/>
    </row>
    <row r="533">
      <c r="M533" s="67"/>
    </row>
    <row r="534">
      <c r="M534" s="67"/>
    </row>
    <row r="535">
      <c r="M535" s="67"/>
    </row>
    <row r="536">
      <c r="M536" s="67"/>
    </row>
    <row r="537">
      <c r="M537" s="67"/>
    </row>
    <row r="538">
      <c r="M538" s="67"/>
    </row>
    <row r="539">
      <c r="M539" s="67"/>
    </row>
    <row r="540">
      <c r="M540" s="67"/>
    </row>
    <row r="541">
      <c r="M541" s="67"/>
    </row>
    <row r="542">
      <c r="M542" s="67"/>
    </row>
    <row r="543">
      <c r="M543" s="67"/>
    </row>
    <row r="544">
      <c r="M544" s="67"/>
    </row>
    <row r="545">
      <c r="M545" s="67"/>
    </row>
    <row r="546">
      <c r="M546" s="67"/>
    </row>
    <row r="547">
      <c r="M547" s="67"/>
    </row>
    <row r="548">
      <c r="M548" s="67"/>
    </row>
    <row r="549">
      <c r="M549" s="67"/>
    </row>
    <row r="550">
      <c r="M550" s="67"/>
    </row>
    <row r="551">
      <c r="M551" s="67"/>
    </row>
    <row r="552">
      <c r="M552" s="67"/>
    </row>
    <row r="553">
      <c r="M553" s="67"/>
    </row>
    <row r="554">
      <c r="M554" s="67"/>
    </row>
    <row r="555">
      <c r="M555" s="67"/>
    </row>
    <row r="556">
      <c r="M556" s="67"/>
    </row>
    <row r="557">
      <c r="M557" s="67"/>
    </row>
    <row r="558">
      <c r="M558" s="67"/>
    </row>
    <row r="559">
      <c r="M559" s="67"/>
    </row>
    <row r="560">
      <c r="M560" s="67"/>
    </row>
    <row r="561">
      <c r="M561" s="67"/>
    </row>
    <row r="562">
      <c r="M562" s="67"/>
    </row>
    <row r="563">
      <c r="M563" s="67"/>
    </row>
    <row r="564">
      <c r="M564" s="67"/>
    </row>
    <row r="565">
      <c r="M565" s="67"/>
    </row>
    <row r="566">
      <c r="M566" s="67"/>
    </row>
    <row r="567">
      <c r="M567" s="67"/>
    </row>
    <row r="568">
      <c r="M568" s="67"/>
    </row>
    <row r="569">
      <c r="M569" s="67"/>
    </row>
    <row r="570">
      <c r="M570" s="67"/>
    </row>
    <row r="571">
      <c r="M571" s="67"/>
    </row>
    <row r="572">
      <c r="M572" s="67"/>
    </row>
    <row r="573">
      <c r="M573" s="67"/>
    </row>
    <row r="574">
      <c r="M574" s="67"/>
    </row>
    <row r="575">
      <c r="M575" s="67"/>
    </row>
    <row r="576">
      <c r="M576" s="67"/>
    </row>
    <row r="577">
      <c r="M577" s="67"/>
    </row>
    <row r="578">
      <c r="M578" s="67"/>
    </row>
    <row r="579">
      <c r="M579" s="67"/>
    </row>
    <row r="580">
      <c r="M580" s="67"/>
    </row>
    <row r="581">
      <c r="M581" s="67"/>
    </row>
    <row r="582">
      <c r="M582" s="67"/>
    </row>
    <row r="583">
      <c r="M583" s="67"/>
    </row>
    <row r="584">
      <c r="M584" s="67"/>
    </row>
    <row r="585">
      <c r="M585" s="67"/>
    </row>
    <row r="586">
      <c r="M586" s="67"/>
    </row>
    <row r="587">
      <c r="M587" s="67"/>
    </row>
    <row r="588">
      <c r="M588" s="67"/>
    </row>
    <row r="589">
      <c r="M589" s="67"/>
    </row>
    <row r="590">
      <c r="M590" s="67"/>
    </row>
    <row r="591">
      <c r="M591" s="67"/>
    </row>
    <row r="592">
      <c r="M592" s="67"/>
    </row>
    <row r="593">
      <c r="M593" s="67"/>
    </row>
    <row r="594">
      <c r="M594" s="67"/>
    </row>
    <row r="595">
      <c r="M595" s="67"/>
    </row>
    <row r="596">
      <c r="M596" s="67"/>
    </row>
    <row r="597">
      <c r="M597" s="67"/>
    </row>
    <row r="598">
      <c r="M598" s="67"/>
    </row>
    <row r="599">
      <c r="M599" s="67"/>
    </row>
    <row r="600">
      <c r="M600" s="67"/>
    </row>
    <row r="601">
      <c r="M601" s="67"/>
    </row>
    <row r="602">
      <c r="M602" s="67"/>
    </row>
    <row r="603">
      <c r="M603" s="67"/>
    </row>
    <row r="604">
      <c r="M604" s="67"/>
    </row>
    <row r="605">
      <c r="M605" s="67"/>
    </row>
    <row r="606">
      <c r="M606" s="67"/>
    </row>
    <row r="607">
      <c r="M607" s="67"/>
    </row>
    <row r="608">
      <c r="M608" s="67"/>
    </row>
    <row r="609">
      <c r="M609" s="67"/>
    </row>
    <row r="610">
      <c r="M610" s="67"/>
    </row>
    <row r="611">
      <c r="M611" s="67"/>
    </row>
    <row r="612">
      <c r="M612" s="67"/>
    </row>
    <row r="613">
      <c r="M613" s="67"/>
    </row>
    <row r="614">
      <c r="M614" s="67"/>
    </row>
    <row r="615">
      <c r="M615" s="67"/>
    </row>
    <row r="616">
      <c r="M616" s="67"/>
    </row>
    <row r="617">
      <c r="M617" s="67"/>
    </row>
    <row r="618">
      <c r="M618" s="67"/>
    </row>
    <row r="619">
      <c r="M619" s="67"/>
    </row>
    <row r="620">
      <c r="M620" s="67"/>
    </row>
    <row r="621">
      <c r="M621" s="67"/>
    </row>
    <row r="622">
      <c r="M622" s="67"/>
    </row>
    <row r="623">
      <c r="M623" s="67"/>
    </row>
    <row r="624">
      <c r="M624" s="67"/>
    </row>
    <row r="625">
      <c r="M625" s="67"/>
    </row>
    <row r="626">
      <c r="M626" s="67"/>
    </row>
    <row r="627">
      <c r="M627" s="67"/>
    </row>
    <row r="628">
      <c r="M628" s="67"/>
    </row>
    <row r="629">
      <c r="M629" s="67"/>
    </row>
    <row r="630">
      <c r="M630" s="67"/>
    </row>
    <row r="631">
      <c r="M631" s="67"/>
    </row>
    <row r="632">
      <c r="M632" s="67"/>
    </row>
    <row r="633">
      <c r="M633" s="67"/>
    </row>
    <row r="634">
      <c r="M634" s="67"/>
    </row>
    <row r="635">
      <c r="M635" s="67"/>
    </row>
    <row r="636">
      <c r="M636" s="67"/>
    </row>
    <row r="637">
      <c r="M637" s="67"/>
    </row>
    <row r="638">
      <c r="M638" s="67"/>
    </row>
    <row r="639">
      <c r="M639" s="67"/>
    </row>
    <row r="640">
      <c r="M640" s="67"/>
    </row>
    <row r="641">
      <c r="M641" s="67"/>
    </row>
    <row r="642">
      <c r="M642" s="67"/>
    </row>
    <row r="643">
      <c r="M643" s="67"/>
    </row>
    <row r="644">
      <c r="M644" s="67"/>
    </row>
    <row r="645">
      <c r="M645" s="67"/>
    </row>
    <row r="646">
      <c r="M646" s="67"/>
    </row>
    <row r="647">
      <c r="M647" s="67"/>
    </row>
    <row r="648">
      <c r="M648" s="67"/>
    </row>
    <row r="649">
      <c r="M649" s="67"/>
    </row>
    <row r="650">
      <c r="M650" s="67"/>
    </row>
    <row r="651">
      <c r="M651" s="67"/>
    </row>
    <row r="652">
      <c r="M652" s="67"/>
    </row>
    <row r="653">
      <c r="M653" s="67"/>
    </row>
    <row r="654">
      <c r="M654" s="67"/>
    </row>
    <row r="655">
      <c r="M655" s="67"/>
    </row>
    <row r="656">
      <c r="M656" s="67"/>
    </row>
    <row r="657">
      <c r="M657" s="67"/>
    </row>
    <row r="658">
      <c r="M658" s="67"/>
    </row>
    <row r="659">
      <c r="M659" s="67"/>
    </row>
    <row r="660">
      <c r="M660" s="67"/>
    </row>
    <row r="661">
      <c r="M661" s="67"/>
    </row>
    <row r="662">
      <c r="M662" s="67"/>
    </row>
    <row r="663">
      <c r="M663" s="67"/>
    </row>
    <row r="664">
      <c r="M664" s="67"/>
    </row>
    <row r="665">
      <c r="M665" s="67"/>
    </row>
    <row r="666">
      <c r="M666" s="67"/>
    </row>
    <row r="667">
      <c r="M667" s="67"/>
    </row>
    <row r="668">
      <c r="M668" s="67"/>
    </row>
    <row r="669">
      <c r="M669" s="67"/>
    </row>
    <row r="670">
      <c r="M670" s="67"/>
    </row>
    <row r="671">
      <c r="M671" s="67"/>
    </row>
    <row r="672">
      <c r="M672" s="67"/>
    </row>
    <row r="673">
      <c r="M673" s="67"/>
    </row>
    <row r="674">
      <c r="M674" s="67"/>
    </row>
    <row r="675">
      <c r="M675" s="67"/>
    </row>
    <row r="676">
      <c r="M676" s="67"/>
    </row>
    <row r="677">
      <c r="M677" s="67"/>
    </row>
    <row r="678">
      <c r="M678" s="67"/>
    </row>
    <row r="679">
      <c r="M679" s="67"/>
    </row>
    <row r="680">
      <c r="M680" s="67"/>
    </row>
    <row r="681">
      <c r="M681" s="67"/>
    </row>
    <row r="682">
      <c r="M682" s="67"/>
    </row>
    <row r="683">
      <c r="M683" s="67"/>
    </row>
    <row r="684">
      <c r="M684" s="67"/>
    </row>
    <row r="685">
      <c r="M685" s="67"/>
    </row>
    <row r="686">
      <c r="M686" s="67"/>
    </row>
    <row r="687">
      <c r="M687" s="67"/>
    </row>
    <row r="688">
      <c r="M688" s="67"/>
    </row>
    <row r="689">
      <c r="M689" s="67"/>
    </row>
    <row r="690">
      <c r="M690" s="67"/>
    </row>
    <row r="691">
      <c r="M691" s="67"/>
    </row>
    <row r="692">
      <c r="M692" s="67"/>
    </row>
    <row r="693">
      <c r="M693" s="67"/>
    </row>
    <row r="694">
      <c r="M694" s="67"/>
    </row>
    <row r="695">
      <c r="M695" s="67"/>
    </row>
    <row r="696">
      <c r="M696" s="67"/>
    </row>
    <row r="697">
      <c r="M697" s="67"/>
    </row>
    <row r="698">
      <c r="M698" s="67"/>
    </row>
    <row r="699">
      <c r="M699" s="67"/>
    </row>
    <row r="700">
      <c r="M700" s="67"/>
    </row>
    <row r="701">
      <c r="M701" s="67"/>
    </row>
    <row r="702">
      <c r="M702" s="67"/>
    </row>
    <row r="703">
      <c r="M703" s="67"/>
    </row>
    <row r="704">
      <c r="M704" s="67"/>
    </row>
    <row r="705">
      <c r="M705" s="67"/>
    </row>
    <row r="706">
      <c r="M706" s="67"/>
    </row>
    <row r="707">
      <c r="M707" s="67"/>
    </row>
    <row r="708">
      <c r="M708" s="67"/>
    </row>
    <row r="709">
      <c r="M709" s="67"/>
    </row>
    <row r="710">
      <c r="M710" s="67"/>
    </row>
    <row r="711">
      <c r="M711" s="67"/>
    </row>
    <row r="712">
      <c r="M712" s="67"/>
    </row>
    <row r="713">
      <c r="M713" s="67"/>
    </row>
    <row r="714">
      <c r="M714" s="67"/>
    </row>
    <row r="715">
      <c r="M715" s="67"/>
    </row>
    <row r="716">
      <c r="M716" s="67"/>
    </row>
    <row r="717">
      <c r="M717" s="67"/>
    </row>
    <row r="718">
      <c r="M718" s="67"/>
    </row>
    <row r="719">
      <c r="M719" s="67"/>
    </row>
    <row r="720">
      <c r="M720" s="67"/>
    </row>
    <row r="721">
      <c r="M721" s="67"/>
    </row>
    <row r="722">
      <c r="M722" s="67"/>
    </row>
    <row r="723">
      <c r="M723" s="67"/>
    </row>
    <row r="724">
      <c r="M724" s="67"/>
    </row>
    <row r="725">
      <c r="M725" s="67"/>
    </row>
    <row r="726">
      <c r="M726" s="67"/>
    </row>
    <row r="727">
      <c r="M727" s="67"/>
    </row>
    <row r="728">
      <c r="M728" s="67"/>
    </row>
    <row r="729">
      <c r="M729" s="67"/>
    </row>
    <row r="730">
      <c r="M730" s="67"/>
    </row>
    <row r="731">
      <c r="M731" s="67"/>
    </row>
    <row r="732">
      <c r="M732" s="67"/>
    </row>
    <row r="733">
      <c r="M733" s="67"/>
    </row>
    <row r="734">
      <c r="M734" s="67"/>
    </row>
    <row r="735">
      <c r="M735" s="67"/>
    </row>
    <row r="736">
      <c r="M736" s="67"/>
    </row>
    <row r="737">
      <c r="M737" s="67"/>
    </row>
    <row r="738">
      <c r="M738" s="67"/>
    </row>
    <row r="739">
      <c r="M739" s="67"/>
    </row>
    <row r="740">
      <c r="M740" s="67"/>
    </row>
    <row r="741">
      <c r="M741" s="67"/>
    </row>
    <row r="742">
      <c r="M742" s="67"/>
    </row>
    <row r="743">
      <c r="M743" s="67"/>
    </row>
    <row r="744">
      <c r="M744" s="67"/>
    </row>
    <row r="745">
      <c r="M745" s="67"/>
    </row>
    <row r="746">
      <c r="M746" s="67"/>
    </row>
    <row r="747">
      <c r="M747" s="67"/>
    </row>
    <row r="748">
      <c r="M748" s="67"/>
    </row>
    <row r="749">
      <c r="M749" s="67"/>
    </row>
    <row r="750">
      <c r="M750" s="67"/>
    </row>
    <row r="751">
      <c r="M751" s="67"/>
    </row>
    <row r="752">
      <c r="M752" s="67"/>
    </row>
    <row r="753">
      <c r="M753" s="67"/>
    </row>
    <row r="754">
      <c r="M754" s="67"/>
    </row>
    <row r="755">
      <c r="M755" s="67"/>
    </row>
    <row r="756">
      <c r="M756" s="67"/>
    </row>
    <row r="757">
      <c r="M757" s="67"/>
    </row>
    <row r="758">
      <c r="M758" s="67"/>
    </row>
    <row r="759">
      <c r="M759" s="67"/>
    </row>
    <row r="760">
      <c r="M760" s="67"/>
    </row>
    <row r="761">
      <c r="M761" s="67"/>
    </row>
    <row r="762">
      <c r="M762" s="67"/>
    </row>
    <row r="763">
      <c r="M763" s="67"/>
    </row>
    <row r="764">
      <c r="M764" s="67"/>
    </row>
    <row r="765">
      <c r="M765" s="67"/>
    </row>
    <row r="766">
      <c r="M766" s="67"/>
    </row>
    <row r="767">
      <c r="M767" s="67"/>
    </row>
    <row r="768">
      <c r="M768" s="67"/>
    </row>
    <row r="769">
      <c r="M769" s="67"/>
    </row>
    <row r="770">
      <c r="M770" s="67"/>
    </row>
    <row r="771">
      <c r="M771" s="67"/>
    </row>
    <row r="772">
      <c r="M772" s="67"/>
    </row>
    <row r="773">
      <c r="M773" s="67"/>
    </row>
    <row r="774">
      <c r="M774" s="67"/>
    </row>
    <row r="775">
      <c r="M775" s="67"/>
    </row>
    <row r="776">
      <c r="M776" s="67"/>
    </row>
    <row r="777">
      <c r="M777" s="67"/>
    </row>
    <row r="778">
      <c r="M778" s="67"/>
    </row>
    <row r="779">
      <c r="M779" s="67"/>
    </row>
    <row r="780">
      <c r="M780" s="67"/>
    </row>
    <row r="781">
      <c r="M781" s="67"/>
    </row>
    <row r="782">
      <c r="M782" s="67"/>
    </row>
    <row r="783">
      <c r="M783" s="67"/>
    </row>
    <row r="784">
      <c r="M784" s="67"/>
    </row>
    <row r="785">
      <c r="M785" s="67"/>
    </row>
    <row r="786">
      <c r="M786" s="67"/>
    </row>
    <row r="787">
      <c r="M787" s="67"/>
    </row>
    <row r="788">
      <c r="M788" s="67"/>
    </row>
    <row r="789">
      <c r="M789" s="67"/>
    </row>
    <row r="790">
      <c r="M790" s="67"/>
    </row>
    <row r="791">
      <c r="M791" s="67"/>
    </row>
    <row r="792">
      <c r="M792" s="67"/>
    </row>
    <row r="793">
      <c r="M793" s="67"/>
    </row>
    <row r="794">
      <c r="M794" s="67"/>
    </row>
    <row r="795">
      <c r="M795" s="67"/>
    </row>
    <row r="796">
      <c r="M796" s="67"/>
    </row>
    <row r="797">
      <c r="M797" s="67"/>
    </row>
    <row r="798">
      <c r="M798" s="67"/>
    </row>
    <row r="799">
      <c r="M799" s="67"/>
    </row>
    <row r="800">
      <c r="M800" s="67"/>
    </row>
    <row r="801">
      <c r="M801" s="67"/>
    </row>
    <row r="802">
      <c r="M802" s="67"/>
    </row>
    <row r="803">
      <c r="M803" s="67"/>
    </row>
    <row r="804">
      <c r="M804" s="67"/>
    </row>
    <row r="805">
      <c r="M805" s="67"/>
    </row>
    <row r="806">
      <c r="M806" s="67"/>
    </row>
    <row r="807">
      <c r="M807" s="67"/>
    </row>
    <row r="808">
      <c r="M808" s="67"/>
    </row>
    <row r="809">
      <c r="M809" s="67"/>
    </row>
    <row r="810">
      <c r="M810" s="67"/>
    </row>
    <row r="811">
      <c r="M811" s="67"/>
    </row>
    <row r="812">
      <c r="M812" s="67"/>
    </row>
    <row r="813">
      <c r="M813" s="67"/>
    </row>
    <row r="814">
      <c r="M814" s="67"/>
    </row>
    <row r="815">
      <c r="M815" s="67"/>
    </row>
    <row r="816">
      <c r="M816" s="67"/>
    </row>
    <row r="817">
      <c r="M817" s="67"/>
    </row>
    <row r="818">
      <c r="M818" s="67"/>
    </row>
    <row r="819">
      <c r="M819" s="67"/>
    </row>
    <row r="820">
      <c r="M820" s="67"/>
    </row>
    <row r="821">
      <c r="M821" s="67"/>
    </row>
    <row r="822">
      <c r="M822" s="67"/>
    </row>
    <row r="823">
      <c r="M823" s="67"/>
    </row>
    <row r="824">
      <c r="M824" s="67"/>
    </row>
    <row r="825">
      <c r="M825" s="67"/>
    </row>
    <row r="826">
      <c r="M826" s="67"/>
    </row>
    <row r="827">
      <c r="M827" s="67"/>
    </row>
    <row r="828">
      <c r="M828" s="67"/>
    </row>
    <row r="829">
      <c r="M829" s="67"/>
    </row>
    <row r="830">
      <c r="M830" s="67"/>
    </row>
    <row r="831">
      <c r="M831" s="67"/>
    </row>
    <row r="832">
      <c r="M832" s="67"/>
    </row>
    <row r="833">
      <c r="M833" s="67"/>
    </row>
    <row r="834">
      <c r="M834" s="67"/>
    </row>
    <row r="835">
      <c r="M835" s="67"/>
    </row>
    <row r="836">
      <c r="M836" s="67"/>
    </row>
    <row r="837">
      <c r="M837" s="67"/>
    </row>
    <row r="838">
      <c r="M838" s="67"/>
    </row>
    <row r="839">
      <c r="M839" s="67"/>
    </row>
    <row r="840">
      <c r="M840" s="67"/>
    </row>
    <row r="841">
      <c r="M841" s="67"/>
    </row>
    <row r="842">
      <c r="M842" s="67"/>
    </row>
    <row r="843">
      <c r="M843" s="67"/>
    </row>
    <row r="844">
      <c r="M844" s="67"/>
    </row>
    <row r="845">
      <c r="M845" s="67"/>
    </row>
    <row r="846">
      <c r="M846" s="67"/>
    </row>
    <row r="847">
      <c r="M847" s="67"/>
    </row>
    <row r="848">
      <c r="M848" s="67"/>
    </row>
    <row r="849">
      <c r="M849" s="67"/>
    </row>
    <row r="850">
      <c r="M850" s="67"/>
    </row>
    <row r="851">
      <c r="M851" s="67"/>
    </row>
    <row r="852">
      <c r="M852" s="67"/>
    </row>
    <row r="853">
      <c r="M853" s="67"/>
    </row>
    <row r="854">
      <c r="M854" s="67"/>
    </row>
    <row r="855">
      <c r="M855" s="67"/>
    </row>
    <row r="856">
      <c r="M856" s="67"/>
    </row>
    <row r="857">
      <c r="M857" s="67"/>
    </row>
    <row r="858">
      <c r="M858" s="67"/>
    </row>
    <row r="859">
      <c r="M859" s="67"/>
    </row>
    <row r="860">
      <c r="M860" s="67"/>
    </row>
    <row r="861">
      <c r="M861" s="67"/>
    </row>
    <row r="862">
      <c r="M862" s="67"/>
    </row>
    <row r="863">
      <c r="M863" s="67"/>
    </row>
    <row r="864">
      <c r="M864" s="67"/>
    </row>
    <row r="865">
      <c r="M865" s="67"/>
    </row>
    <row r="866">
      <c r="M866" s="67"/>
    </row>
    <row r="867">
      <c r="M867" s="67"/>
    </row>
    <row r="868">
      <c r="M868" s="67"/>
    </row>
    <row r="869">
      <c r="M869" s="67"/>
    </row>
    <row r="870">
      <c r="M870" s="67"/>
    </row>
    <row r="871">
      <c r="M871" s="67"/>
    </row>
    <row r="872">
      <c r="M872" s="67"/>
    </row>
    <row r="873">
      <c r="M873" s="67"/>
    </row>
    <row r="874">
      <c r="M874" s="67"/>
    </row>
    <row r="875">
      <c r="M875" s="67"/>
    </row>
    <row r="876">
      <c r="M876" s="67"/>
    </row>
    <row r="877">
      <c r="M877" s="67"/>
    </row>
    <row r="878">
      <c r="M878" s="67"/>
    </row>
    <row r="879">
      <c r="M879" s="67"/>
    </row>
    <row r="880">
      <c r="M880" s="67"/>
    </row>
    <row r="881">
      <c r="M881" s="67"/>
    </row>
    <row r="882">
      <c r="M882" s="67"/>
    </row>
    <row r="883">
      <c r="M883" s="67"/>
    </row>
    <row r="884">
      <c r="M884" s="67"/>
    </row>
    <row r="885">
      <c r="M885" s="67"/>
    </row>
    <row r="886">
      <c r="M886" s="67"/>
    </row>
    <row r="887">
      <c r="M887" s="67"/>
    </row>
    <row r="888">
      <c r="M888" s="67"/>
    </row>
    <row r="889">
      <c r="M889" s="67"/>
    </row>
    <row r="890">
      <c r="M890" s="67"/>
    </row>
    <row r="891">
      <c r="M891" s="67"/>
    </row>
    <row r="892">
      <c r="M892" s="67"/>
    </row>
    <row r="893">
      <c r="M893" s="67"/>
    </row>
    <row r="894">
      <c r="M894" s="67"/>
    </row>
    <row r="895">
      <c r="M895" s="67"/>
    </row>
    <row r="896">
      <c r="M896" s="67"/>
    </row>
    <row r="897">
      <c r="M897" s="67"/>
    </row>
    <row r="898">
      <c r="M898" s="67"/>
    </row>
    <row r="899">
      <c r="M899" s="67"/>
    </row>
    <row r="900">
      <c r="M900" s="67"/>
    </row>
    <row r="901">
      <c r="M901" s="67"/>
    </row>
    <row r="902">
      <c r="M902" s="67"/>
    </row>
    <row r="903">
      <c r="M903" s="67"/>
    </row>
    <row r="904">
      <c r="M904" s="67"/>
    </row>
    <row r="905">
      <c r="M905" s="67"/>
    </row>
    <row r="906">
      <c r="M906" s="67"/>
    </row>
    <row r="907">
      <c r="M907" s="67"/>
    </row>
    <row r="908">
      <c r="M908" s="67"/>
    </row>
    <row r="909">
      <c r="M909" s="67"/>
    </row>
    <row r="910">
      <c r="M910" s="67"/>
    </row>
    <row r="911">
      <c r="M911" s="67"/>
    </row>
    <row r="912">
      <c r="M912" s="67"/>
    </row>
    <row r="913">
      <c r="M913" s="67"/>
    </row>
    <row r="914">
      <c r="M914" s="67"/>
    </row>
    <row r="915">
      <c r="M915" s="67"/>
    </row>
    <row r="916">
      <c r="M916" s="67"/>
    </row>
    <row r="917">
      <c r="M917" s="67"/>
    </row>
    <row r="918">
      <c r="M918" s="67"/>
    </row>
    <row r="919">
      <c r="M919" s="67"/>
    </row>
    <row r="920">
      <c r="M920" s="67"/>
    </row>
    <row r="921">
      <c r="M921" s="67"/>
    </row>
    <row r="922">
      <c r="M922" s="67"/>
    </row>
    <row r="923">
      <c r="M923" s="67"/>
    </row>
    <row r="924">
      <c r="M924" s="67"/>
    </row>
    <row r="925">
      <c r="M925" s="67"/>
    </row>
    <row r="926">
      <c r="M926" s="67"/>
    </row>
    <row r="927">
      <c r="M927" s="67"/>
    </row>
    <row r="928">
      <c r="M928" s="67"/>
    </row>
    <row r="929">
      <c r="M929" s="67"/>
    </row>
    <row r="930">
      <c r="M930" s="67"/>
    </row>
    <row r="931">
      <c r="M931" s="67"/>
    </row>
    <row r="932">
      <c r="M932" s="67"/>
    </row>
    <row r="933">
      <c r="M933" s="67"/>
    </row>
    <row r="934">
      <c r="M934" s="67"/>
    </row>
    <row r="935">
      <c r="M935" s="67"/>
    </row>
    <row r="936">
      <c r="M936" s="67"/>
    </row>
    <row r="937">
      <c r="M937" s="67"/>
    </row>
    <row r="938">
      <c r="M938" s="67"/>
    </row>
    <row r="939">
      <c r="M939" s="67"/>
    </row>
    <row r="940">
      <c r="M940" s="67"/>
    </row>
    <row r="941">
      <c r="M941" s="67"/>
    </row>
    <row r="942">
      <c r="M942" s="67"/>
    </row>
    <row r="943">
      <c r="M943" s="67"/>
    </row>
    <row r="944">
      <c r="M944" s="67"/>
    </row>
    <row r="945">
      <c r="M945" s="67"/>
    </row>
    <row r="946">
      <c r="M946" s="67"/>
    </row>
    <row r="947">
      <c r="M947" s="67"/>
    </row>
    <row r="948">
      <c r="M948" s="67"/>
    </row>
    <row r="949">
      <c r="M949" s="67"/>
    </row>
    <row r="950">
      <c r="M950" s="67"/>
    </row>
    <row r="951">
      <c r="M951" s="67"/>
    </row>
    <row r="952">
      <c r="M952" s="67"/>
    </row>
    <row r="953">
      <c r="M953" s="67"/>
    </row>
    <row r="954">
      <c r="M954" s="67"/>
    </row>
    <row r="955">
      <c r="M955" s="67"/>
    </row>
    <row r="956">
      <c r="M956" s="67"/>
    </row>
    <row r="957">
      <c r="M957" s="67"/>
    </row>
    <row r="958">
      <c r="M958" s="67"/>
    </row>
    <row r="959">
      <c r="M959" s="67"/>
    </row>
    <row r="960">
      <c r="M960" s="67"/>
    </row>
    <row r="961">
      <c r="M961" s="67"/>
    </row>
    <row r="962">
      <c r="M962" s="67"/>
    </row>
    <row r="963">
      <c r="M963" s="67"/>
    </row>
    <row r="964">
      <c r="M964" s="67"/>
    </row>
    <row r="965">
      <c r="M965" s="67"/>
    </row>
    <row r="966">
      <c r="M966" s="67"/>
    </row>
    <row r="967">
      <c r="M967" s="67"/>
    </row>
    <row r="968">
      <c r="M968" s="67"/>
    </row>
    <row r="969">
      <c r="M969" s="67"/>
    </row>
    <row r="970">
      <c r="M970" s="67"/>
    </row>
    <row r="971">
      <c r="M971" s="67"/>
    </row>
    <row r="972">
      <c r="M972" s="67"/>
    </row>
    <row r="973">
      <c r="M973" s="67"/>
    </row>
    <row r="974">
      <c r="M974" s="67"/>
    </row>
    <row r="975">
      <c r="M975" s="67"/>
    </row>
    <row r="976">
      <c r="M976" s="67"/>
    </row>
    <row r="977">
      <c r="M977" s="67"/>
    </row>
    <row r="978">
      <c r="M978" s="67"/>
    </row>
    <row r="979">
      <c r="M979" s="67"/>
    </row>
    <row r="980">
      <c r="M980" s="67"/>
    </row>
    <row r="981">
      <c r="M981" s="67"/>
    </row>
    <row r="982">
      <c r="M982" s="67"/>
    </row>
    <row r="983">
      <c r="M983" s="67"/>
    </row>
    <row r="984">
      <c r="M984" s="67"/>
    </row>
    <row r="985">
      <c r="M985" s="67"/>
    </row>
    <row r="986">
      <c r="M986" s="67"/>
    </row>
    <row r="987">
      <c r="M987" s="67"/>
    </row>
    <row r="988">
      <c r="M988" s="67"/>
    </row>
    <row r="989">
      <c r="M989" s="67"/>
    </row>
    <row r="990">
      <c r="M990" s="67"/>
    </row>
    <row r="991">
      <c r="M991" s="67"/>
    </row>
    <row r="992">
      <c r="M992" s="67"/>
    </row>
    <row r="993">
      <c r="M993" s="67"/>
    </row>
    <row r="994">
      <c r="M994" s="67"/>
    </row>
    <row r="995">
      <c r="M995" s="67"/>
    </row>
    <row r="996">
      <c r="M996" s="67"/>
    </row>
    <row r="997">
      <c r="M997" s="67"/>
    </row>
    <row r="998">
      <c r="M998" s="67"/>
    </row>
    <row r="999">
      <c r="M999" s="67"/>
    </row>
    <row r="1000">
      <c r="M1000" s="67"/>
    </row>
  </sheetData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M20:M33">
    <cfRule type="expression" dxfId="3" priority="5">
      <formula>$M$1&lt;=M3</formula>
    </cfRule>
  </conditionalFormatting>
  <dataValidations>
    <dataValidation type="list" allowBlank="1" sqref="C38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8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E55 E97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O3:O33">
      <formula1>"-,avito,hh,vk,ch1,ch2,ch3,ch4,друзья друзей"</formula1>
    </dataValidation>
    <dataValidation type="list" allowBlank="1" sqref="E37:E54">
      <formula1>"-,vk,avito,hh,ch1,ch2,ch3,ch4,друзья друзей"</formula1>
    </dataValidation>
    <dataValidation type="list" allowBlank="1" sqref="E56:E96">
      <formula1>"-,avito,hh,vk,ch2,ch3,ch4,друзья друзей"</formula1>
    </dataValidation>
  </dataValidations>
  <hyperlinks>
    <hyperlink r:id="rId1" ref="N39"/>
    <hyperlink r:id="rId2" ref="N40"/>
    <hyperlink r:id="rId3" ref="N41"/>
    <hyperlink r:id="rId4" ref="N42"/>
    <hyperlink r:id="rId5" ref="N43"/>
    <hyperlink r:id="rId6" ref="N44"/>
    <hyperlink r:id="rId7" ref="N48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14.0"/>
    <col customWidth="1" min="4" max="4" width="18.0"/>
    <col customWidth="1" min="5" max="5" width="17.43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16.29"/>
    <col customWidth="1" min="14" max="14" width="19.86"/>
    <col customWidth="1" min="15" max="15" width="26.0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10.14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9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178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184</v>
      </c>
      <c r="O2" s="76" t="s">
        <v>185</v>
      </c>
      <c r="P2" s="76" t="s">
        <v>186</v>
      </c>
      <c r="R2" s="77"/>
      <c r="S2" s="78"/>
    </row>
    <row r="3">
      <c r="A3" s="79" t="s">
        <v>187</v>
      </c>
      <c r="B3" s="80">
        <f>SUM(J3:J34)</f>
        <v>42</v>
      </c>
      <c r="C3" s="81" t="s">
        <v>187</v>
      </c>
      <c r="D3" s="82">
        <f>SUM(I3:I33)</f>
        <v>74</v>
      </c>
      <c r="E3" s="74"/>
      <c r="F3" s="75"/>
      <c r="G3" s="83">
        <v>1.0</v>
      </c>
      <c r="H3" s="84"/>
      <c r="I3" s="84">
        <v>10.0</v>
      </c>
      <c r="J3" s="84">
        <v>5.0</v>
      </c>
      <c r="K3" s="84"/>
      <c r="L3" s="84"/>
      <c r="M3" s="85"/>
      <c r="N3" s="84">
        <v>200.0</v>
      </c>
      <c r="O3" s="84" t="s">
        <v>187</v>
      </c>
      <c r="P3" s="86"/>
      <c r="R3" s="87"/>
      <c r="S3" s="88"/>
    </row>
    <row r="4">
      <c r="A4" s="79" t="s">
        <v>188</v>
      </c>
      <c r="B4" s="89">
        <f>SUM(L3:L34)</f>
        <v>40</v>
      </c>
      <c r="C4" s="81" t="s">
        <v>188</v>
      </c>
      <c r="D4" s="82">
        <f>SUM(L3:L33)</f>
        <v>40</v>
      </c>
      <c r="E4" s="74"/>
      <c r="F4" s="75"/>
      <c r="G4" s="83">
        <v>2.0</v>
      </c>
      <c r="H4" s="84"/>
      <c r="I4" s="84">
        <v>14.0</v>
      </c>
      <c r="J4" s="84">
        <v>6.0</v>
      </c>
      <c r="K4" s="84"/>
      <c r="L4" s="84"/>
      <c r="M4" s="85"/>
      <c r="N4" s="86"/>
      <c r="O4" s="86"/>
      <c r="P4" s="86"/>
      <c r="R4" s="88"/>
      <c r="S4" s="88"/>
    </row>
    <row r="5">
      <c r="A5" s="79" t="s">
        <v>183</v>
      </c>
      <c r="B5" s="89">
        <f>SUM(K3:K34)</f>
        <v>3</v>
      </c>
      <c r="C5" s="81"/>
      <c r="D5" s="73"/>
      <c r="E5" s="74"/>
      <c r="F5" s="75"/>
      <c r="G5" s="83">
        <v>3.0</v>
      </c>
      <c r="H5" s="84"/>
      <c r="I5" s="84"/>
      <c r="J5" s="84"/>
      <c r="K5" s="84"/>
      <c r="L5" s="84"/>
      <c r="M5" s="90"/>
      <c r="N5" s="86"/>
      <c r="O5" s="86"/>
      <c r="P5" s="86"/>
      <c r="R5" s="88"/>
      <c r="S5" s="88"/>
    </row>
    <row r="6">
      <c r="A6" s="79" t="s">
        <v>189</v>
      </c>
      <c r="B6" s="89">
        <f>SUM(M3:M34)</f>
        <v>0</v>
      </c>
      <c r="C6" s="81"/>
      <c r="D6" s="73"/>
      <c r="E6" s="74"/>
      <c r="F6" s="75"/>
      <c r="G6" s="83">
        <v>4.0</v>
      </c>
      <c r="H6" s="84"/>
      <c r="I6" s="84"/>
      <c r="J6" s="84"/>
      <c r="K6" s="84"/>
      <c r="L6" s="84"/>
      <c r="M6" s="90"/>
      <c r="N6" s="86"/>
      <c r="O6" s="86"/>
      <c r="P6" s="86"/>
      <c r="R6" s="88"/>
      <c r="S6" s="88"/>
    </row>
    <row r="7">
      <c r="A7" s="71" t="s">
        <v>190</v>
      </c>
      <c r="B7" s="91">
        <f>SUM(B2:B6)</f>
        <v>85</v>
      </c>
      <c r="C7" s="73" t="s">
        <v>190</v>
      </c>
      <c r="D7" s="82">
        <f>SUM(D2:D6)</f>
        <v>114</v>
      </c>
      <c r="E7" s="74"/>
      <c r="F7" s="75"/>
      <c r="G7" s="83">
        <v>5.0</v>
      </c>
      <c r="H7" s="84"/>
      <c r="I7" s="84">
        <v>16.0</v>
      </c>
      <c r="J7" s="84">
        <v>12.0</v>
      </c>
      <c r="K7" s="84">
        <v>1.0</v>
      </c>
      <c r="L7" s="84">
        <v>3.0</v>
      </c>
      <c r="M7" s="90"/>
      <c r="N7" s="86"/>
      <c r="O7" s="84"/>
      <c r="P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84">
        <v>1.0</v>
      </c>
      <c r="I8" s="84">
        <v>12.0</v>
      </c>
      <c r="J8" s="84">
        <v>6.0</v>
      </c>
      <c r="K8" s="84"/>
      <c r="L8" s="84">
        <v>2.0</v>
      </c>
      <c r="M8" s="85"/>
      <c r="N8" s="86"/>
      <c r="O8" s="84"/>
      <c r="P8" s="86"/>
      <c r="R8" s="88"/>
      <c r="S8" s="88"/>
    </row>
    <row r="9">
      <c r="A9" s="94"/>
      <c r="B9" s="95"/>
      <c r="C9" s="94"/>
      <c r="D9" s="94"/>
      <c r="E9" s="94"/>
      <c r="F9" s="75"/>
      <c r="G9" s="83">
        <v>7.0</v>
      </c>
      <c r="H9" s="84"/>
      <c r="I9" s="84"/>
      <c r="J9" s="84"/>
      <c r="K9" s="84"/>
      <c r="L9" s="84">
        <v>2.0</v>
      </c>
      <c r="M9" s="90"/>
      <c r="N9" s="86"/>
      <c r="O9" s="84"/>
      <c r="P9" s="86"/>
      <c r="R9" s="88"/>
      <c r="S9" s="88"/>
    </row>
    <row r="10">
      <c r="A10" s="96"/>
      <c r="B10" s="96"/>
      <c r="C10" s="97"/>
      <c r="D10" s="97"/>
      <c r="E10" s="98"/>
      <c r="F10" s="75"/>
      <c r="G10" s="83">
        <v>8.0</v>
      </c>
      <c r="H10" s="84">
        <v>2.0</v>
      </c>
      <c r="I10" s="84">
        <v>14.0</v>
      </c>
      <c r="J10" s="84">
        <v>12.0</v>
      </c>
      <c r="K10" s="84"/>
      <c r="L10" s="84"/>
      <c r="M10" s="90"/>
      <c r="N10" s="86"/>
      <c r="O10" s="84"/>
      <c r="P10" s="86"/>
      <c r="R10" s="88"/>
      <c r="S10" s="88"/>
    </row>
    <row r="11">
      <c r="A11" s="96"/>
      <c r="B11" s="96"/>
      <c r="C11" s="97"/>
      <c r="D11" s="97"/>
      <c r="E11" s="98"/>
      <c r="F11" s="75"/>
      <c r="G11" s="83">
        <v>9.0</v>
      </c>
      <c r="H11" s="84"/>
      <c r="I11" s="84">
        <v>8.0</v>
      </c>
      <c r="J11" s="84">
        <v>1.0</v>
      </c>
      <c r="K11" s="84">
        <v>2.0</v>
      </c>
      <c r="L11" s="84">
        <v>4.0</v>
      </c>
      <c r="M11" s="90"/>
      <c r="N11" s="86"/>
      <c r="O11" s="84"/>
      <c r="P11" s="86"/>
      <c r="R11" s="88"/>
      <c r="S11" s="88"/>
    </row>
    <row r="12">
      <c r="A12" s="96"/>
      <c r="B12" s="96"/>
      <c r="C12" s="97"/>
      <c r="D12" s="97"/>
      <c r="E12" s="98"/>
      <c r="F12" s="75"/>
      <c r="G12" s="83">
        <v>10.0</v>
      </c>
      <c r="H12" s="84"/>
      <c r="I12" s="84"/>
      <c r="J12" s="84"/>
      <c r="K12" s="84"/>
      <c r="L12" s="84"/>
      <c r="M12" s="90"/>
      <c r="N12" s="84"/>
      <c r="O12" s="84"/>
      <c r="P12" s="86"/>
      <c r="R12" s="88"/>
      <c r="S12" s="88"/>
    </row>
    <row r="13">
      <c r="A13" s="96"/>
      <c r="B13" s="96"/>
      <c r="C13" s="97"/>
      <c r="D13" s="97"/>
      <c r="E13" s="99"/>
      <c r="F13" s="75"/>
      <c r="G13" s="83">
        <v>11.0</v>
      </c>
      <c r="H13" s="84"/>
      <c r="I13" s="84"/>
      <c r="J13" s="84"/>
      <c r="K13" s="84"/>
      <c r="L13" s="84">
        <v>2.0</v>
      </c>
      <c r="M13" s="90"/>
      <c r="N13" s="84"/>
      <c r="O13" s="84"/>
      <c r="P13" s="86"/>
      <c r="R13" s="88"/>
      <c r="S13" s="88"/>
    </row>
    <row r="14">
      <c r="A14" s="100"/>
      <c r="B14" s="100"/>
      <c r="C14" s="101"/>
      <c r="D14" s="101"/>
      <c r="E14" s="98"/>
      <c r="F14" s="75"/>
      <c r="G14" s="83">
        <v>12.0</v>
      </c>
      <c r="H14" s="84">
        <v>2.0</v>
      </c>
      <c r="I14" s="84">
        <v>0.0</v>
      </c>
      <c r="J14" s="84">
        <v>0.0</v>
      </c>
      <c r="K14" s="84"/>
      <c r="L14" s="84">
        <v>1.0</v>
      </c>
      <c r="M14" s="85"/>
      <c r="N14" s="86"/>
      <c r="O14" s="84"/>
      <c r="P14" s="86"/>
      <c r="R14" s="88"/>
      <c r="S14" s="88"/>
    </row>
    <row r="15">
      <c r="A15" s="102"/>
      <c r="B15" s="100"/>
      <c r="C15" s="101"/>
      <c r="D15" s="101"/>
      <c r="E15" s="98"/>
      <c r="F15" s="75"/>
      <c r="G15" s="83">
        <v>13.0</v>
      </c>
      <c r="H15" s="84">
        <v>2.0</v>
      </c>
      <c r="I15" s="84">
        <v>0.0</v>
      </c>
      <c r="J15" s="84">
        <v>0.0</v>
      </c>
      <c r="K15" s="84"/>
      <c r="L15" s="84"/>
      <c r="M15" s="90"/>
      <c r="N15" s="86"/>
      <c r="O15" s="84"/>
      <c r="P15" s="86"/>
      <c r="R15" s="88"/>
      <c r="S15" s="88"/>
    </row>
    <row r="16">
      <c r="A16" s="100"/>
      <c r="B16" s="102"/>
      <c r="C16" s="101"/>
      <c r="D16" s="101"/>
      <c r="E16" s="98"/>
      <c r="F16" s="75"/>
      <c r="G16" s="83">
        <v>14.0</v>
      </c>
      <c r="H16" s="84"/>
      <c r="I16" s="84">
        <v>0.0</v>
      </c>
      <c r="J16" s="84">
        <v>0.0</v>
      </c>
      <c r="K16" s="84"/>
      <c r="L16" s="84">
        <v>3.0</v>
      </c>
      <c r="M16" s="90"/>
      <c r="N16" s="86"/>
      <c r="O16" s="84"/>
      <c r="P16" s="86"/>
      <c r="R16" s="88"/>
      <c r="S16" s="88"/>
    </row>
    <row r="17">
      <c r="A17" s="100"/>
      <c r="B17" s="100"/>
      <c r="C17" s="101"/>
      <c r="D17" s="101"/>
      <c r="E17" s="98"/>
      <c r="F17" s="75"/>
      <c r="G17" s="83">
        <v>15.0</v>
      </c>
      <c r="H17" s="84"/>
      <c r="I17" s="84">
        <v>0.0</v>
      </c>
      <c r="J17" s="84">
        <v>0.0</v>
      </c>
      <c r="K17" s="84"/>
      <c r="L17" s="84">
        <v>3.0</v>
      </c>
      <c r="M17" s="90"/>
      <c r="N17" s="86"/>
      <c r="O17" s="84"/>
      <c r="P17" s="86"/>
      <c r="R17" s="88"/>
      <c r="S17" s="88"/>
    </row>
    <row r="18">
      <c r="A18" s="100"/>
      <c r="B18" s="100"/>
      <c r="C18" s="101"/>
      <c r="D18" s="101"/>
      <c r="E18" s="98"/>
      <c r="F18" s="75"/>
      <c r="G18" s="83">
        <v>16.0</v>
      </c>
      <c r="H18" s="84">
        <v>1.0</v>
      </c>
      <c r="I18" s="84">
        <v>0.0</v>
      </c>
      <c r="J18" s="84">
        <v>0.0</v>
      </c>
      <c r="K18" s="84"/>
      <c r="L18" s="84">
        <v>2.0</v>
      </c>
      <c r="M18" s="90"/>
      <c r="N18" s="103"/>
      <c r="O18" s="84"/>
      <c r="P18" s="86"/>
      <c r="R18" s="88"/>
      <c r="S18" s="88"/>
    </row>
    <row r="19">
      <c r="C19" s="75"/>
      <c r="D19" s="75"/>
      <c r="E19" s="75"/>
      <c r="F19" s="75"/>
      <c r="G19" s="83">
        <v>17.0</v>
      </c>
      <c r="H19" s="104"/>
      <c r="I19" s="104"/>
      <c r="J19" s="104"/>
      <c r="K19" s="104"/>
      <c r="L19" s="104">
        <v>2.0</v>
      </c>
      <c r="M19" s="168"/>
      <c r="N19" s="86"/>
      <c r="O19" s="84"/>
      <c r="P19" s="86"/>
      <c r="S19" s="88"/>
    </row>
    <row r="20">
      <c r="C20" s="75"/>
      <c r="D20" s="75"/>
      <c r="E20" s="75"/>
      <c r="F20" s="75"/>
      <c r="G20" s="83">
        <v>18.0</v>
      </c>
      <c r="H20" s="84"/>
      <c r="I20" s="84"/>
      <c r="J20" s="84"/>
      <c r="K20" s="84"/>
      <c r="L20" s="84"/>
      <c r="M20" s="90"/>
      <c r="N20" s="86"/>
      <c r="O20" s="84"/>
      <c r="P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/>
      <c r="I21" s="84">
        <v>0.0</v>
      </c>
      <c r="J21" s="84">
        <v>0.0</v>
      </c>
      <c r="K21" s="84"/>
      <c r="L21" s="84">
        <v>0.0</v>
      </c>
      <c r="M21" s="85"/>
      <c r="N21" s="86"/>
      <c r="O21" s="84"/>
      <c r="P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>
        <v>0.0</v>
      </c>
      <c r="J22" s="84">
        <v>0.0</v>
      </c>
      <c r="K22" s="84"/>
      <c r="L22" s="84">
        <v>2.0</v>
      </c>
      <c r="M22" s="90"/>
      <c r="N22" s="84">
        <v>3300.0</v>
      </c>
      <c r="O22" s="84" t="s">
        <v>191</v>
      </c>
      <c r="P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>
        <v>0.0</v>
      </c>
      <c r="J23" s="84">
        <v>0.0</v>
      </c>
      <c r="K23" s="84"/>
      <c r="L23" s="84">
        <v>3.0</v>
      </c>
      <c r="M23" s="90"/>
      <c r="N23" s="86"/>
      <c r="O23" s="84"/>
      <c r="P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>
        <v>0.0</v>
      </c>
      <c r="J24" s="84">
        <v>0.0</v>
      </c>
      <c r="K24" s="84"/>
      <c r="L24" s="84">
        <v>5.0</v>
      </c>
      <c r="M24" s="90"/>
      <c r="N24" s="86"/>
      <c r="O24" s="84"/>
      <c r="P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>
        <v>0.0</v>
      </c>
      <c r="J25" s="84">
        <v>0.0</v>
      </c>
      <c r="K25" s="84"/>
      <c r="L25" s="84">
        <v>2.0</v>
      </c>
      <c r="M25" s="90"/>
      <c r="N25" s="86"/>
      <c r="O25" s="84"/>
      <c r="P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/>
      <c r="I26" s="84"/>
      <c r="J26" s="84"/>
      <c r="K26" s="84"/>
      <c r="L26" s="84"/>
      <c r="M26" s="90"/>
      <c r="N26" s="86"/>
      <c r="O26" s="84"/>
      <c r="P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/>
      <c r="I27" s="84"/>
      <c r="J27" s="84"/>
      <c r="K27" s="84"/>
      <c r="L27" s="84"/>
      <c r="M27" s="85"/>
      <c r="N27" s="84"/>
      <c r="O27" s="84"/>
      <c r="P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>
        <v>0.0</v>
      </c>
      <c r="J28" s="84">
        <v>0.0</v>
      </c>
      <c r="K28" s="84"/>
      <c r="L28" s="84">
        <v>1.0</v>
      </c>
      <c r="M28" s="90"/>
      <c r="N28" s="86"/>
      <c r="O28" s="84"/>
      <c r="P28" s="86"/>
      <c r="R28" s="88"/>
      <c r="S28" s="88"/>
    </row>
    <row r="29">
      <c r="B29" s="114" t="s">
        <v>195</v>
      </c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>
        <v>0.0</v>
      </c>
      <c r="J29" s="84">
        <v>0.0</v>
      </c>
      <c r="K29" s="84"/>
      <c r="L29" s="84">
        <v>1.0</v>
      </c>
      <c r="M29" s="90"/>
      <c r="N29" s="86"/>
      <c r="O29" s="84"/>
      <c r="P29" s="86"/>
      <c r="R29" s="88"/>
      <c r="S29" s="88"/>
    </row>
    <row r="30">
      <c r="B30" s="115" t="s">
        <v>260</v>
      </c>
      <c r="C30" s="75"/>
      <c r="D30" s="112" t="s">
        <v>198</v>
      </c>
      <c r="E30" s="113">
        <v>43987.0</v>
      </c>
      <c r="F30" s="75"/>
      <c r="G30" s="83">
        <v>28.0</v>
      </c>
      <c r="H30" s="84"/>
      <c r="I30" s="84">
        <v>0.0</v>
      </c>
      <c r="J30" s="84">
        <v>0.0</v>
      </c>
      <c r="K30" s="84"/>
      <c r="L30" s="84">
        <v>0.0</v>
      </c>
      <c r="M30" s="90"/>
      <c r="N30" s="86"/>
      <c r="O30" s="84"/>
      <c r="P30" s="86"/>
      <c r="R30" s="88"/>
      <c r="S30" s="88"/>
    </row>
    <row r="31">
      <c r="B31" s="116" t="s">
        <v>261</v>
      </c>
      <c r="C31" s="75"/>
      <c r="D31" s="112" t="s">
        <v>200</v>
      </c>
      <c r="E31" s="113">
        <v>44050.0</v>
      </c>
      <c r="F31" s="75"/>
      <c r="G31" s="83">
        <v>29.0</v>
      </c>
      <c r="H31" s="84"/>
      <c r="I31" s="84">
        <v>0.0</v>
      </c>
      <c r="J31" s="84">
        <v>0.0</v>
      </c>
      <c r="K31" s="84"/>
      <c r="L31" s="84">
        <v>2.0</v>
      </c>
      <c r="M31" s="90"/>
      <c r="N31" s="86"/>
      <c r="O31" s="84"/>
      <c r="P31" s="86"/>
      <c r="R31" s="88"/>
      <c r="S31" s="88"/>
    </row>
    <row r="32">
      <c r="B32" s="117" t="s">
        <v>201</v>
      </c>
      <c r="C32" s="75"/>
      <c r="D32" s="112" t="s">
        <v>202</v>
      </c>
      <c r="E32" s="118">
        <v>9.0</v>
      </c>
      <c r="F32" s="75"/>
      <c r="G32" s="83">
        <v>30.0</v>
      </c>
      <c r="H32" s="84"/>
      <c r="I32" s="84"/>
      <c r="J32" s="84"/>
      <c r="K32" s="84"/>
      <c r="L32" s="84"/>
      <c r="M32" s="90"/>
      <c r="N32" s="84"/>
      <c r="O32" s="84"/>
      <c r="P32" s="86"/>
      <c r="R32" s="88"/>
      <c r="S32" s="88"/>
    </row>
    <row r="33">
      <c r="A33" s="119"/>
      <c r="B33" s="120" t="s">
        <v>262</v>
      </c>
      <c r="C33" s="119"/>
      <c r="D33" s="112" t="s">
        <v>204</v>
      </c>
      <c r="E33" s="118">
        <v>10.0</v>
      </c>
      <c r="G33" s="83">
        <v>31.0</v>
      </c>
      <c r="H33" s="84"/>
      <c r="I33" s="84"/>
      <c r="J33" s="84"/>
      <c r="K33" s="84"/>
      <c r="L33" s="84"/>
      <c r="M33" s="90"/>
      <c r="N33" s="86"/>
      <c r="O33" s="84"/>
      <c r="P33" s="86"/>
      <c r="R33" s="88"/>
      <c r="S33" s="88"/>
    </row>
    <row r="34">
      <c r="A34" s="121"/>
      <c r="B34" s="112"/>
      <c r="C34" s="119"/>
      <c r="M34" s="67"/>
    </row>
    <row r="35">
      <c r="I35" s="122" t="s">
        <v>205</v>
      </c>
      <c r="J35" s="123"/>
      <c r="K35" s="123"/>
      <c r="L35" s="123"/>
      <c r="M35" s="124"/>
      <c r="N35" s="123"/>
      <c r="O35" s="123"/>
      <c r="P35" s="123"/>
      <c r="Q35" s="123"/>
      <c r="R35" s="123"/>
      <c r="S35" s="123"/>
      <c r="T35" s="125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214</v>
      </c>
      <c r="K36" s="128" t="s">
        <v>215</v>
      </c>
      <c r="L36" s="128" t="s">
        <v>216</v>
      </c>
      <c r="M36" s="126" t="s">
        <v>94</v>
      </c>
      <c r="N36" s="126" t="s">
        <v>217</v>
      </c>
      <c r="O36" s="127" t="s">
        <v>96</v>
      </c>
      <c r="P36" s="129"/>
      <c r="Q36" s="129"/>
      <c r="R36" s="119"/>
      <c r="S36" s="129"/>
      <c r="T36" s="129"/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2">
        <v>44379.0</v>
      </c>
      <c r="B37" s="133" t="s">
        <v>223</v>
      </c>
      <c r="C37" s="11"/>
      <c r="D37" s="169" t="s">
        <v>263</v>
      </c>
      <c r="E37" s="133" t="s">
        <v>264</v>
      </c>
      <c r="F37" s="58" t="s">
        <v>26</v>
      </c>
      <c r="G37" s="58">
        <v>23.0</v>
      </c>
      <c r="H37" s="133" t="s">
        <v>220</v>
      </c>
      <c r="I37" s="58" t="s">
        <v>26</v>
      </c>
      <c r="J37" s="58" t="s">
        <v>26</v>
      </c>
      <c r="K37" s="58" t="s">
        <v>26</v>
      </c>
      <c r="L37" s="58" t="s">
        <v>26</v>
      </c>
      <c r="M37" s="135" t="s">
        <v>26</v>
      </c>
      <c r="N37" s="114" t="s">
        <v>26</v>
      </c>
      <c r="O37" s="133" t="s">
        <v>265</v>
      </c>
      <c r="X37" s="136" t="s">
        <v>222</v>
      </c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44382.0</v>
      </c>
      <c r="B38" s="151" t="s">
        <v>228</v>
      </c>
      <c r="C38" s="133" t="s">
        <v>26</v>
      </c>
      <c r="D38" s="170" t="s">
        <v>266</v>
      </c>
      <c r="E38" s="133" t="s">
        <v>191</v>
      </c>
      <c r="F38" s="133">
        <v>4.0</v>
      </c>
      <c r="G38" s="133">
        <v>23.0</v>
      </c>
      <c r="H38" s="133" t="s">
        <v>220</v>
      </c>
      <c r="I38" s="140">
        <v>1.0</v>
      </c>
      <c r="J38" s="140">
        <v>2.0</v>
      </c>
      <c r="K38" s="140">
        <v>2.0</v>
      </c>
      <c r="L38" s="140">
        <v>3.0</v>
      </c>
      <c r="M38" s="145">
        <v>8.9614071512E10</v>
      </c>
      <c r="N38" s="141" t="s">
        <v>26</v>
      </c>
      <c r="O38" s="133" t="s">
        <v>267</v>
      </c>
      <c r="P38" s="143"/>
      <c r="Q38" s="143"/>
      <c r="S38" s="143"/>
      <c r="T38" s="143"/>
      <c r="X38" s="144"/>
      <c r="Y38" s="144"/>
      <c r="Z38" s="144"/>
      <c r="AA38" s="144"/>
      <c r="AB38" s="144"/>
    </row>
    <row r="39">
      <c r="A39" s="138">
        <v>44382.0</v>
      </c>
      <c r="B39" s="133" t="s">
        <v>223</v>
      </c>
      <c r="C39" s="133" t="s">
        <v>26</v>
      </c>
      <c r="D39" s="170" t="s">
        <v>268</v>
      </c>
      <c r="E39" s="133" t="s">
        <v>191</v>
      </c>
      <c r="F39" s="133"/>
      <c r="G39" s="133">
        <v>24.0</v>
      </c>
      <c r="H39" s="133" t="s">
        <v>231</v>
      </c>
      <c r="I39" s="140" t="s">
        <v>26</v>
      </c>
      <c r="J39" s="140" t="s">
        <v>26</v>
      </c>
      <c r="K39" s="140" t="s">
        <v>26</v>
      </c>
      <c r="L39" s="140" t="s">
        <v>26</v>
      </c>
      <c r="M39" s="145">
        <v>8.9085102167E10</v>
      </c>
      <c r="N39" s="141" t="s">
        <v>26</v>
      </c>
      <c r="O39" s="133" t="s">
        <v>269</v>
      </c>
      <c r="P39" s="143"/>
      <c r="Q39" s="143"/>
      <c r="S39" s="143"/>
      <c r="T39" s="143"/>
      <c r="X39" s="144"/>
      <c r="Y39" s="144"/>
      <c r="Z39" s="144"/>
      <c r="AA39" s="144"/>
      <c r="AB39" s="144"/>
    </row>
    <row r="40">
      <c r="A40" s="138">
        <v>44383.0</v>
      </c>
      <c r="B40" s="151" t="s">
        <v>218</v>
      </c>
      <c r="C40" s="133"/>
      <c r="D40" s="170" t="s">
        <v>270</v>
      </c>
      <c r="E40" s="133" t="s">
        <v>230</v>
      </c>
      <c r="F40" s="133">
        <v>4.0</v>
      </c>
      <c r="G40" s="133">
        <v>19.0</v>
      </c>
      <c r="H40" s="133" t="s">
        <v>220</v>
      </c>
      <c r="I40" s="140">
        <v>2.0</v>
      </c>
      <c r="J40" s="140">
        <v>5.0</v>
      </c>
      <c r="K40" s="140">
        <v>5.0</v>
      </c>
      <c r="L40" s="140">
        <v>6.0</v>
      </c>
      <c r="M40" s="145" t="s">
        <v>271</v>
      </c>
      <c r="N40" s="147" t="s">
        <v>272</v>
      </c>
      <c r="O40" s="133" t="s">
        <v>221</v>
      </c>
      <c r="P40" s="143"/>
      <c r="Q40" s="143"/>
      <c r="S40" s="143"/>
      <c r="T40" s="143"/>
      <c r="X40" s="144"/>
      <c r="Y40" s="144"/>
      <c r="Z40" s="144"/>
      <c r="AA40" s="144"/>
      <c r="AB40" s="144"/>
    </row>
    <row r="41">
      <c r="A41" s="138">
        <v>44383.0</v>
      </c>
      <c r="B41" s="133" t="s">
        <v>223</v>
      </c>
      <c r="C41" s="148"/>
      <c r="D41" s="170" t="s">
        <v>273</v>
      </c>
      <c r="E41" s="133" t="s">
        <v>187</v>
      </c>
      <c r="F41" s="133"/>
      <c r="G41" s="133"/>
      <c r="H41" s="133" t="s">
        <v>220</v>
      </c>
      <c r="I41" s="140" t="s">
        <v>26</v>
      </c>
      <c r="J41" s="140" t="s">
        <v>26</v>
      </c>
      <c r="K41" s="140" t="s">
        <v>26</v>
      </c>
      <c r="L41" s="140" t="s">
        <v>26</v>
      </c>
      <c r="M41" s="145"/>
      <c r="N41" s="146" t="s">
        <v>274</v>
      </c>
      <c r="O41" s="133" t="s">
        <v>275</v>
      </c>
      <c r="P41" s="143"/>
      <c r="Q41" s="143"/>
      <c r="S41" s="143"/>
      <c r="T41" s="143"/>
      <c r="X41" s="144"/>
      <c r="Y41" s="144"/>
      <c r="Z41" s="144"/>
      <c r="AA41" s="144"/>
      <c r="AB41" s="144"/>
    </row>
    <row r="42">
      <c r="A42" s="138">
        <v>44384.0</v>
      </c>
      <c r="B42" s="133" t="s">
        <v>223</v>
      </c>
      <c r="C42" s="148"/>
      <c r="D42" s="149" t="s">
        <v>276</v>
      </c>
      <c r="E42" s="133" t="s">
        <v>187</v>
      </c>
      <c r="F42" s="133"/>
      <c r="G42" s="133"/>
      <c r="H42" s="133" t="s">
        <v>220</v>
      </c>
      <c r="I42" s="140" t="s">
        <v>26</v>
      </c>
      <c r="J42" s="140" t="s">
        <v>26</v>
      </c>
      <c r="K42" s="140" t="s">
        <v>26</v>
      </c>
      <c r="L42" s="140" t="s">
        <v>26</v>
      </c>
      <c r="M42" s="145"/>
      <c r="N42" s="141"/>
      <c r="O42" s="133"/>
      <c r="P42" s="143"/>
      <c r="Q42" s="143"/>
      <c r="S42" s="143"/>
      <c r="T42" s="143"/>
      <c r="X42" s="144"/>
      <c r="Y42" s="144"/>
      <c r="Z42" s="144"/>
      <c r="AA42" s="144"/>
      <c r="AB42" s="144"/>
    </row>
    <row r="43">
      <c r="A43" s="138">
        <v>44384.0</v>
      </c>
      <c r="B43" s="151" t="s">
        <v>228</v>
      </c>
      <c r="C43" s="133"/>
      <c r="D43" s="170" t="s">
        <v>277</v>
      </c>
      <c r="E43" s="133" t="s">
        <v>187</v>
      </c>
      <c r="F43" s="133">
        <v>4.0</v>
      </c>
      <c r="G43" s="133">
        <v>21.0</v>
      </c>
      <c r="H43" s="133" t="s">
        <v>231</v>
      </c>
      <c r="I43" s="140">
        <v>4.0</v>
      </c>
      <c r="J43" s="140">
        <v>2.0</v>
      </c>
      <c r="K43" s="140">
        <v>2.0</v>
      </c>
      <c r="L43" s="140">
        <v>4.0</v>
      </c>
      <c r="M43" s="145" t="s">
        <v>278</v>
      </c>
      <c r="N43" s="146" t="s">
        <v>279</v>
      </c>
      <c r="O43" s="133" t="s">
        <v>280</v>
      </c>
      <c r="P43" s="143"/>
      <c r="Q43" s="143"/>
      <c r="S43" s="143"/>
      <c r="T43" s="143"/>
      <c r="X43" s="144"/>
      <c r="Y43" s="144"/>
      <c r="Z43" s="144"/>
      <c r="AA43" s="144"/>
      <c r="AB43" s="144"/>
    </row>
    <row r="44">
      <c r="A44" s="138">
        <v>44385.0</v>
      </c>
      <c r="B44" s="151" t="s">
        <v>228</v>
      </c>
      <c r="C44" s="133"/>
      <c r="D44" s="170" t="s">
        <v>281</v>
      </c>
      <c r="E44" s="133" t="s">
        <v>187</v>
      </c>
      <c r="F44" s="133">
        <v>4.0</v>
      </c>
      <c r="G44" s="133">
        <v>19.0</v>
      </c>
      <c r="H44" s="133" t="s">
        <v>220</v>
      </c>
      <c r="I44" s="140">
        <v>6.0</v>
      </c>
      <c r="J44" s="140">
        <v>3.0</v>
      </c>
      <c r="K44" s="140">
        <v>4.0</v>
      </c>
      <c r="L44" s="140">
        <v>2.0</v>
      </c>
      <c r="M44" s="145">
        <v>8.9281285657E10</v>
      </c>
      <c r="N44" s="146" t="s">
        <v>282</v>
      </c>
      <c r="O44" s="133" t="s">
        <v>283</v>
      </c>
      <c r="P44" s="143"/>
      <c r="Q44" s="143"/>
      <c r="R44" s="143">
        <v>2.0</v>
      </c>
      <c r="S44" s="143"/>
      <c r="T44" s="143"/>
      <c r="X44" s="144"/>
      <c r="Y44" s="144"/>
      <c r="Z44" s="144"/>
      <c r="AA44" s="144"/>
      <c r="AB44" s="144"/>
    </row>
    <row r="45">
      <c r="A45" s="138">
        <v>44385.0</v>
      </c>
      <c r="B45" s="151" t="s">
        <v>228</v>
      </c>
      <c r="C45" s="133"/>
      <c r="D45" s="170" t="s">
        <v>273</v>
      </c>
      <c r="E45" s="133" t="s">
        <v>187</v>
      </c>
      <c r="F45" s="133">
        <v>4.0</v>
      </c>
      <c r="G45" s="133">
        <v>22.0</v>
      </c>
      <c r="H45" s="133" t="s">
        <v>220</v>
      </c>
      <c r="I45" s="140">
        <v>3.0</v>
      </c>
      <c r="J45" s="140">
        <v>4.0</v>
      </c>
      <c r="K45" s="140">
        <v>3.0</v>
      </c>
      <c r="L45" s="140">
        <v>2.0</v>
      </c>
      <c r="M45" s="145">
        <v>8.9185573736E10</v>
      </c>
      <c r="N45" s="171" t="s">
        <v>274</v>
      </c>
      <c r="O45" s="133" t="s">
        <v>284</v>
      </c>
      <c r="P45" s="143"/>
      <c r="Q45" s="143"/>
      <c r="S45" s="143"/>
      <c r="T45" s="143"/>
      <c r="X45" s="144"/>
      <c r="Y45" s="144"/>
      <c r="Z45" s="144"/>
      <c r="AA45" s="144"/>
      <c r="AB45" s="144"/>
    </row>
    <row r="46">
      <c r="A46" s="138">
        <v>44386.0</v>
      </c>
      <c r="B46" s="133" t="s">
        <v>223</v>
      </c>
      <c r="C46" s="133"/>
      <c r="D46" s="170" t="s">
        <v>285</v>
      </c>
      <c r="E46" s="133" t="s">
        <v>191</v>
      </c>
      <c r="F46" s="133"/>
      <c r="G46" s="133">
        <v>23.0</v>
      </c>
      <c r="H46" s="133" t="s">
        <v>220</v>
      </c>
      <c r="I46" s="140" t="s">
        <v>26</v>
      </c>
      <c r="J46" s="140" t="s">
        <v>26</v>
      </c>
      <c r="K46" s="140" t="s">
        <v>26</v>
      </c>
      <c r="L46" s="140" t="s">
        <v>26</v>
      </c>
      <c r="M46" s="145" t="s">
        <v>286</v>
      </c>
      <c r="N46" s="141"/>
      <c r="O46" s="133" t="s">
        <v>287</v>
      </c>
      <c r="P46" s="143"/>
      <c r="Q46" s="143"/>
      <c r="S46" s="143"/>
      <c r="T46" s="143"/>
      <c r="X46" s="144"/>
      <c r="Y46" s="144"/>
      <c r="Z46" s="144"/>
      <c r="AA46" s="144"/>
      <c r="AB46" s="144"/>
    </row>
    <row r="47">
      <c r="A47" s="138">
        <v>44386.0</v>
      </c>
      <c r="B47" s="133" t="s">
        <v>223</v>
      </c>
      <c r="C47" s="133"/>
      <c r="D47" s="170" t="s">
        <v>288</v>
      </c>
      <c r="E47" s="133" t="s">
        <v>191</v>
      </c>
      <c r="F47" s="133"/>
      <c r="G47" s="133">
        <v>16.0</v>
      </c>
      <c r="H47" s="133" t="s">
        <v>220</v>
      </c>
      <c r="I47" s="140" t="s">
        <v>26</v>
      </c>
      <c r="J47" s="140" t="s">
        <v>26</v>
      </c>
      <c r="K47" s="140" t="s">
        <v>26</v>
      </c>
      <c r="L47" s="140" t="s">
        <v>26</v>
      </c>
      <c r="M47" s="145" t="s">
        <v>289</v>
      </c>
      <c r="N47" s="141"/>
      <c r="O47" s="133" t="s">
        <v>290</v>
      </c>
      <c r="P47" s="143"/>
      <c r="Q47" s="143"/>
      <c r="S47" s="143"/>
      <c r="T47" s="143"/>
      <c r="X47" s="144"/>
      <c r="Y47" s="144"/>
      <c r="Z47" s="144"/>
      <c r="AA47" s="144"/>
      <c r="AB47" s="144"/>
    </row>
    <row r="48">
      <c r="A48" s="138">
        <v>44386.0</v>
      </c>
      <c r="B48" s="151" t="s">
        <v>228</v>
      </c>
      <c r="C48" s="133"/>
      <c r="D48" s="155" t="s">
        <v>291</v>
      </c>
      <c r="E48" s="133" t="s">
        <v>191</v>
      </c>
      <c r="F48" s="133">
        <v>7.0</v>
      </c>
      <c r="G48" s="133">
        <v>26.0</v>
      </c>
      <c r="H48" s="133" t="s">
        <v>231</v>
      </c>
      <c r="I48" s="140">
        <v>1.0</v>
      </c>
      <c r="J48" s="140">
        <v>1.0</v>
      </c>
      <c r="K48" s="140">
        <v>6.0</v>
      </c>
      <c r="L48" s="140">
        <v>1.0</v>
      </c>
      <c r="M48" s="145">
        <v>8.9187775166E10</v>
      </c>
      <c r="N48" s="141"/>
      <c r="O48" s="133" t="s">
        <v>292</v>
      </c>
      <c r="P48" s="143"/>
      <c r="Q48" s="143"/>
      <c r="S48" s="143"/>
      <c r="T48" s="143"/>
      <c r="X48" s="144"/>
      <c r="Y48" s="144"/>
      <c r="Z48" s="144"/>
      <c r="AA48" s="144"/>
      <c r="AB48" s="144"/>
    </row>
    <row r="49">
      <c r="A49" s="138">
        <v>44389.0</v>
      </c>
      <c r="B49" s="151" t="s">
        <v>218</v>
      </c>
      <c r="C49" s="133"/>
      <c r="D49" s="170" t="s">
        <v>92</v>
      </c>
      <c r="E49" s="133" t="s">
        <v>187</v>
      </c>
      <c r="F49" s="133">
        <v>5.0</v>
      </c>
      <c r="G49" s="133">
        <v>21.0</v>
      </c>
      <c r="H49" s="133" t="s">
        <v>231</v>
      </c>
      <c r="I49" s="140">
        <v>2.0</v>
      </c>
      <c r="J49" s="140">
        <v>3.0</v>
      </c>
      <c r="K49" s="140">
        <v>7.0</v>
      </c>
      <c r="L49" s="140">
        <v>2.0</v>
      </c>
      <c r="M49" s="145">
        <v>8.9614195121E10</v>
      </c>
      <c r="N49" s="147" t="s">
        <v>293</v>
      </c>
      <c r="O49" s="133" t="s">
        <v>221</v>
      </c>
      <c r="P49" s="143"/>
      <c r="Q49" s="143"/>
      <c r="S49" s="143"/>
      <c r="T49" s="143"/>
      <c r="X49" s="144"/>
      <c r="Y49" s="144"/>
      <c r="Z49" s="144"/>
      <c r="AA49" s="144"/>
      <c r="AB49" s="144"/>
    </row>
    <row r="50">
      <c r="A50" s="138">
        <v>44389.0</v>
      </c>
      <c r="B50" s="151" t="s">
        <v>228</v>
      </c>
      <c r="C50" s="133"/>
      <c r="D50" s="170" t="s">
        <v>294</v>
      </c>
      <c r="E50" s="133" t="s">
        <v>187</v>
      </c>
      <c r="F50" s="133">
        <v>5.0</v>
      </c>
      <c r="G50" s="133">
        <v>20.0</v>
      </c>
      <c r="H50" s="133" t="s">
        <v>220</v>
      </c>
      <c r="I50" s="140">
        <v>5.0</v>
      </c>
      <c r="J50" s="140">
        <v>4.0</v>
      </c>
      <c r="K50" s="140">
        <v>8.0</v>
      </c>
      <c r="L50" s="140">
        <v>3.0</v>
      </c>
      <c r="M50" s="145">
        <v>8.9508401596E10</v>
      </c>
      <c r="N50" s="146" t="s">
        <v>295</v>
      </c>
      <c r="O50" s="133" t="s">
        <v>296</v>
      </c>
      <c r="P50" s="143"/>
      <c r="Q50" s="143"/>
      <c r="S50" s="143"/>
      <c r="T50" s="143"/>
      <c r="X50" s="144"/>
      <c r="Y50" s="144"/>
      <c r="Z50" s="144"/>
      <c r="AA50" s="144"/>
      <c r="AB50" s="144"/>
    </row>
    <row r="51">
      <c r="A51" s="138">
        <v>44390.0</v>
      </c>
      <c r="B51" s="151" t="s">
        <v>228</v>
      </c>
      <c r="C51" s="133"/>
      <c r="D51" s="170" t="s">
        <v>297</v>
      </c>
      <c r="E51" s="133" t="s">
        <v>187</v>
      </c>
      <c r="F51" s="133">
        <v>5.0</v>
      </c>
      <c r="G51" s="133">
        <v>22.0</v>
      </c>
      <c r="H51" s="133" t="s">
        <v>220</v>
      </c>
      <c r="I51" s="140">
        <v>5.0</v>
      </c>
      <c r="J51" s="140">
        <v>1.0</v>
      </c>
      <c r="K51" s="140">
        <v>5.0</v>
      </c>
      <c r="L51" s="140">
        <v>1.0</v>
      </c>
      <c r="M51" s="145">
        <v>8.9628532283E10</v>
      </c>
      <c r="N51" s="146" t="s">
        <v>298</v>
      </c>
      <c r="O51" s="133" t="s">
        <v>299</v>
      </c>
      <c r="P51" s="143"/>
      <c r="Q51" s="143"/>
      <c r="S51" s="143"/>
      <c r="T51" s="143"/>
      <c r="X51" s="144"/>
      <c r="Y51" s="144"/>
      <c r="Z51" s="144"/>
      <c r="AA51" s="144"/>
      <c r="AB51" s="144"/>
    </row>
    <row r="52">
      <c r="A52" s="138">
        <v>44390.0</v>
      </c>
      <c r="B52" s="151" t="s">
        <v>228</v>
      </c>
      <c r="C52" s="133"/>
      <c r="D52" s="170" t="s">
        <v>300</v>
      </c>
      <c r="E52" s="133" t="s">
        <v>187</v>
      </c>
      <c r="F52" s="133">
        <v>5.0</v>
      </c>
      <c r="G52" s="133">
        <v>20.0</v>
      </c>
      <c r="H52" s="133" t="s">
        <v>220</v>
      </c>
      <c r="I52" s="140">
        <v>6.0</v>
      </c>
      <c r="J52" s="140">
        <v>2.0</v>
      </c>
      <c r="K52" s="140">
        <v>7.0</v>
      </c>
      <c r="L52" s="140">
        <v>1.0</v>
      </c>
      <c r="M52" s="145">
        <v>8.9649287283E10</v>
      </c>
      <c r="N52" s="146" t="s">
        <v>301</v>
      </c>
      <c r="O52" s="133" t="s">
        <v>299</v>
      </c>
      <c r="P52" s="143"/>
      <c r="Q52" s="143"/>
      <c r="S52" s="143"/>
      <c r="T52" s="143"/>
      <c r="X52" s="144"/>
      <c r="Y52" s="144"/>
      <c r="Z52" s="144"/>
      <c r="AA52" s="144"/>
      <c r="AB52" s="144"/>
    </row>
    <row r="53">
      <c r="A53" s="138">
        <v>44393.0</v>
      </c>
      <c r="B53" s="151" t="s">
        <v>218</v>
      </c>
      <c r="C53" s="133" t="s">
        <v>26</v>
      </c>
      <c r="D53" s="170" t="s">
        <v>302</v>
      </c>
      <c r="E53" s="133" t="s">
        <v>187</v>
      </c>
      <c r="F53" s="133">
        <v>5.0</v>
      </c>
      <c r="G53" s="133">
        <v>23.0</v>
      </c>
      <c r="H53" s="133" t="s">
        <v>220</v>
      </c>
      <c r="I53" s="140">
        <v>1.0</v>
      </c>
      <c r="J53" s="140">
        <v>5.0</v>
      </c>
      <c r="K53" s="140">
        <v>7.0</v>
      </c>
      <c r="L53" s="140">
        <v>2.0</v>
      </c>
      <c r="M53" s="145">
        <v>8.938146846E10</v>
      </c>
      <c r="N53" s="146" t="s">
        <v>303</v>
      </c>
      <c r="O53" s="133" t="s">
        <v>221</v>
      </c>
      <c r="P53" s="143"/>
      <c r="Q53" s="143"/>
      <c r="S53" s="143"/>
      <c r="T53" s="143"/>
      <c r="X53" s="144"/>
      <c r="Y53" s="144"/>
      <c r="Z53" s="144"/>
      <c r="AA53" s="144"/>
      <c r="AB53" s="144"/>
    </row>
    <row r="54">
      <c r="A54" s="138">
        <v>44396.0</v>
      </c>
      <c r="B54" s="133" t="s">
        <v>223</v>
      </c>
      <c r="C54" s="133" t="s">
        <v>26</v>
      </c>
      <c r="D54" s="170" t="s">
        <v>304</v>
      </c>
      <c r="E54" s="133" t="s">
        <v>191</v>
      </c>
      <c r="F54" s="133"/>
      <c r="G54" s="133">
        <v>20.0</v>
      </c>
      <c r="H54" s="133" t="s">
        <v>220</v>
      </c>
      <c r="I54" s="140" t="s">
        <v>26</v>
      </c>
      <c r="J54" s="140" t="s">
        <v>26</v>
      </c>
      <c r="K54" s="140" t="s">
        <v>26</v>
      </c>
      <c r="L54" s="140" t="s">
        <v>26</v>
      </c>
      <c r="M54" s="145">
        <v>8.9081988564E10</v>
      </c>
      <c r="N54" s="133" t="s">
        <v>26</v>
      </c>
      <c r="O54" s="133" t="s">
        <v>305</v>
      </c>
      <c r="P54" s="143"/>
      <c r="Q54" s="143"/>
      <c r="S54" s="143"/>
      <c r="T54" s="143"/>
      <c r="X54" s="144"/>
      <c r="Y54" s="144"/>
      <c r="Z54" s="144"/>
      <c r="AA54" s="144"/>
      <c r="AB54" s="144"/>
    </row>
    <row r="55">
      <c r="A55" s="138">
        <v>44396.0</v>
      </c>
      <c r="B55" s="151" t="s">
        <v>228</v>
      </c>
      <c r="C55" s="133" t="s">
        <v>26</v>
      </c>
      <c r="D55" s="155" t="s">
        <v>306</v>
      </c>
      <c r="E55" s="133" t="s">
        <v>191</v>
      </c>
      <c r="F55" s="133" t="s">
        <v>248</v>
      </c>
      <c r="G55" s="133">
        <v>23.0</v>
      </c>
      <c r="H55" s="133" t="s">
        <v>231</v>
      </c>
      <c r="I55" s="140">
        <v>9.0</v>
      </c>
      <c r="J55" s="140">
        <v>3.0</v>
      </c>
      <c r="K55" s="140">
        <v>7.0</v>
      </c>
      <c r="L55" s="140">
        <v>1.0</v>
      </c>
      <c r="M55" s="145">
        <v>8.928265097E10</v>
      </c>
      <c r="N55" s="133" t="s">
        <v>26</v>
      </c>
      <c r="O55" s="133" t="s">
        <v>307</v>
      </c>
      <c r="P55" s="143"/>
      <c r="Q55" s="143"/>
      <c r="S55" s="143"/>
      <c r="T55" s="143"/>
      <c r="X55" s="144"/>
      <c r="Y55" s="144"/>
      <c r="Z55" s="144"/>
      <c r="AA55" s="144"/>
      <c r="AB55" s="144"/>
    </row>
    <row r="56">
      <c r="A56" s="138">
        <v>44397.0</v>
      </c>
      <c r="B56" s="151" t="s">
        <v>228</v>
      </c>
      <c r="C56" s="133" t="s">
        <v>26</v>
      </c>
      <c r="D56" s="170" t="s">
        <v>308</v>
      </c>
      <c r="E56" s="133" t="s">
        <v>187</v>
      </c>
      <c r="F56" s="133">
        <v>5.0</v>
      </c>
      <c r="G56" s="133">
        <v>20.0</v>
      </c>
      <c r="H56" s="133" t="s">
        <v>220</v>
      </c>
      <c r="I56" s="140">
        <v>1.0</v>
      </c>
      <c r="J56" s="140">
        <v>2.0</v>
      </c>
      <c r="K56" s="140">
        <v>9.0</v>
      </c>
      <c r="L56" s="140">
        <v>3.0</v>
      </c>
      <c r="M56" s="145">
        <v>8.9885304733E10</v>
      </c>
      <c r="N56" s="150" t="s">
        <v>309</v>
      </c>
      <c r="O56" s="133" t="s">
        <v>310</v>
      </c>
      <c r="P56" s="143"/>
      <c r="Q56" s="143"/>
      <c r="S56" s="143"/>
      <c r="T56" s="143"/>
      <c r="X56" s="144"/>
      <c r="Y56" s="144"/>
      <c r="Z56" s="144"/>
      <c r="AA56" s="144"/>
      <c r="AB56" s="144"/>
    </row>
    <row r="57">
      <c r="A57" s="138">
        <v>44397.0</v>
      </c>
      <c r="B57" s="151" t="s">
        <v>228</v>
      </c>
      <c r="C57" s="133" t="s">
        <v>26</v>
      </c>
      <c r="D57" s="170" t="s">
        <v>311</v>
      </c>
      <c r="E57" s="133" t="s">
        <v>191</v>
      </c>
      <c r="F57" s="133">
        <v>5.0</v>
      </c>
      <c r="G57" s="133">
        <v>21.0</v>
      </c>
      <c r="H57" s="133" t="s">
        <v>220</v>
      </c>
      <c r="I57" s="140">
        <v>2.0</v>
      </c>
      <c r="J57" s="140">
        <v>2.0</v>
      </c>
      <c r="K57" s="140">
        <v>9.0</v>
      </c>
      <c r="L57" s="140">
        <v>2.0</v>
      </c>
      <c r="M57" s="145">
        <v>8.9286158078E10</v>
      </c>
      <c r="N57" s="133" t="s">
        <v>26</v>
      </c>
      <c r="O57" s="133" t="s">
        <v>312</v>
      </c>
      <c r="P57" s="143"/>
      <c r="Q57" s="143"/>
      <c r="R57" s="156"/>
      <c r="S57" s="143"/>
      <c r="T57" s="143"/>
      <c r="X57" s="144"/>
      <c r="Y57" s="144"/>
      <c r="Z57" s="144"/>
      <c r="AA57" s="144"/>
      <c r="AB57" s="144"/>
    </row>
    <row r="58">
      <c r="A58" s="138">
        <v>44398.0</v>
      </c>
      <c r="B58" s="151" t="s">
        <v>218</v>
      </c>
      <c r="C58" s="133" t="s">
        <v>26</v>
      </c>
      <c r="D58" s="170" t="s">
        <v>313</v>
      </c>
      <c r="E58" s="133" t="s">
        <v>191</v>
      </c>
      <c r="F58" s="133">
        <v>5.0</v>
      </c>
      <c r="G58" s="133">
        <v>26.0</v>
      </c>
      <c r="H58" s="133" t="s">
        <v>220</v>
      </c>
      <c r="I58" s="140">
        <v>1.0</v>
      </c>
      <c r="J58" s="140">
        <v>5.0</v>
      </c>
      <c r="K58" s="140">
        <v>7.0</v>
      </c>
      <c r="L58" s="140">
        <v>2.0</v>
      </c>
      <c r="M58" s="145">
        <v>8.9197396933E10</v>
      </c>
      <c r="N58" s="133" t="s">
        <v>26</v>
      </c>
      <c r="O58" s="133" t="s">
        <v>314</v>
      </c>
      <c r="P58" s="143"/>
      <c r="Q58" s="143"/>
      <c r="R58" s="156"/>
      <c r="S58" s="143"/>
      <c r="T58" s="143"/>
      <c r="X58" s="144"/>
      <c r="Y58" s="144"/>
      <c r="Z58" s="144"/>
      <c r="AA58" s="144"/>
      <c r="AB58" s="144"/>
    </row>
    <row r="59">
      <c r="A59" s="157">
        <v>44399.0</v>
      </c>
      <c r="B59" s="172" t="s">
        <v>228</v>
      </c>
      <c r="C59" s="58" t="s">
        <v>26</v>
      </c>
      <c r="D59" s="139" t="s">
        <v>315</v>
      </c>
      <c r="E59" s="58" t="s">
        <v>191</v>
      </c>
      <c r="F59" s="58">
        <v>2.0</v>
      </c>
      <c r="G59" s="58">
        <v>25.0</v>
      </c>
      <c r="H59" s="58" t="s">
        <v>220</v>
      </c>
      <c r="I59" s="10">
        <v>0.0</v>
      </c>
      <c r="J59" s="140">
        <v>0.0</v>
      </c>
      <c r="K59" s="140">
        <v>5.0</v>
      </c>
      <c r="L59" s="140">
        <v>1.0</v>
      </c>
      <c r="M59" s="135">
        <v>8.9054506676E10</v>
      </c>
      <c r="N59" s="58" t="s">
        <v>26</v>
      </c>
      <c r="O59" s="58" t="s">
        <v>316</v>
      </c>
      <c r="P59" s="143"/>
      <c r="Q59" s="143"/>
      <c r="R59" s="158"/>
      <c r="S59" s="143"/>
      <c r="T59" s="143"/>
    </row>
    <row r="60">
      <c r="A60" s="138">
        <v>44399.0</v>
      </c>
      <c r="B60" s="151" t="s">
        <v>218</v>
      </c>
      <c r="C60" s="133" t="s">
        <v>26</v>
      </c>
      <c r="D60" s="173" t="s">
        <v>317</v>
      </c>
      <c r="E60" s="133" t="s">
        <v>191</v>
      </c>
      <c r="F60" s="133">
        <v>3.0</v>
      </c>
      <c r="G60" s="133">
        <v>22.0</v>
      </c>
      <c r="H60" s="133" t="s">
        <v>231</v>
      </c>
      <c r="I60" s="140">
        <v>5.0</v>
      </c>
      <c r="J60" s="140" t="s">
        <v>26</v>
      </c>
      <c r="K60" s="140">
        <v>7.0</v>
      </c>
      <c r="L60" s="140">
        <v>1.0</v>
      </c>
      <c r="M60" s="145">
        <v>8.9508458552E10</v>
      </c>
      <c r="N60" s="133" t="s">
        <v>26</v>
      </c>
      <c r="O60" s="133" t="s">
        <v>318</v>
      </c>
      <c r="P60" s="143"/>
      <c r="Q60" s="143"/>
      <c r="R60" s="156"/>
      <c r="S60" s="143"/>
      <c r="T60" s="143"/>
    </row>
    <row r="61">
      <c r="A61" s="157">
        <v>44400.0</v>
      </c>
      <c r="B61" s="172" t="s">
        <v>228</v>
      </c>
      <c r="C61" s="58" t="s">
        <v>26</v>
      </c>
      <c r="D61" s="173" t="s">
        <v>319</v>
      </c>
      <c r="E61" s="58" t="s">
        <v>187</v>
      </c>
      <c r="F61" s="58">
        <v>3.0</v>
      </c>
      <c r="G61" s="58">
        <v>23.0</v>
      </c>
      <c r="H61" s="58" t="s">
        <v>231</v>
      </c>
      <c r="I61" s="10">
        <v>0.0</v>
      </c>
      <c r="J61" s="140" t="s">
        <v>26</v>
      </c>
      <c r="K61" s="140">
        <v>9.0</v>
      </c>
      <c r="L61" s="140">
        <v>2.0</v>
      </c>
      <c r="M61" s="135">
        <v>8.9094519681E10</v>
      </c>
      <c r="N61" s="150" t="s">
        <v>320</v>
      </c>
      <c r="O61" s="133" t="s">
        <v>321</v>
      </c>
      <c r="P61" s="143"/>
      <c r="Q61" s="143"/>
      <c r="R61" s="158"/>
      <c r="S61" s="143"/>
      <c r="T61" s="143"/>
    </row>
    <row r="62">
      <c r="A62" s="138">
        <v>44405.0</v>
      </c>
      <c r="B62" s="151" t="s">
        <v>26</v>
      </c>
      <c r="C62" s="133" t="s">
        <v>26</v>
      </c>
      <c r="D62" s="170" t="s">
        <v>322</v>
      </c>
      <c r="E62" s="133" t="s">
        <v>187</v>
      </c>
      <c r="F62" s="133" t="s">
        <v>239</v>
      </c>
      <c r="G62" s="133">
        <v>19.0</v>
      </c>
      <c r="H62" s="133" t="s">
        <v>220</v>
      </c>
      <c r="I62" s="140">
        <v>1.0</v>
      </c>
      <c r="J62" s="140">
        <v>4.0</v>
      </c>
      <c r="K62" s="140">
        <v>7.0</v>
      </c>
      <c r="L62" s="140">
        <v>2.0</v>
      </c>
      <c r="M62" s="145">
        <v>8.9896368338E10</v>
      </c>
      <c r="N62" s="150" t="s">
        <v>323</v>
      </c>
      <c r="O62" s="148"/>
      <c r="P62" s="143"/>
      <c r="Q62" s="143"/>
      <c r="R62" s="156"/>
      <c r="S62" s="143"/>
      <c r="T62" s="143"/>
    </row>
    <row r="63">
      <c r="A63" s="157">
        <v>44407.0</v>
      </c>
      <c r="B63" s="172" t="s">
        <v>228</v>
      </c>
      <c r="C63" s="58" t="s">
        <v>26</v>
      </c>
      <c r="D63" s="169" t="s">
        <v>324</v>
      </c>
      <c r="E63" s="58" t="s">
        <v>191</v>
      </c>
      <c r="F63" s="58" t="s">
        <v>248</v>
      </c>
      <c r="G63" s="58">
        <v>25.0</v>
      </c>
      <c r="H63" s="58" t="s">
        <v>220</v>
      </c>
      <c r="I63" s="10">
        <v>6.0</v>
      </c>
      <c r="J63" s="140">
        <v>1.0</v>
      </c>
      <c r="K63" s="140">
        <v>8.0</v>
      </c>
      <c r="L63" s="140">
        <v>1.0</v>
      </c>
      <c r="M63" s="135" t="s">
        <v>325</v>
      </c>
      <c r="N63" s="11"/>
      <c r="O63" s="133" t="s">
        <v>326</v>
      </c>
      <c r="P63" s="143"/>
      <c r="Q63" s="143"/>
      <c r="R63" s="158"/>
      <c r="S63" s="143"/>
      <c r="T63" s="143"/>
    </row>
    <row r="64">
      <c r="A64" s="159"/>
      <c r="B64" s="133" t="s">
        <v>26</v>
      </c>
      <c r="C64" s="133" t="s">
        <v>26</v>
      </c>
      <c r="D64" s="148"/>
      <c r="E64" s="133" t="s">
        <v>26</v>
      </c>
      <c r="F64" s="133"/>
      <c r="G64" s="148"/>
      <c r="H64" s="133" t="s">
        <v>26</v>
      </c>
      <c r="I64" s="160"/>
      <c r="J64" s="140"/>
      <c r="K64" s="140"/>
      <c r="L64" s="160"/>
      <c r="M64" s="161"/>
      <c r="N64" s="148"/>
      <c r="O64" s="148"/>
      <c r="P64" s="143"/>
      <c r="Q64" s="143"/>
      <c r="R64" s="156"/>
      <c r="S64" s="143"/>
      <c r="T64" s="143"/>
    </row>
    <row r="65">
      <c r="A65" s="163"/>
      <c r="B65" s="58" t="s">
        <v>26</v>
      </c>
      <c r="C65" s="58" t="s">
        <v>26</v>
      </c>
      <c r="D65" s="11"/>
      <c r="E65" s="58" t="s">
        <v>26</v>
      </c>
      <c r="F65" s="58"/>
      <c r="G65" s="11"/>
      <c r="H65" s="58" t="s">
        <v>26</v>
      </c>
      <c r="I65" s="164"/>
      <c r="J65" s="140"/>
      <c r="K65" s="140"/>
      <c r="L65" s="160"/>
      <c r="M65" s="165"/>
      <c r="N65" s="11"/>
      <c r="O65" s="11"/>
      <c r="P65" s="143"/>
      <c r="Q65" s="143"/>
      <c r="R65" s="158"/>
      <c r="S65" s="143"/>
      <c r="T65" s="143"/>
    </row>
    <row r="66">
      <c r="A66" s="159"/>
      <c r="B66" s="133" t="s">
        <v>26</v>
      </c>
      <c r="C66" s="133" t="s">
        <v>26</v>
      </c>
      <c r="D66" s="148"/>
      <c r="E66" s="133" t="s">
        <v>26</v>
      </c>
      <c r="F66" s="133"/>
      <c r="G66" s="148"/>
      <c r="H66" s="133" t="s">
        <v>26</v>
      </c>
      <c r="I66" s="160"/>
      <c r="J66" s="140"/>
      <c r="K66" s="140"/>
      <c r="L66" s="160"/>
      <c r="M66" s="161"/>
      <c r="N66" s="148"/>
      <c r="O66" s="148"/>
      <c r="P66" s="143"/>
      <c r="Q66" s="143"/>
      <c r="R66" s="156"/>
      <c r="S66" s="143"/>
      <c r="T66" s="143"/>
    </row>
    <row r="67">
      <c r="B67" s="167"/>
      <c r="C67" s="167"/>
      <c r="E67" s="167"/>
      <c r="F67" s="167"/>
      <c r="H67" s="167"/>
      <c r="M67" s="67"/>
    </row>
    <row r="68">
      <c r="B68" s="167"/>
      <c r="C68" s="167"/>
      <c r="E68" s="167"/>
      <c r="F68" s="167"/>
      <c r="H68" s="167"/>
      <c r="M68" s="67"/>
    </row>
    <row r="69">
      <c r="B69" s="167"/>
      <c r="C69" s="167"/>
      <c r="E69" s="167"/>
      <c r="F69" s="167"/>
      <c r="H69" s="167"/>
      <c r="M69" s="67"/>
    </row>
    <row r="70">
      <c r="B70" s="167"/>
      <c r="C70" s="167"/>
      <c r="E70" s="167"/>
      <c r="F70" s="167"/>
      <c r="H70" s="167"/>
      <c r="M70" s="67"/>
    </row>
    <row r="71">
      <c r="B71" s="167"/>
      <c r="C71" s="167"/>
      <c r="E71" s="167"/>
      <c r="F71" s="167"/>
      <c r="H71" s="167"/>
      <c r="M71" s="67"/>
    </row>
    <row r="72">
      <c r="B72" s="167"/>
      <c r="C72" s="167"/>
      <c r="E72" s="167"/>
      <c r="F72" s="167"/>
      <c r="H72" s="167"/>
      <c r="M72" s="67"/>
    </row>
    <row r="73">
      <c r="B73" s="167"/>
      <c r="C73" s="167"/>
      <c r="E73" s="167"/>
      <c r="F73" s="167"/>
      <c r="H73" s="167"/>
      <c r="M73" s="67"/>
    </row>
    <row r="74">
      <c r="B74" s="167"/>
      <c r="C74" s="167"/>
      <c r="E74" s="167"/>
      <c r="F74" s="167"/>
      <c r="H74" s="167"/>
      <c r="M74" s="67"/>
    </row>
    <row r="75">
      <c r="B75" s="167"/>
      <c r="C75" s="167"/>
      <c r="E75" s="167"/>
      <c r="F75" s="167"/>
      <c r="H75" s="167"/>
      <c r="M75" s="67"/>
    </row>
    <row r="76">
      <c r="B76" s="167"/>
      <c r="C76" s="167"/>
      <c r="E76" s="167"/>
      <c r="F76" s="167"/>
      <c r="H76" s="167"/>
      <c r="M76" s="67"/>
    </row>
    <row r="77">
      <c r="B77" s="167"/>
      <c r="C77" s="167"/>
      <c r="E77" s="167"/>
      <c r="F77" s="167"/>
      <c r="H77" s="167"/>
      <c r="M77" s="67"/>
    </row>
    <row r="78">
      <c r="B78" s="167"/>
      <c r="C78" s="167"/>
      <c r="E78" s="167"/>
      <c r="F78" s="167"/>
      <c r="H78" s="167"/>
      <c r="M78" s="67"/>
    </row>
    <row r="79">
      <c r="B79" s="167"/>
      <c r="C79" s="167"/>
      <c r="E79" s="167"/>
      <c r="F79" s="167"/>
      <c r="H79" s="167"/>
      <c r="M79" s="67"/>
    </row>
    <row r="80">
      <c r="B80" s="167"/>
      <c r="C80" s="167"/>
      <c r="E80" s="167"/>
      <c r="F80" s="167"/>
      <c r="H80" s="167"/>
      <c r="M80" s="67"/>
    </row>
    <row r="81">
      <c r="B81" s="167"/>
      <c r="C81" s="167"/>
      <c r="E81" s="167"/>
      <c r="F81" s="167"/>
      <c r="H81" s="167"/>
      <c r="M81" s="67"/>
    </row>
    <row r="82">
      <c r="B82" s="167"/>
      <c r="C82" s="167"/>
      <c r="E82" s="167"/>
      <c r="F82" s="167"/>
      <c r="H82" s="167"/>
      <c r="M82" s="67"/>
    </row>
    <row r="83">
      <c r="B83" s="167"/>
      <c r="C83" s="167"/>
      <c r="E83" s="167"/>
      <c r="F83" s="167"/>
      <c r="H83" s="167"/>
      <c r="M83" s="67"/>
    </row>
    <row r="84">
      <c r="B84" s="167"/>
      <c r="C84" s="167"/>
      <c r="E84" s="167"/>
      <c r="F84" s="167"/>
      <c r="H84" s="167"/>
      <c r="M84" s="67"/>
    </row>
    <row r="85">
      <c r="B85" s="167"/>
      <c r="C85" s="167"/>
      <c r="E85" s="167"/>
      <c r="F85" s="167"/>
      <c r="H85" s="167"/>
      <c r="M85" s="67"/>
    </row>
    <row r="86">
      <c r="B86" s="167"/>
      <c r="C86" s="167"/>
      <c r="E86" s="167"/>
      <c r="F86" s="167"/>
      <c r="H86" s="167"/>
      <c r="M86" s="67"/>
    </row>
    <row r="87">
      <c r="B87" s="167"/>
      <c r="C87" s="167"/>
      <c r="E87" s="167"/>
      <c r="F87" s="167"/>
      <c r="H87" s="167"/>
      <c r="M87" s="67"/>
    </row>
    <row r="88">
      <c r="B88" s="167"/>
      <c r="C88" s="167"/>
      <c r="E88" s="167"/>
      <c r="F88" s="167"/>
      <c r="H88" s="167"/>
      <c r="M88" s="67"/>
    </row>
    <row r="89">
      <c r="B89" s="167"/>
      <c r="C89" s="167"/>
      <c r="E89" s="167"/>
      <c r="F89" s="167"/>
      <c r="H89" s="167"/>
      <c r="M89" s="67"/>
    </row>
    <row r="90">
      <c r="B90" s="167"/>
      <c r="C90" s="167"/>
      <c r="E90" s="167"/>
      <c r="F90" s="167"/>
      <c r="H90" s="167"/>
      <c r="M90" s="67"/>
    </row>
    <row r="91">
      <c r="B91" s="167"/>
      <c r="C91" s="167"/>
      <c r="E91" s="167"/>
      <c r="F91" s="167"/>
      <c r="H91" s="167"/>
      <c r="M91" s="67"/>
    </row>
    <row r="92">
      <c r="B92" s="167"/>
      <c r="C92" s="167"/>
      <c r="E92" s="167"/>
      <c r="F92" s="167"/>
      <c r="H92" s="167"/>
      <c r="M92" s="67"/>
    </row>
    <row r="93">
      <c r="B93" s="167"/>
      <c r="C93" s="167"/>
      <c r="E93" s="167"/>
      <c r="F93" s="167"/>
      <c r="H93" s="167"/>
      <c r="M93" s="67"/>
    </row>
    <row r="94">
      <c r="B94" s="167"/>
      <c r="C94" s="167"/>
      <c r="E94" s="167"/>
      <c r="F94" s="167"/>
      <c r="H94" s="167"/>
      <c r="M94" s="67"/>
    </row>
    <row r="95">
      <c r="B95" s="167"/>
      <c r="C95" s="167"/>
      <c r="E95" s="167"/>
      <c r="F95" s="167"/>
      <c r="H95" s="167"/>
      <c r="M95" s="67"/>
    </row>
    <row r="96">
      <c r="B96" s="167"/>
      <c r="C96" s="167"/>
      <c r="E96" s="167"/>
      <c r="F96" s="167"/>
      <c r="H96" s="167"/>
      <c r="M96" s="67"/>
    </row>
    <row r="97">
      <c r="B97" s="167"/>
      <c r="C97" s="167"/>
      <c r="E97" s="167"/>
      <c r="F97" s="167"/>
      <c r="H97" s="167"/>
      <c r="M97" s="67"/>
    </row>
    <row r="98">
      <c r="B98" s="167"/>
      <c r="C98" s="167"/>
      <c r="E98" s="167"/>
      <c r="F98" s="167"/>
      <c r="H98" s="167"/>
      <c r="M98" s="67"/>
    </row>
    <row r="99">
      <c r="B99" s="167"/>
      <c r="C99" s="167"/>
      <c r="E99" s="167"/>
      <c r="F99" s="167"/>
      <c r="H99" s="167"/>
      <c r="M99" s="67"/>
    </row>
    <row r="100">
      <c r="B100" s="167"/>
      <c r="C100" s="167"/>
      <c r="E100" s="167"/>
      <c r="F100" s="167"/>
      <c r="H100" s="167"/>
      <c r="M100" s="67"/>
    </row>
    <row r="101">
      <c r="B101" s="167"/>
      <c r="C101" s="167"/>
      <c r="E101" s="167"/>
      <c r="F101" s="167"/>
      <c r="H101" s="167"/>
      <c r="M101" s="67"/>
    </row>
    <row r="102">
      <c r="B102" s="167"/>
      <c r="C102" s="167"/>
      <c r="E102" s="167"/>
      <c r="F102" s="167"/>
      <c r="H102" s="167"/>
      <c r="M102" s="67"/>
    </row>
    <row r="103">
      <c r="B103" s="167"/>
      <c r="C103" s="167"/>
      <c r="E103" s="167"/>
      <c r="F103" s="167"/>
      <c r="H103" s="167"/>
      <c r="M103" s="67"/>
    </row>
    <row r="104">
      <c r="B104" s="167"/>
      <c r="C104" s="167"/>
      <c r="E104" s="167"/>
      <c r="F104" s="167"/>
      <c r="H104" s="167"/>
      <c r="M104" s="67"/>
    </row>
    <row r="105">
      <c r="B105" s="167"/>
      <c r="C105" s="167"/>
      <c r="E105" s="167"/>
      <c r="F105" s="167"/>
      <c r="H105" s="167"/>
      <c r="M105" s="67"/>
    </row>
    <row r="106">
      <c r="B106" s="167"/>
      <c r="C106" s="167"/>
      <c r="E106" s="167"/>
      <c r="F106" s="167"/>
      <c r="H106" s="167"/>
      <c r="M106" s="67"/>
    </row>
    <row r="107">
      <c r="B107" s="167"/>
      <c r="C107" s="167"/>
      <c r="E107" s="167"/>
      <c r="F107" s="167"/>
      <c r="H107" s="167"/>
      <c r="M107" s="67"/>
    </row>
    <row r="108">
      <c r="B108" s="167"/>
      <c r="C108" s="167"/>
      <c r="E108" s="167"/>
      <c r="F108" s="167"/>
      <c r="H108" s="167"/>
      <c r="M108" s="67"/>
    </row>
    <row r="109">
      <c r="B109" s="167"/>
      <c r="C109" s="167"/>
      <c r="E109" s="167"/>
      <c r="F109" s="167"/>
      <c r="H109" s="167"/>
      <c r="M109" s="67"/>
    </row>
    <row r="110">
      <c r="B110" s="167"/>
      <c r="C110" s="167"/>
      <c r="E110" s="167"/>
      <c r="F110" s="167"/>
      <c r="H110" s="167"/>
      <c r="M110" s="67"/>
    </row>
    <row r="111">
      <c r="B111" s="167"/>
      <c r="C111" s="167"/>
      <c r="E111" s="167"/>
      <c r="F111" s="167"/>
      <c r="H111" s="167"/>
      <c r="M111" s="67"/>
    </row>
    <row r="112">
      <c r="B112" s="167"/>
      <c r="C112" s="167"/>
      <c r="E112" s="167"/>
      <c r="F112" s="167"/>
      <c r="H112" s="167"/>
      <c r="M112" s="67"/>
    </row>
    <row r="113">
      <c r="B113" s="167"/>
      <c r="C113" s="167"/>
      <c r="E113" s="167"/>
      <c r="F113" s="167"/>
      <c r="H113" s="167"/>
      <c r="M113" s="67"/>
    </row>
    <row r="114">
      <c r="B114" s="167"/>
      <c r="C114" s="167"/>
      <c r="E114" s="167"/>
      <c r="F114" s="167"/>
      <c r="H114" s="167"/>
      <c r="M114" s="67"/>
    </row>
    <row r="115">
      <c r="B115" s="167"/>
      <c r="C115" s="167"/>
      <c r="E115" s="167"/>
      <c r="F115" s="167"/>
      <c r="H115" s="167"/>
      <c r="M115" s="67"/>
    </row>
    <row r="116">
      <c r="B116" s="167"/>
      <c r="C116" s="167"/>
      <c r="E116" s="167"/>
      <c r="F116" s="167"/>
      <c r="H116" s="167"/>
      <c r="M116" s="67"/>
    </row>
    <row r="117">
      <c r="B117" s="167"/>
      <c r="C117" s="167"/>
      <c r="E117" s="167"/>
      <c r="F117" s="167"/>
      <c r="H117" s="167"/>
      <c r="M117" s="67"/>
    </row>
    <row r="118">
      <c r="B118" s="167"/>
      <c r="C118" s="167"/>
      <c r="E118" s="167"/>
      <c r="F118" s="167"/>
      <c r="H118" s="167"/>
      <c r="M118" s="67"/>
    </row>
    <row r="119">
      <c r="B119" s="167"/>
      <c r="C119" s="167"/>
      <c r="E119" s="167"/>
      <c r="F119" s="167"/>
      <c r="H119" s="167"/>
      <c r="M119" s="67"/>
    </row>
    <row r="120">
      <c r="M120" s="67"/>
    </row>
    <row r="121">
      <c r="M121" s="67"/>
    </row>
    <row r="122">
      <c r="M122" s="67"/>
    </row>
    <row r="123">
      <c r="M123" s="67"/>
    </row>
    <row r="124">
      <c r="M124" s="67"/>
    </row>
    <row r="125">
      <c r="M125" s="67"/>
    </row>
    <row r="126">
      <c r="M126" s="67"/>
    </row>
    <row r="127">
      <c r="M127" s="67"/>
    </row>
    <row r="128">
      <c r="M128" s="67"/>
    </row>
    <row r="129">
      <c r="M129" s="67"/>
    </row>
    <row r="130">
      <c r="M130" s="67"/>
    </row>
    <row r="131">
      <c r="M131" s="67"/>
    </row>
    <row r="132">
      <c r="M132" s="67"/>
    </row>
    <row r="133">
      <c r="M133" s="67"/>
    </row>
    <row r="134">
      <c r="M134" s="67"/>
    </row>
    <row r="135">
      <c r="M135" s="67"/>
    </row>
    <row r="136">
      <c r="M136" s="67"/>
    </row>
    <row r="137">
      <c r="M137" s="67"/>
    </row>
    <row r="138">
      <c r="M138" s="67"/>
    </row>
    <row r="139">
      <c r="M139" s="67"/>
    </row>
    <row r="140">
      <c r="M140" s="67"/>
    </row>
    <row r="141">
      <c r="M141" s="67"/>
    </row>
    <row r="142">
      <c r="M142" s="67"/>
    </row>
    <row r="143">
      <c r="M143" s="67"/>
    </row>
    <row r="144">
      <c r="M144" s="67"/>
    </row>
    <row r="145">
      <c r="M145" s="67"/>
    </row>
    <row r="146">
      <c r="M146" s="67"/>
    </row>
    <row r="147">
      <c r="M147" s="67"/>
    </row>
    <row r="148">
      <c r="M148" s="67"/>
    </row>
    <row r="149">
      <c r="M149" s="67"/>
    </row>
    <row r="150">
      <c r="M150" s="67"/>
    </row>
    <row r="151">
      <c r="M151" s="67"/>
    </row>
    <row r="152">
      <c r="M152" s="67"/>
    </row>
    <row r="153">
      <c r="M153" s="67"/>
    </row>
    <row r="154">
      <c r="M154" s="67"/>
    </row>
    <row r="155">
      <c r="M155" s="67"/>
    </row>
    <row r="156">
      <c r="M156" s="67"/>
    </row>
    <row r="157">
      <c r="M157" s="67"/>
    </row>
    <row r="158">
      <c r="M158" s="67"/>
    </row>
    <row r="159">
      <c r="M159" s="67"/>
    </row>
    <row r="160">
      <c r="M160" s="67"/>
    </row>
    <row r="161">
      <c r="M161" s="67"/>
    </row>
    <row r="162">
      <c r="M162" s="67"/>
    </row>
    <row r="163">
      <c r="M163" s="67"/>
    </row>
    <row r="164">
      <c r="M164" s="67"/>
    </row>
    <row r="165">
      <c r="M165" s="67"/>
    </row>
    <row r="166">
      <c r="M166" s="67"/>
    </row>
    <row r="167">
      <c r="M167" s="67"/>
    </row>
    <row r="168">
      <c r="M168" s="67"/>
    </row>
    <row r="169">
      <c r="M169" s="67"/>
    </row>
    <row r="170">
      <c r="M170" s="67"/>
    </row>
    <row r="171">
      <c r="M171" s="67"/>
    </row>
    <row r="172">
      <c r="M172" s="67"/>
    </row>
    <row r="173">
      <c r="M173" s="67"/>
    </row>
    <row r="174">
      <c r="M174" s="67"/>
    </row>
    <row r="175">
      <c r="M175" s="67"/>
    </row>
    <row r="176">
      <c r="M176" s="67"/>
    </row>
    <row r="177">
      <c r="M177" s="67"/>
    </row>
    <row r="178">
      <c r="M178" s="67"/>
    </row>
    <row r="179">
      <c r="M179" s="67"/>
    </row>
    <row r="180">
      <c r="M180" s="67"/>
    </row>
    <row r="181">
      <c r="M181" s="67"/>
    </row>
    <row r="182">
      <c r="M182" s="67"/>
    </row>
    <row r="183">
      <c r="M183" s="67"/>
    </row>
    <row r="184">
      <c r="M184" s="67"/>
    </row>
    <row r="185">
      <c r="M185" s="67"/>
    </row>
    <row r="186">
      <c r="M186" s="67"/>
    </row>
    <row r="187">
      <c r="M187" s="67"/>
    </row>
    <row r="188">
      <c r="M188" s="67"/>
    </row>
    <row r="189">
      <c r="M189" s="67"/>
    </row>
    <row r="190">
      <c r="M190" s="67"/>
    </row>
    <row r="191">
      <c r="M191" s="67"/>
    </row>
    <row r="192">
      <c r="M192" s="67"/>
    </row>
    <row r="193">
      <c r="M193" s="67"/>
    </row>
    <row r="194">
      <c r="M194" s="67"/>
    </row>
    <row r="195">
      <c r="M195" s="67"/>
    </row>
    <row r="196">
      <c r="M196" s="67"/>
    </row>
    <row r="197">
      <c r="M197" s="67"/>
    </row>
    <row r="198">
      <c r="M198" s="67"/>
    </row>
    <row r="199">
      <c r="M199" s="67"/>
    </row>
    <row r="200">
      <c r="M200" s="67"/>
    </row>
    <row r="201">
      <c r="M201" s="67"/>
    </row>
    <row r="202">
      <c r="M202" s="67"/>
    </row>
    <row r="203">
      <c r="M203" s="67"/>
    </row>
    <row r="204">
      <c r="M204" s="67"/>
    </row>
    <row r="205">
      <c r="M205" s="67"/>
    </row>
    <row r="206">
      <c r="M206" s="67"/>
    </row>
    <row r="207">
      <c r="M207" s="67"/>
    </row>
    <row r="208">
      <c r="M208" s="67"/>
    </row>
    <row r="209">
      <c r="M209" s="67"/>
    </row>
    <row r="210">
      <c r="M210" s="67"/>
    </row>
    <row r="211">
      <c r="M211" s="67"/>
    </row>
    <row r="212">
      <c r="M212" s="67"/>
    </row>
    <row r="213">
      <c r="M213" s="67"/>
    </row>
    <row r="214">
      <c r="M214" s="67"/>
    </row>
    <row r="215">
      <c r="M215" s="67"/>
    </row>
    <row r="216">
      <c r="M216" s="67"/>
    </row>
    <row r="217">
      <c r="M217" s="67"/>
    </row>
    <row r="218">
      <c r="M218" s="67"/>
    </row>
    <row r="219">
      <c r="M219" s="67"/>
    </row>
    <row r="220">
      <c r="M220" s="67"/>
    </row>
    <row r="221">
      <c r="M221" s="67"/>
    </row>
    <row r="222">
      <c r="M222" s="67"/>
    </row>
    <row r="223">
      <c r="M223" s="67"/>
    </row>
    <row r="224">
      <c r="M224" s="67"/>
    </row>
    <row r="225">
      <c r="M225" s="67"/>
    </row>
    <row r="226">
      <c r="M226" s="67"/>
    </row>
    <row r="227">
      <c r="M227" s="67"/>
    </row>
    <row r="228">
      <c r="M228" s="67"/>
    </row>
    <row r="229">
      <c r="M229" s="67"/>
    </row>
    <row r="230">
      <c r="M230" s="67"/>
    </row>
    <row r="231">
      <c r="M231" s="67"/>
    </row>
    <row r="232">
      <c r="M232" s="67"/>
    </row>
    <row r="233">
      <c r="M233" s="67"/>
    </row>
    <row r="234">
      <c r="M234" s="67"/>
    </row>
    <row r="235">
      <c r="M235" s="67"/>
    </row>
    <row r="236">
      <c r="M236" s="67"/>
    </row>
    <row r="237">
      <c r="M237" s="67"/>
    </row>
    <row r="238">
      <c r="M238" s="67"/>
    </row>
    <row r="239">
      <c r="M239" s="67"/>
    </row>
    <row r="240">
      <c r="M240" s="67"/>
    </row>
    <row r="241">
      <c r="M241" s="67"/>
    </row>
    <row r="242">
      <c r="M242" s="67"/>
    </row>
    <row r="243">
      <c r="M243" s="67"/>
    </row>
    <row r="244">
      <c r="M244" s="67"/>
    </row>
    <row r="245">
      <c r="M245" s="67"/>
    </row>
    <row r="246">
      <c r="M246" s="67"/>
    </row>
    <row r="247">
      <c r="M247" s="67"/>
    </row>
    <row r="248">
      <c r="M248" s="67"/>
    </row>
    <row r="249">
      <c r="M249" s="67"/>
    </row>
    <row r="250">
      <c r="M250" s="67"/>
    </row>
    <row r="251">
      <c r="M251" s="67"/>
    </row>
    <row r="252">
      <c r="M252" s="67"/>
    </row>
    <row r="253">
      <c r="M253" s="67"/>
    </row>
    <row r="254">
      <c r="M254" s="67"/>
    </row>
    <row r="255">
      <c r="M255" s="67"/>
    </row>
    <row r="256">
      <c r="M256" s="67"/>
    </row>
    <row r="257">
      <c r="M257" s="67"/>
    </row>
    <row r="258">
      <c r="M258" s="67"/>
    </row>
    <row r="259">
      <c r="M259" s="67"/>
    </row>
    <row r="260">
      <c r="M260" s="67"/>
    </row>
    <row r="261">
      <c r="M261" s="67"/>
    </row>
    <row r="262">
      <c r="M262" s="67"/>
    </row>
    <row r="263">
      <c r="M263" s="67"/>
    </row>
    <row r="264">
      <c r="M264" s="67"/>
    </row>
    <row r="265">
      <c r="M265" s="67"/>
    </row>
    <row r="266">
      <c r="M266" s="67"/>
    </row>
    <row r="267">
      <c r="M267" s="67"/>
    </row>
    <row r="268">
      <c r="M268" s="67"/>
    </row>
    <row r="269">
      <c r="M269" s="67"/>
    </row>
    <row r="270">
      <c r="M270" s="67"/>
    </row>
    <row r="271">
      <c r="M271" s="67"/>
    </row>
    <row r="272">
      <c r="M272" s="67"/>
    </row>
    <row r="273">
      <c r="M273" s="67"/>
    </row>
    <row r="274">
      <c r="M274" s="67"/>
    </row>
    <row r="275">
      <c r="M275" s="67"/>
    </row>
    <row r="276">
      <c r="M276" s="67"/>
    </row>
    <row r="277">
      <c r="M277" s="67"/>
    </row>
    <row r="278">
      <c r="M278" s="67"/>
    </row>
    <row r="279">
      <c r="M279" s="67"/>
    </row>
    <row r="280">
      <c r="M280" s="67"/>
    </row>
    <row r="281">
      <c r="M281" s="67"/>
    </row>
    <row r="282">
      <c r="M282" s="67"/>
    </row>
    <row r="283">
      <c r="M283" s="67"/>
    </row>
    <row r="284">
      <c r="M284" s="67"/>
    </row>
    <row r="285">
      <c r="M285" s="67"/>
    </row>
    <row r="286">
      <c r="M286" s="67"/>
    </row>
    <row r="287">
      <c r="M287" s="67"/>
    </row>
    <row r="288">
      <c r="M288" s="67"/>
    </row>
    <row r="289">
      <c r="M289" s="67"/>
    </row>
    <row r="290">
      <c r="M290" s="67"/>
    </row>
    <row r="291">
      <c r="M291" s="67"/>
    </row>
    <row r="292">
      <c r="M292" s="67"/>
    </row>
    <row r="293">
      <c r="M293" s="67"/>
    </row>
    <row r="294">
      <c r="M294" s="67"/>
    </row>
    <row r="295">
      <c r="M295" s="67"/>
    </row>
    <row r="296">
      <c r="M296" s="67"/>
    </row>
    <row r="297">
      <c r="M297" s="67"/>
    </row>
    <row r="298">
      <c r="M298" s="67"/>
    </row>
    <row r="299">
      <c r="M299" s="67"/>
    </row>
    <row r="300">
      <c r="M300" s="67"/>
    </row>
    <row r="301">
      <c r="M301" s="67"/>
    </row>
    <row r="302">
      <c r="M302" s="67"/>
    </row>
    <row r="303">
      <c r="M303" s="67"/>
    </row>
    <row r="304">
      <c r="M304" s="67"/>
    </row>
    <row r="305">
      <c r="M305" s="67"/>
    </row>
    <row r="306">
      <c r="M306" s="67"/>
    </row>
    <row r="307">
      <c r="M307" s="67"/>
    </row>
    <row r="308">
      <c r="M308" s="67"/>
    </row>
    <row r="309">
      <c r="M309" s="67"/>
    </row>
    <row r="310">
      <c r="M310" s="67"/>
    </row>
    <row r="311">
      <c r="M311" s="67"/>
    </row>
    <row r="312">
      <c r="M312" s="67"/>
    </row>
    <row r="313">
      <c r="M313" s="67"/>
    </row>
    <row r="314">
      <c r="M314" s="67"/>
    </row>
    <row r="315">
      <c r="M315" s="67"/>
    </row>
    <row r="316">
      <c r="M316" s="67"/>
    </row>
    <row r="317">
      <c r="M317" s="67"/>
    </row>
    <row r="318">
      <c r="M318" s="67"/>
    </row>
    <row r="319">
      <c r="M319" s="67"/>
    </row>
    <row r="320">
      <c r="M320" s="67"/>
    </row>
    <row r="321">
      <c r="M321" s="67"/>
    </row>
    <row r="322">
      <c r="M322" s="67"/>
    </row>
    <row r="323">
      <c r="M323" s="67"/>
    </row>
    <row r="324">
      <c r="M324" s="67"/>
    </row>
    <row r="325">
      <c r="M325" s="67"/>
    </row>
    <row r="326">
      <c r="M326" s="67"/>
    </row>
    <row r="327">
      <c r="M327" s="67"/>
    </row>
    <row r="328">
      <c r="M328" s="67"/>
    </row>
    <row r="329">
      <c r="M329" s="67"/>
    </row>
    <row r="330">
      <c r="M330" s="67"/>
    </row>
    <row r="331">
      <c r="M331" s="67"/>
    </row>
    <row r="332">
      <c r="M332" s="67"/>
    </row>
    <row r="333">
      <c r="M333" s="67"/>
    </row>
    <row r="334">
      <c r="M334" s="67"/>
    </row>
    <row r="335">
      <c r="M335" s="67"/>
    </row>
    <row r="336">
      <c r="M336" s="67"/>
    </row>
    <row r="337">
      <c r="M337" s="67"/>
    </row>
    <row r="338">
      <c r="M338" s="67"/>
    </row>
    <row r="339">
      <c r="M339" s="67"/>
    </row>
    <row r="340">
      <c r="M340" s="67"/>
    </row>
    <row r="341">
      <c r="M341" s="67"/>
    </row>
    <row r="342">
      <c r="M342" s="67"/>
    </row>
    <row r="343">
      <c r="M343" s="67"/>
    </row>
    <row r="344">
      <c r="M344" s="67"/>
    </row>
    <row r="345">
      <c r="M345" s="67"/>
    </row>
    <row r="346">
      <c r="M346" s="67"/>
    </row>
    <row r="347">
      <c r="M347" s="67"/>
    </row>
    <row r="348">
      <c r="M348" s="67"/>
    </row>
    <row r="349">
      <c r="M349" s="67"/>
    </row>
    <row r="350">
      <c r="M350" s="67"/>
    </row>
    <row r="351">
      <c r="M351" s="67"/>
    </row>
    <row r="352">
      <c r="M352" s="67"/>
    </row>
    <row r="353">
      <c r="M353" s="67"/>
    </row>
    <row r="354">
      <c r="M354" s="67"/>
    </row>
    <row r="355">
      <c r="M355" s="67"/>
    </row>
    <row r="356">
      <c r="M356" s="67"/>
    </row>
    <row r="357">
      <c r="M357" s="67"/>
    </row>
    <row r="358">
      <c r="M358" s="67"/>
    </row>
    <row r="359">
      <c r="M359" s="67"/>
    </row>
    <row r="360">
      <c r="M360" s="67"/>
    </row>
    <row r="361">
      <c r="M361" s="67"/>
    </row>
    <row r="362">
      <c r="M362" s="67"/>
    </row>
    <row r="363">
      <c r="M363" s="67"/>
    </row>
    <row r="364">
      <c r="M364" s="67"/>
    </row>
    <row r="365">
      <c r="M365" s="67"/>
    </row>
    <row r="366">
      <c r="M366" s="67"/>
    </row>
    <row r="367">
      <c r="M367" s="67"/>
    </row>
    <row r="368">
      <c r="M368" s="67"/>
    </row>
    <row r="369">
      <c r="M369" s="67"/>
    </row>
    <row r="370">
      <c r="M370" s="67"/>
    </row>
    <row r="371">
      <c r="M371" s="67"/>
    </row>
    <row r="372">
      <c r="M372" s="67"/>
    </row>
    <row r="373">
      <c r="M373" s="67"/>
    </row>
    <row r="374">
      <c r="M374" s="67"/>
    </row>
    <row r="375">
      <c r="M375" s="67"/>
    </row>
    <row r="376">
      <c r="M376" s="67"/>
    </row>
    <row r="377">
      <c r="M377" s="67"/>
    </row>
    <row r="378">
      <c r="M378" s="67"/>
    </row>
    <row r="379">
      <c r="M379" s="67"/>
    </row>
    <row r="380">
      <c r="M380" s="67"/>
    </row>
    <row r="381">
      <c r="M381" s="67"/>
    </row>
    <row r="382">
      <c r="M382" s="67"/>
    </row>
    <row r="383">
      <c r="M383" s="67"/>
    </row>
    <row r="384">
      <c r="M384" s="67"/>
    </row>
    <row r="385">
      <c r="M385" s="67"/>
    </row>
    <row r="386">
      <c r="M386" s="67"/>
    </row>
    <row r="387">
      <c r="M387" s="67"/>
    </row>
    <row r="388">
      <c r="M388" s="67"/>
    </row>
    <row r="389">
      <c r="M389" s="67"/>
    </row>
    <row r="390">
      <c r="M390" s="67"/>
    </row>
    <row r="391">
      <c r="M391" s="67"/>
    </row>
    <row r="392">
      <c r="M392" s="67"/>
    </row>
    <row r="393">
      <c r="M393" s="67"/>
    </row>
    <row r="394">
      <c r="M394" s="67"/>
    </row>
    <row r="395">
      <c r="M395" s="67"/>
    </row>
    <row r="396">
      <c r="M396" s="67"/>
    </row>
    <row r="397">
      <c r="M397" s="67"/>
    </row>
    <row r="398">
      <c r="M398" s="67"/>
    </row>
    <row r="399">
      <c r="M399" s="67"/>
    </row>
    <row r="400">
      <c r="M400" s="67"/>
    </row>
    <row r="401">
      <c r="M401" s="67"/>
    </row>
    <row r="402">
      <c r="M402" s="67"/>
    </row>
    <row r="403">
      <c r="M403" s="67"/>
    </row>
    <row r="404">
      <c r="M404" s="67"/>
    </row>
    <row r="405">
      <c r="M405" s="67"/>
    </row>
    <row r="406">
      <c r="M406" s="67"/>
    </row>
    <row r="407">
      <c r="M407" s="67"/>
    </row>
    <row r="408">
      <c r="M408" s="67"/>
    </row>
    <row r="409">
      <c r="M409" s="67"/>
    </row>
    <row r="410">
      <c r="M410" s="67"/>
    </row>
    <row r="411">
      <c r="M411" s="67"/>
    </row>
    <row r="412">
      <c r="M412" s="67"/>
    </row>
    <row r="413">
      <c r="M413" s="67"/>
    </row>
    <row r="414">
      <c r="M414" s="67"/>
    </row>
    <row r="415">
      <c r="M415" s="67"/>
    </row>
    <row r="416">
      <c r="M416" s="67"/>
    </row>
    <row r="417">
      <c r="M417" s="67"/>
    </row>
    <row r="418">
      <c r="M418" s="67"/>
    </row>
    <row r="419">
      <c r="M419" s="67"/>
    </row>
    <row r="420">
      <c r="M420" s="67"/>
    </row>
    <row r="421">
      <c r="M421" s="67"/>
    </row>
    <row r="422">
      <c r="M422" s="67"/>
    </row>
    <row r="423">
      <c r="M423" s="67"/>
    </row>
    <row r="424">
      <c r="M424" s="67"/>
    </row>
    <row r="425">
      <c r="M425" s="67"/>
    </row>
    <row r="426">
      <c r="M426" s="67"/>
    </row>
    <row r="427">
      <c r="M427" s="67"/>
    </row>
    <row r="428">
      <c r="M428" s="67"/>
    </row>
    <row r="429">
      <c r="M429" s="67"/>
    </row>
    <row r="430">
      <c r="M430" s="67"/>
    </row>
    <row r="431">
      <c r="M431" s="67"/>
    </row>
    <row r="432">
      <c r="M432" s="67"/>
    </row>
    <row r="433">
      <c r="M433" s="67"/>
    </row>
    <row r="434">
      <c r="M434" s="67"/>
    </row>
    <row r="435">
      <c r="M435" s="67"/>
    </row>
    <row r="436">
      <c r="M436" s="67"/>
    </row>
    <row r="437">
      <c r="M437" s="67"/>
    </row>
    <row r="438">
      <c r="M438" s="67"/>
    </row>
    <row r="439">
      <c r="M439" s="67"/>
    </row>
    <row r="440">
      <c r="M440" s="67"/>
    </row>
    <row r="441">
      <c r="M441" s="67"/>
    </row>
    <row r="442">
      <c r="M442" s="67"/>
    </row>
    <row r="443">
      <c r="M443" s="67"/>
    </row>
    <row r="444">
      <c r="M444" s="67"/>
    </row>
    <row r="445">
      <c r="M445" s="67"/>
    </row>
    <row r="446">
      <c r="M446" s="67"/>
    </row>
    <row r="447">
      <c r="M447" s="67"/>
    </row>
    <row r="448">
      <c r="M448" s="67"/>
    </row>
    <row r="449">
      <c r="M449" s="67"/>
    </row>
    <row r="450">
      <c r="M450" s="67"/>
    </row>
    <row r="451">
      <c r="M451" s="67"/>
    </row>
    <row r="452">
      <c r="M452" s="67"/>
    </row>
    <row r="453">
      <c r="M453" s="67"/>
    </row>
    <row r="454">
      <c r="M454" s="67"/>
    </row>
    <row r="455">
      <c r="M455" s="67"/>
    </row>
    <row r="456">
      <c r="M456" s="67"/>
    </row>
    <row r="457">
      <c r="M457" s="67"/>
    </row>
    <row r="458">
      <c r="M458" s="67"/>
    </row>
    <row r="459">
      <c r="M459" s="67"/>
    </row>
    <row r="460">
      <c r="M460" s="67"/>
    </row>
    <row r="461">
      <c r="M461" s="67"/>
    </row>
    <row r="462">
      <c r="M462" s="67"/>
    </row>
    <row r="463">
      <c r="M463" s="67"/>
    </row>
    <row r="464">
      <c r="M464" s="67"/>
    </row>
    <row r="465">
      <c r="M465" s="67"/>
    </row>
    <row r="466">
      <c r="M466" s="67"/>
    </row>
    <row r="467">
      <c r="M467" s="67"/>
    </row>
    <row r="468">
      <c r="M468" s="67"/>
    </row>
    <row r="469">
      <c r="M469" s="67"/>
    </row>
    <row r="470">
      <c r="M470" s="67"/>
    </row>
    <row r="471">
      <c r="M471" s="67"/>
    </row>
    <row r="472">
      <c r="M472" s="67"/>
    </row>
    <row r="473">
      <c r="M473" s="67"/>
    </row>
    <row r="474">
      <c r="M474" s="67"/>
    </row>
    <row r="475">
      <c r="M475" s="67"/>
    </row>
    <row r="476">
      <c r="M476" s="67"/>
    </row>
    <row r="477">
      <c r="M477" s="67"/>
    </row>
    <row r="478">
      <c r="M478" s="67"/>
    </row>
    <row r="479">
      <c r="M479" s="67"/>
    </row>
    <row r="480">
      <c r="M480" s="67"/>
    </row>
    <row r="481">
      <c r="M481" s="67"/>
    </row>
    <row r="482">
      <c r="M482" s="67"/>
    </row>
    <row r="483">
      <c r="M483" s="67"/>
    </row>
    <row r="484">
      <c r="M484" s="67"/>
    </row>
    <row r="485">
      <c r="M485" s="67"/>
    </row>
    <row r="486">
      <c r="M486" s="67"/>
    </row>
    <row r="487">
      <c r="M487" s="67"/>
    </row>
    <row r="488">
      <c r="M488" s="67"/>
    </row>
    <row r="489">
      <c r="M489" s="67"/>
    </row>
    <row r="490">
      <c r="M490" s="67"/>
    </row>
    <row r="491">
      <c r="M491" s="67"/>
    </row>
    <row r="492">
      <c r="M492" s="67"/>
    </row>
    <row r="493">
      <c r="M493" s="67"/>
    </row>
    <row r="494">
      <c r="M494" s="67"/>
    </row>
    <row r="495">
      <c r="M495" s="67"/>
    </row>
    <row r="496">
      <c r="M496" s="67"/>
    </row>
    <row r="497">
      <c r="M497" s="67"/>
    </row>
    <row r="498">
      <c r="M498" s="67"/>
    </row>
    <row r="499">
      <c r="M499" s="67"/>
    </row>
    <row r="500">
      <c r="M500" s="67"/>
    </row>
    <row r="501">
      <c r="M501" s="67"/>
    </row>
    <row r="502">
      <c r="M502" s="67"/>
    </row>
    <row r="503">
      <c r="M503" s="67"/>
    </row>
    <row r="504">
      <c r="M504" s="67"/>
    </row>
    <row r="505">
      <c r="M505" s="67"/>
    </row>
    <row r="506">
      <c r="M506" s="67"/>
    </row>
    <row r="507">
      <c r="M507" s="67"/>
    </row>
    <row r="508">
      <c r="M508" s="67"/>
    </row>
    <row r="509">
      <c r="M509" s="67"/>
    </row>
    <row r="510">
      <c r="M510" s="67"/>
    </row>
    <row r="511">
      <c r="M511" s="67"/>
    </row>
    <row r="512">
      <c r="M512" s="67"/>
    </row>
    <row r="513">
      <c r="M513" s="67"/>
    </row>
    <row r="514">
      <c r="M514" s="67"/>
    </row>
    <row r="515">
      <c r="M515" s="67"/>
    </row>
    <row r="516">
      <c r="M516" s="67"/>
    </row>
    <row r="517">
      <c r="M517" s="67"/>
    </row>
    <row r="518">
      <c r="M518" s="67"/>
    </row>
    <row r="519">
      <c r="M519" s="67"/>
    </row>
    <row r="520">
      <c r="M520" s="67"/>
    </row>
    <row r="521">
      <c r="M521" s="67"/>
    </row>
    <row r="522">
      <c r="M522" s="67"/>
    </row>
    <row r="523">
      <c r="M523" s="67"/>
    </row>
    <row r="524">
      <c r="M524" s="67"/>
    </row>
    <row r="525">
      <c r="M525" s="67"/>
    </row>
    <row r="526">
      <c r="M526" s="67"/>
    </row>
    <row r="527">
      <c r="M527" s="67"/>
    </row>
    <row r="528">
      <c r="M528" s="67"/>
    </row>
    <row r="529">
      <c r="M529" s="67"/>
    </row>
    <row r="530">
      <c r="M530" s="67"/>
    </row>
    <row r="531">
      <c r="M531" s="67"/>
    </row>
    <row r="532">
      <c r="M532" s="67"/>
    </row>
    <row r="533">
      <c r="M533" s="67"/>
    </row>
    <row r="534">
      <c r="M534" s="67"/>
    </row>
    <row r="535">
      <c r="M535" s="67"/>
    </row>
    <row r="536">
      <c r="M536" s="67"/>
    </row>
    <row r="537">
      <c r="M537" s="67"/>
    </row>
    <row r="538">
      <c r="M538" s="67"/>
    </row>
    <row r="539">
      <c r="M539" s="67"/>
    </row>
    <row r="540">
      <c r="M540" s="67"/>
    </row>
    <row r="541">
      <c r="M541" s="67"/>
    </row>
    <row r="542">
      <c r="M542" s="67"/>
    </row>
    <row r="543">
      <c r="M543" s="67"/>
    </row>
    <row r="544">
      <c r="M544" s="67"/>
    </row>
    <row r="545">
      <c r="M545" s="67"/>
    </row>
    <row r="546">
      <c r="M546" s="67"/>
    </row>
    <row r="547">
      <c r="M547" s="67"/>
    </row>
    <row r="548">
      <c r="M548" s="67"/>
    </row>
    <row r="549">
      <c r="M549" s="67"/>
    </row>
    <row r="550">
      <c r="M550" s="67"/>
    </row>
    <row r="551">
      <c r="M551" s="67"/>
    </row>
    <row r="552">
      <c r="M552" s="67"/>
    </row>
    <row r="553">
      <c r="M553" s="67"/>
    </row>
    <row r="554">
      <c r="M554" s="67"/>
    </row>
    <row r="555">
      <c r="M555" s="67"/>
    </row>
    <row r="556">
      <c r="M556" s="67"/>
    </row>
    <row r="557">
      <c r="M557" s="67"/>
    </row>
    <row r="558">
      <c r="M558" s="67"/>
    </row>
    <row r="559">
      <c r="M559" s="67"/>
    </row>
    <row r="560">
      <c r="M560" s="67"/>
    </row>
    <row r="561">
      <c r="M561" s="67"/>
    </row>
    <row r="562">
      <c r="M562" s="67"/>
    </row>
    <row r="563">
      <c r="M563" s="67"/>
    </row>
    <row r="564">
      <c r="M564" s="67"/>
    </row>
    <row r="565">
      <c r="M565" s="67"/>
    </row>
    <row r="566">
      <c r="M566" s="67"/>
    </row>
    <row r="567">
      <c r="M567" s="67"/>
    </row>
    <row r="568">
      <c r="M568" s="67"/>
    </row>
    <row r="569">
      <c r="M569" s="67"/>
    </row>
    <row r="570">
      <c r="M570" s="67"/>
    </row>
    <row r="571">
      <c r="M571" s="67"/>
    </row>
    <row r="572">
      <c r="M572" s="67"/>
    </row>
    <row r="573">
      <c r="M573" s="67"/>
    </row>
    <row r="574">
      <c r="M574" s="67"/>
    </row>
    <row r="575">
      <c r="M575" s="67"/>
    </row>
    <row r="576">
      <c r="M576" s="67"/>
    </row>
    <row r="577">
      <c r="M577" s="67"/>
    </row>
    <row r="578">
      <c r="M578" s="67"/>
    </row>
    <row r="579">
      <c r="M579" s="67"/>
    </row>
    <row r="580">
      <c r="M580" s="67"/>
    </row>
    <row r="581">
      <c r="M581" s="67"/>
    </row>
    <row r="582">
      <c r="M582" s="67"/>
    </row>
    <row r="583">
      <c r="M583" s="67"/>
    </row>
    <row r="584">
      <c r="M584" s="67"/>
    </row>
    <row r="585">
      <c r="M585" s="67"/>
    </row>
    <row r="586">
      <c r="M586" s="67"/>
    </row>
    <row r="587">
      <c r="M587" s="67"/>
    </row>
    <row r="588">
      <c r="M588" s="67"/>
    </row>
    <row r="589">
      <c r="M589" s="67"/>
    </row>
    <row r="590">
      <c r="M590" s="67"/>
    </row>
    <row r="591">
      <c r="M591" s="67"/>
    </row>
    <row r="592">
      <c r="M592" s="67"/>
    </row>
    <row r="593">
      <c r="M593" s="67"/>
    </row>
    <row r="594">
      <c r="M594" s="67"/>
    </row>
    <row r="595">
      <c r="M595" s="67"/>
    </row>
    <row r="596">
      <c r="M596" s="67"/>
    </row>
    <row r="597">
      <c r="M597" s="67"/>
    </row>
    <row r="598">
      <c r="M598" s="67"/>
    </row>
    <row r="599">
      <c r="M599" s="67"/>
    </row>
    <row r="600">
      <c r="M600" s="67"/>
    </row>
    <row r="601">
      <c r="M601" s="67"/>
    </row>
    <row r="602">
      <c r="M602" s="67"/>
    </row>
    <row r="603">
      <c r="M603" s="67"/>
    </row>
    <row r="604">
      <c r="M604" s="67"/>
    </row>
    <row r="605">
      <c r="M605" s="67"/>
    </row>
    <row r="606">
      <c r="M606" s="67"/>
    </row>
    <row r="607">
      <c r="M607" s="67"/>
    </row>
    <row r="608">
      <c r="M608" s="67"/>
    </row>
    <row r="609">
      <c r="M609" s="67"/>
    </row>
    <row r="610">
      <c r="M610" s="67"/>
    </row>
    <row r="611">
      <c r="M611" s="67"/>
    </row>
    <row r="612">
      <c r="M612" s="67"/>
    </row>
    <row r="613">
      <c r="M613" s="67"/>
    </row>
    <row r="614">
      <c r="M614" s="67"/>
    </row>
    <row r="615">
      <c r="M615" s="67"/>
    </row>
    <row r="616">
      <c r="M616" s="67"/>
    </row>
    <row r="617">
      <c r="M617" s="67"/>
    </row>
    <row r="618">
      <c r="M618" s="67"/>
    </row>
    <row r="619">
      <c r="M619" s="67"/>
    </row>
    <row r="620">
      <c r="M620" s="67"/>
    </row>
    <row r="621">
      <c r="M621" s="67"/>
    </row>
    <row r="622">
      <c r="M622" s="67"/>
    </row>
    <row r="623">
      <c r="M623" s="67"/>
    </row>
    <row r="624">
      <c r="M624" s="67"/>
    </row>
    <row r="625">
      <c r="M625" s="67"/>
    </row>
    <row r="626">
      <c r="M626" s="67"/>
    </row>
    <row r="627">
      <c r="M627" s="67"/>
    </row>
    <row r="628">
      <c r="M628" s="67"/>
    </row>
    <row r="629">
      <c r="M629" s="67"/>
    </row>
    <row r="630">
      <c r="M630" s="67"/>
    </row>
    <row r="631">
      <c r="M631" s="67"/>
    </row>
    <row r="632">
      <c r="M632" s="67"/>
    </row>
    <row r="633">
      <c r="M633" s="67"/>
    </row>
    <row r="634">
      <c r="M634" s="67"/>
    </row>
    <row r="635">
      <c r="M635" s="67"/>
    </row>
    <row r="636">
      <c r="M636" s="67"/>
    </row>
    <row r="637">
      <c r="M637" s="67"/>
    </row>
    <row r="638">
      <c r="M638" s="67"/>
    </row>
    <row r="639">
      <c r="M639" s="67"/>
    </row>
    <row r="640">
      <c r="M640" s="67"/>
    </row>
    <row r="641">
      <c r="M641" s="67"/>
    </row>
    <row r="642">
      <c r="M642" s="67"/>
    </row>
    <row r="643">
      <c r="M643" s="67"/>
    </row>
    <row r="644">
      <c r="M644" s="67"/>
    </row>
    <row r="645">
      <c r="M645" s="67"/>
    </row>
    <row r="646">
      <c r="M646" s="67"/>
    </row>
    <row r="647">
      <c r="M647" s="67"/>
    </row>
    <row r="648">
      <c r="M648" s="67"/>
    </row>
    <row r="649">
      <c r="M649" s="67"/>
    </row>
    <row r="650">
      <c r="M650" s="67"/>
    </row>
    <row r="651">
      <c r="M651" s="67"/>
    </row>
    <row r="652">
      <c r="M652" s="67"/>
    </row>
    <row r="653">
      <c r="M653" s="67"/>
    </row>
    <row r="654">
      <c r="M654" s="67"/>
    </row>
    <row r="655">
      <c r="M655" s="67"/>
    </row>
    <row r="656">
      <c r="M656" s="67"/>
    </row>
    <row r="657">
      <c r="M657" s="67"/>
    </row>
    <row r="658">
      <c r="M658" s="67"/>
    </row>
    <row r="659">
      <c r="M659" s="67"/>
    </row>
    <row r="660">
      <c r="M660" s="67"/>
    </row>
    <row r="661">
      <c r="M661" s="67"/>
    </row>
    <row r="662">
      <c r="M662" s="67"/>
    </row>
    <row r="663">
      <c r="M663" s="67"/>
    </row>
    <row r="664">
      <c r="M664" s="67"/>
    </row>
    <row r="665">
      <c r="M665" s="67"/>
    </row>
    <row r="666">
      <c r="M666" s="67"/>
    </row>
    <row r="667">
      <c r="M667" s="67"/>
    </row>
    <row r="668">
      <c r="M668" s="67"/>
    </row>
    <row r="669">
      <c r="M669" s="67"/>
    </row>
    <row r="670">
      <c r="M670" s="67"/>
    </row>
    <row r="671">
      <c r="M671" s="67"/>
    </row>
    <row r="672">
      <c r="M672" s="67"/>
    </row>
    <row r="673">
      <c r="M673" s="67"/>
    </row>
    <row r="674">
      <c r="M674" s="67"/>
    </row>
    <row r="675">
      <c r="M675" s="67"/>
    </row>
    <row r="676">
      <c r="M676" s="67"/>
    </row>
    <row r="677">
      <c r="M677" s="67"/>
    </row>
    <row r="678">
      <c r="M678" s="67"/>
    </row>
    <row r="679">
      <c r="M679" s="67"/>
    </row>
    <row r="680">
      <c r="M680" s="67"/>
    </row>
    <row r="681">
      <c r="M681" s="67"/>
    </row>
    <row r="682">
      <c r="M682" s="67"/>
    </row>
    <row r="683">
      <c r="M683" s="67"/>
    </row>
    <row r="684">
      <c r="M684" s="67"/>
    </row>
    <row r="685">
      <c r="M685" s="67"/>
    </row>
    <row r="686">
      <c r="M686" s="67"/>
    </row>
    <row r="687">
      <c r="M687" s="67"/>
    </row>
    <row r="688">
      <c r="M688" s="67"/>
    </row>
    <row r="689">
      <c r="M689" s="67"/>
    </row>
    <row r="690">
      <c r="M690" s="67"/>
    </row>
    <row r="691">
      <c r="M691" s="67"/>
    </row>
    <row r="692">
      <c r="M692" s="67"/>
    </row>
    <row r="693">
      <c r="M693" s="67"/>
    </row>
    <row r="694">
      <c r="M694" s="67"/>
    </row>
    <row r="695">
      <c r="M695" s="67"/>
    </row>
    <row r="696">
      <c r="M696" s="67"/>
    </row>
    <row r="697">
      <c r="M697" s="67"/>
    </row>
    <row r="698">
      <c r="M698" s="67"/>
    </row>
    <row r="699">
      <c r="M699" s="67"/>
    </row>
    <row r="700">
      <c r="M700" s="67"/>
    </row>
    <row r="701">
      <c r="M701" s="67"/>
    </row>
    <row r="702">
      <c r="M702" s="67"/>
    </row>
    <row r="703">
      <c r="M703" s="67"/>
    </row>
    <row r="704">
      <c r="M704" s="67"/>
    </row>
    <row r="705">
      <c r="M705" s="67"/>
    </row>
    <row r="706">
      <c r="M706" s="67"/>
    </row>
    <row r="707">
      <c r="M707" s="67"/>
    </row>
    <row r="708">
      <c r="M708" s="67"/>
    </row>
    <row r="709">
      <c r="M709" s="67"/>
    </row>
    <row r="710">
      <c r="M710" s="67"/>
    </row>
    <row r="711">
      <c r="M711" s="67"/>
    </row>
    <row r="712">
      <c r="M712" s="67"/>
    </row>
    <row r="713">
      <c r="M713" s="67"/>
    </row>
    <row r="714">
      <c r="M714" s="67"/>
    </row>
    <row r="715">
      <c r="M715" s="67"/>
    </row>
    <row r="716">
      <c r="M716" s="67"/>
    </row>
    <row r="717">
      <c r="M717" s="67"/>
    </row>
    <row r="718">
      <c r="M718" s="67"/>
    </row>
    <row r="719">
      <c r="M719" s="67"/>
    </row>
    <row r="720">
      <c r="M720" s="67"/>
    </row>
    <row r="721">
      <c r="M721" s="67"/>
    </row>
    <row r="722">
      <c r="M722" s="67"/>
    </row>
    <row r="723">
      <c r="M723" s="67"/>
    </row>
    <row r="724">
      <c r="M724" s="67"/>
    </row>
    <row r="725">
      <c r="M725" s="67"/>
    </row>
    <row r="726">
      <c r="M726" s="67"/>
    </row>
    <row r="727">
      <c r="M727" s="67"/>
    </row>
    <row r="728">
      <c r="M728" s="67"/>
    </row>
    <row r="729">
      <c r="M729" s="67"/>
    </row>
    <row r="730">
      <c r="M730" s="67"/>
    </row>
    <row r="731">
      <c r="M731" s="67"/>
    </row>
    <row r="732">
      <c r="M732" s="67"/>
    </row>
    <row r="733">
      <c r="M733" s="67"/>
    </row>
    <row r="734">
      <c r="M734" s="67"/>
    </row>
    <row r="735">
      <c r="M735" s="67"/>
    </row>
    <row r="736">
      <c r="M736" s="67"/>
    </row>
    <row r="737">
      <c r="M737" s="67"/>
    </row>
    <row r="738">
      <c r="M738" s="67"/>
    </row>
    <row r="739">
      <c r="M739" s="67"/>
    </row>
    <row r="740">
      <c r="M740" s="67"/>
    </row>
    <row r="741">
      <c r="M741" s="67"/>
    </row>
    <row r="742">
      <c r="M742" s="67"/>
    </row>
    <row r="743">
      <c r="M743" s="67"/>
    </row>
    <row r="744">
      <c r="M744" s="67"/>
    </row>
    <row r="745">
      <c r="M745" s="67"/>
    </row>
    <row r="746">
      <c r="M746" s="67"/>
    </row>
    <row r="747">
      <c r="M747" s="67"/>
    </row>
    <row r="748">
      <c r="M748" s="67"/>
    </row>
    <row r="749">
      <c r="M749" s="67"/>
    </row>
    <row r="750">
      <c r="M750" s="67"/>
    </row>
    <row r="751">
      <c r="M751" s="67"/>
    </row>
    <row r="752">
      <c r="M752" s="67"/>
    </row>
    <row r="753">
      <c r="M753" s="67"/>
    </row>
    <row r="754">
      <c r="M754" s="67"/>
    </row>
    <row r="755">
      <c r="M755" s="67"/>
    </row>
    <row r="756">
      <c r="M756" s="67"/>
    </row>
    <row r="757">
      <c r="M757" s="67"/>
    </row>
    <row r="758">
      <c r="M758" s="67"/>
    </row>
    <row r="759">
      <c r="M759" s="67"/>
    </row>
    <row r="760">
      <c r="M760" s="67"/>
    </row>
    <row r="761">
      <c r="M761" s="67"/>
    </row>
    <row r="762">
      <c r="M762" s="67"/>
    </row>
    <row r="763">
      <c r="M763" s="67"/>
    </row>
    <row r="764">
      <c r="M764" s="67"/>
    </row>
    <row r="765">
      <c r="M765" s="67"/>
    </row>
    <row r="766">
      <c r="M766" s="67"/>
    </row>
    <row r="767">
      <c r="M767" s="67"/>
    </row>
    <row r="768">
      <c r="M768" s="67"/>
    </row>
    <row r="769">
      <c r="M769" s="67"/>
    </row>
    <row r="770">
      <c r="M770" s="67"/>
    </row>
    <row r="771">
      <c r="M771" s="67"/>
    </row>
    <row r="772">
      <c r="M772" s="67"/>
    </row>
    <row r="773">
      <c r="M773" s="67"/>
    </row>
    <row r="774">
      <c r="M774" s="67"/>
    </row>
    <row r="775">
      <c r="M775" s="67"/>
    </row>
    <row r="776">
      <c r="M776" s="67"/>
    </row>
    <row r="777">
      <c r="M777" s="67"/>
    </row>
    <row r="778">
      <c r="M778" s="67"/>
    </row>
    <row r="779">
      <c r="M779" s="67"/>
    </row>
    <row r="780">
      <c r="M780" s="67"/>
    </row>
    <row r="781">
      <c r="M781" s="67"/>
    </row>
    <row r="782">
      <c r="M782" s="67"/>
    </row>
    <row r="783">
      <c r="M783" s="67"/>
    </row>
    <row r="784">
      <c r="M784" s="67"/>
    </row>
    <row r="785">
      <c r="M785" s="67"/>
    </row>
    <row r="786">
      <c r="M786" s="67"/>
    </row>
    <row r="787">
      <c r="M787" s="67"/>
    </row>
    <row r="788">
      <c r="M788" s="67"/>
    </row>
    <row r="789">
      <c r="M789" s="67"/>
    </row>
    <row r="790">
      <c r="M790" s="67"/>
    </row>
    <row r="791">
      <c r="M791" s="67"/>
    </row>
    <row r="792">
      <c r="M792" s="67"/>
    </row>
    <row r="793">
      <c r="M793" s="67"/>
    </row>
    <row r="794">
      <c r="M794" s="67"/>
    </row>
    <row r="795">
      <c r="M795" s="67"/>
    </row>
    <row r="796">
      <c r="M796" s="67"/>
    </row>
    <row r="797">
      <c r="M797" s="67"/>
    </row>
    <row r="798">
      <c r="M798" s="67"/>
    </row>
    <row r="799">
      <c r="M799" s="67"/>
    </row>
    <row r="800">
      <c r="M800" s="67"/>
    </row>
    <row r="801">
      <c r="M801" s="67"/>
    </row>
    <row r="802">
      <c r="M802" s="67"/>
    </row>
    <row r="803">
      <c r="M803" s="67"/>
    </row>
    <row r="804">
      <c r="M804" s="67"/>
    </row>
    <row r="805">
      <c r="M805" s="67"/>
    </row>
    <row r="806">
      <c r="M806" s="67"/>
    </row>
    <row r="807">
      <c r="M807" s="67"/>
    </row>
    <row r="808">
      <c r="M808" s="67"/>
    </row>
    <row r="809">
      <c r="M809" s="67"/>
    </row>
    <row r="810">
      <c r="M810" s="67"/>
    </row>
    <row r="811">
      <c r="M811" s="67"/>
    </row>
    <row r="812">
      <c r="M812" s="67"/>
    </row>
    <row r="813">
      <c r="M813" s="67"/>
    </row>
    <row r="814">
      <c r="M814" s="67"/>
    </row>
    <row r="815">
      <c r="M815" s="67"/>
    </row>
    <row r="816">
      <c r="M816" s="67"/>
    </row>
    <row r="817">
      <c r="M817" s="67"/>
    </row>
    <row r="818">
      <c r="M818" s="67"/>
    </row>
    <row r="819">
      <c r="M819" s="67"/>
    </row>
    <row r="820">
      <c r="M820" s="67"/>
    </row>
    <row r="821">
      <c r="M821" s="67"/>
    </row>
    <row r="822">
      <c r="M822" s="67"/>
    </row>
    <row r="823">
      <c r="M823" s="67"/>
    </row>
    <row r="824">
      <c r="M824" s="67"/>
    </row>
    <row r="825">
      <c r="M825" s="67"/>
    </row>
    <row r="826">
      <c r="M826" s="67"/>
    </row>
    <row r="827">
      <c r="M827" s="67"/>
    </row>
    <row r="828">
      <c r="M828" s="67"/>
    </row>
    <row r="829">
      <c r="M829" s="67"/>
    </row>
    <row r="830">
      <c r="M830" s="67"/>
    </row>
    <row r="831">
      <c r="M831" s="67"/>
    </row>
    <row r="832">
      <c r="M832" s="67"/>
    </row>
    <row r="833">
      <c r="M833" s="67"/>
    </row>
    <row r="834">
      <c r="M834" s="67"/>
    </row>
    <row r="835">
      <c r="M835" s="67"/>
    </row>
    <row r="836">
      <c r="M836" s="67"/>
    </row>
    <row r="837">
      <c r="M837" s="67"/>
    </row>
    <row r="838">
      <c r="M838" s="67"/>
    </row>
    <row r="839">
      <c r="M839" s="67"/>
    </row>
    <row r="840">
      <c r="M840" s="67"/>
    </row>
    <row r="841">
      <c r="M841" s="67"/>
    </row>
    <row r="842">
      <c r="M842" s="67"/>
    </row>
    <row r="843">
      <c r="M843" s="67"/>
    </row>
    <row r="844">
      <c r="M844" s="67"/>
    </row>
    <row r="845">
      <c r="M845" s="67"/>
    </row>
    <row r="846">
      <c r="M846" s="67"/>
    </row>
    <row r="847">
      <c r="M847" s="67"/>
    </row>
    <row r="848">
      <c r="M848" s="67"/>
    </row>
    <row r="849">
      <c r="M849" s="67"/>
    </row>
    <row r="850">
      <c r="M850" s="67"/>
    </row>
    <row r="851">
      <c r="M851" s="67"/>
    </row>
    <row r="852">
      <c r="M852" s="67"/>
    </row>
    <row r="853">
      <c r="M853" s="67"/>
    </row>
    <row r="854">
      <c r="M854" s="67"/>
    </row>
    <row r="855">
      <c r="M855" s="67"/>
    </row>
    <row r="856">
      <c r="M856" s="67"/>
    </row>
    <row r="857">
      <c r="M857" s="67"/>
    </row>
    <row r="858">
      <c r="M858" s="67"/>
    </row>
    <row r="859">
      <c r="M859" s="67"/>
    </row>
    <row r="860">
      <c r="M860" s="67"/>
    </row>
    <row r="861">
      <c r="M861" s="67"/>
    </row>
    <row r="862">
      <c r="M862" s="67"/>
    </row>
    <row r="863">
      <c r="M863" s="67"/>
    </row>
    <row r="864">
      <c r="M864" s="67"/>
    </row>
    <row r="865">
      <c r="M865" s="67"/>
    </row>
    <row r="866">
      <c r="M866" s="67"/>
    </row>
    <row r="867">
      <c r="M867" s="67"/>
    </row>
    <row r="868">
      <c r="M868" s="67"/>
    </row>
    <row r="869">
      <c r="M869" s="67"/>
    </row>
    <row r="870">
      <c r="M870" s="67"/>
    </row>
    <row r="871">
      <c r="M871" s="67"/>
    </row>
    <row r="872">
      <c r="M872" s="67"/>
    </row>
    <row r="873">
      <c r="M873" s="67"/>
    </row>
    <row r="874">
      <c r="M874" s="67"/>
    </row>
    <row r="875">
      <c r="M875" s="67"/>
    </row>
    <row r="876">
      <c r="M876" s="67"/>
    </row>
    <row r="877">
      <c r="M877" s="67"/>
    </row>
    <row r="878">
      <c r="M878" s="67"/>
    </row>
    <row r="879">
      <c r="M879" s="67"/>
    </row>
    <row r="880">
      <c r="M880" s="67"/>
    </row>
    <row r="881">
      <c r="M881" s="67"/>
    </row>
    <row r="882">
      <c r="M882" s="67"/>
    </row>
    <row r="883">
      <c r="M883" s="67"/>
    </row>
    <row r="884">
      <c r="M884" s="67"/>
    </row>
    <row r="885">
      <c r="M885" s="67"/>
    </row>
    <row r="886">
      <c r="M886" s="67"/>
    </row>
    <row r="887">
      <c r="M887" s="67"/>
    </row>
    <row r="888">
      <c r="M888" s="67"/>
    </row>
    <row r="889">
      <c r="M889" s="67"/>
    </row>
    <row r="890">
      <c r="M890" s="67"/>
    </row>
    <row r="891">
      <c r="M891" s="67"/>
    </row>
    <row r="892">
      <c r="M892" s="67"/>
    </row>
    <row r="893">
      <c r="M893" s="67"/>
    </row>
    <row r="894">
      <c r="M894" s="67"/>
    </row>
    <row r="895">
      <c r="M895" s="67"/>
    </row>
    <row r="896">
      <c r="M896" s="67"/>
    </row>
    <row r="897">
      <c r="M897" s="67"/>
    </row>
    <row r="898">
      <c r="M898" s="67"/>
    </row>
    <row r="899">
      <c r="M899" s="67"/>
    </row>
    <row r="900">
      <c r="M900" s="67"/>
    </row>
    <row r="901">
      <c r="M901" s="67"/>
    </row>
    <row r="902">
      <c r="M902" s="67"/>
    </row>
    <row r="903">
      <c r="M903" s="67"/>
    </row>
    <row r="904">
      <c r="M904" s="67"/>
    </row>
    <row r="905">
      <c r="M905" s="67"/>
    </row>
    <row r="906">
      <c r="M906" s="67"/>
    </row>
    <row r="907">
      <c r="M907" s="67"/>
    </row>
    <row r="908">
      <c r="M908" s="67"/>
    </row>
    <row r="909">
      <c r="M909" s="67"/>
    </row>
    <row r="910">
      <c r="M910" s="67"/>
    </row>
    <row r="911">
      <c r="M911" s="67"/>
    </row>
    <row r="912">
      <c r="M912" s="67"/>
    </row>
    <row r="913">
      <c r="M913" s="67"/>
    </row>
    <row r="914">
      <c r="M914" s="67"/>
    </row>
    <row r="915">
      <c r="M915" s="67"/>
    </row>
    <row r="916">
      <c r="M916" s="67"/>
    </row>
    <row r="917">
      <c r="M917" s="67"/>
    </row>
    <row r="918">
      <c r="M918" s="67"/>
    </row>
    <row r="919">
      <c r="M919" s="67"/>
    </row>
    <row r="920">
      <c r="M920" s="67"/>
    </row>
    <row r="921">
      <c r="M921" s="67"/>
    </row>
    <row r="922">
      <c r="M922" s="67"/>
    </row>
    <row r="923">
      <c r="M923" s="67"/>
    </row>
    <row r="924">
      <c r="M924" s="67"/>
    </row>
    <row r="925">
      <c r="M925" s="67"/>
    </row>
    <row r="926">
      <c r="M926" s="67"/>
    </row>
    <row r="927">
      <c r="M927" s="67"/>
    </row>
    <row r="928">
      <c r="M928" s="67"/>
    </row>
    <row r="929">
      <c r="M929" s="67"/>
    </row>
    <row r="930">
      <c r="M930" s="67"/>
    </row>
    <row r="931">
      <c r="M931" s="67"/>
    </row>
    <row r="932">
      <c r="M932" s="67"/>
    </row>
    <row r="933">
      <c r="M933" s="67"/>
    </row>
    <row r="934">
      <c r="M934" s="67"/>
    </row>
    <row r="935">
      <c r="M935" s="67"/>
    </row>
    <row r="936">
      <c r="M936" s="67"/>
    </row>
    <row r="937">
      <c r="M937" s="67"/>
    </row>
    <row r="938">
      <c r="M938" s="67"/>
    </row>
    <row r="939">
      <c r="M939" s="67"/>
    </row>
    <row r="940">
      <c r="M940" s="67"/>
    </row>
    <row r="941">
      <c r="M941" s="67"/>
    </row>
    <row r="942">
      <c r="M942" s="67"/>
    </row>
    <row r="943">
      <c r="M943" s="67"/>
    </row>
    <row r="944">
      <c r="M944" s="67"/>
    </row>
    <row r="945">
      <c r="M945" s="67"/>
    </row>
    <row r="946">
      <c r="M946" s="67"/>
    </row>
    <row r="947">
      <c r="M947" s="67"/>
    </row>
    <row r="948">
      <c r="M948" s="67"/>
    </row>
    <row r="949">
      <c r="M949" s="67"/>
    </row>
    <row r="950">
      <c r="M950" s="67"/>
    </row>
    <row r="951">
      <c r="M951" s="67"/>
    </row>
    <row r="952">
      <c r="M952" s="67"/>
    </row>
    <row r="953">
      <c r="M953" s="67"/>
    </row>
    <row r="954">
      <c r="M954" s="67"/>
    </row>
    <row r="955">
      <c r="M955" s="67"/>
    </row>
    <row r="956">
      <c r="M956" s="67"/>
    </row>
    <row r="957">
      <c r="M957" s="67"/>
    </row>
    <row r="958">
      <c r="M958" s="67"/>
    </row>
    <row r="959">
      <c r="M959" s="67"/>
    </row>
    <row r="960">
      <c r="M960" s="67"/>
    </row>
    <row r="961">
      <c r="M961" s="67"/>
    </row>
    <row r="962">
      <c r="M962" s="67"/>
    </row>
    <row r="963">
      <c r="M963" s="67"/>
    </row>
    <row r="964">
      <c r="M964" s="67"/>
    </row>
    <row r="965">
      <c r="M965" s="67"/>
    </row>
    <row r="966">
      <c r="M966" s="67"/>
    </row>
    <row r="967">
      <c r="M967" s="67"/>
    </row>
    <row r="968">
      <c r="M968" s="67"/>
    </row>
    <row r="969">
      <c r="M969" s="67"/>
    </row>
    <row r="970">
      <c r="M970" s="67"/>
    </row>
    <row r="971">
      <c r="M971" s="67"/>
    </row>
    <row r="972">
      <c r="M972" s="67"/>
    </row>
    <row r="973">
      <c r="M973" s="67"/>
    </row>
    <row r="974">
      <c r="M974" s="67"/>
    </row>
    <row r="975">
      <c r="M975" s="67"/>
    </row>
    <row r="976">
      <c r="M976" s="67"/>
    </row>
    <row r="977">
      <c r="M977" s="67"/>
    </row>
    <row r="978">
      <c r="M978" s="67"/>
    </row>
    <row r="979">
      <c r="M979" s="67"/>
    </row>
    <row r="980">
      <c r="M980" s="67"/>
    </row>
    <row r="981">
      <c r="M981" s="67"/>
    </row>
    <row r="982">
      <c r="M982" s="67"/>
    </row>
    <row r="983">
      <c r="M983" s="67"/>
    </row>
    <row r="984">
      <c r="M984" s="67"/>
    </row>
    <row r="985">
      <c r="M985" s="67"/>
    </row>
    <row r="986">
      <c r="M986" s="67"/>
    </row>
    <row r="987">
      <c r="M987" s="67"/>
    </row>
    <row r="988">
      <c r="M988" s="67"/>
    </row>
    <row r="989">
      <c r="M989" s="67"/>
    </row>
    <row r="990">
      <c r="M990" s="67"/>
    </row>
    <row r="991">
      <c r="M991" s="67"/>
    </row>
    <row r="992">
      <c r="M992" s="67"/>
    </row>
    <row r="993">
      <c r="M993" s="67"/>
    </row>
    <row r="994">
      <c r="M994" s="67"/>
    </row>
    <row r="995">
      <c r="M995" s="67"/>
    </row>
    <row r="996">
      <c r="M996" s="67"/>
    </row>
    <row r="997">
      <c r="M997" s="67"/>
    </row>
    <row r="998">
      <c r="M998" s="67"/>
    </row>
    <row r="999">
      <c r="M999" s="67"/>
    </row>
    <row r="1000">
      <c r="M1000" s="67"/>
    </row>
  </sheetData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M20:M33">
    <cfRule type="expression" dxfId="3" priority="5">
      <formula>$M$1&lt;=M3</formula>
    </cfRule>
  </conditionalFormatting>
  <dataValidations>
    <dataValidation type="list" allowBlank="1" sqref="C38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8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E55 E97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O3:O33">
      <formula1>"-,avito,hh,vk,ch1,ch2,ch3,ch4,друзья друзей"</formula1>
    </dataValidation>
    <dataValidation type="list" allowBlank="1" sqref="E37:E54">
      <formula1>"-,vk,avito,hh,ch1,ch2,ch3,ch4,друзья друзей"</formula1>
    </dataValidation>
    <dataValidation type="list" allowBlank="1" sqref="E56:E96">
      <formula1>"-,avito,hh,vk,ch2,ch3,ch4,друзья друзей"</formula1>
    </dataValidation>
  </dataValidations>
  <hyperlinks>
    <hyperlink r:id="rId1" ref="N40"/>
    <hyperlink r:id="rId2" ref="N41"/>
    <hyperlink r:id="rId3" ref="N43"/>
    <hyperlink r:id="rId4" ref="N44"/>
    <hyperlink r:id="rId5" ref="N45"/>
    <hyperlink r:id="rId6" ref="N49"/>
    <hyperlink r:id="rId7" ref="N50"/>
    <hyperlink r:id="rId8" ref="N51"/>
    <hyperlink r:id="rId9" ref="N52"/>
    <hyperlink r:id="rId10" ref="N53"/>
    <hyperlink r:id="rId11" ref="N56"/>
    <hyperlink r:id="rId12" ref="N61"/>
    <hyperlink r:id="rId13" ref="N62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20.86"/>
    <col customWidth="1" min="4" max="4" width="18.0"/>
    <col customWidth="1" min="5" max="5" width="17.43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178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79" t="s">
        <v>187</v>
      </c>
      <c r="B3" s="80">
        <f>SUM(J3:J34)</f>
        <v>202</v>
      </c>
      <c r="C3" s="81" t="s">
        <v>187</v>
      </c>
      <c r="D3" s="82">
        <f>SUM(I3:I33)</f>
        <v>282</v>
      </c>
      <c r="E3" s="74"/>
      <c r="F3" s="75"/>
      <c r="G3" s="83">
        <v>1.0</v>
      </c>
      <c r="H3" s="84"/>
      <c r="I3" s="84">
        <v>19.0</v>
      </c>
      <c r="J3" s="84">
        <v>5.0</v>
      </c>
      <c r="K3" s="84"/>
      <c r="L3" s="84"/>
      <c r="M3" s="84"/>
      <c r="N3" s="86"/>
      <c r="O3" s="86"/>
      <c r="P3" s="86"/>
      <c r="Q3" s="86"/>
      <c r="R3" s="87"/>
      <c r="S3" s="88"/>
    </row>
    <row r="4">
      <c r="A4" s="79" t="s">
        <v>188</v>
      </c>
      <c r="B4" s="89">
        <f>SUM(L3:L34)</f>
        <v>32</v>
      </c>
      <c r="C4" s="81" t="s">
        <v>188</v>
      </c>
      <c r="D4" s="82">
        <f>SUM(L3:L33)</f>
        <v>16</v>
      </c>
      <c r="E4" s="74"/>
      <c r="F4" s="75"/>
      <c r="G4" s="83">
        <v>2.0</v>
      </c>
      <c r="H4" s="84"/>
      <c r="I4" s="84">
        <v>0.0</v>
      </c>
      <c r="J4" s="84">
        <v>0.0</v>
      </c>
      <c r="K4" s="84"/>
      <c r="L4" s="84"/>
      <c r="M4" s="84"/>
      <c r="N4" s="86"/>
      <c r="O4" s="86"/>
      <c r="P4" s="86"/>
      <c r="Q4" s="86"/>
      <c r="R4" s="88"/>
      <c r="S4" s="88"/>
    </row>
    <row r="5">
      <c r="A5" s="79" t="s">
        <v>183</v>
      </c>
      <c r="B5" s="89">
        <f>SUM(K3:K34)</f>
        <v>7</v>
      </c>
      <c r="C5" s="81"/>
      <c r="D5" s="73"/>
      <c r="E5" s="74"/>
      <c r="F5" s="75"/>
      <c r="G5" s="83">
        <v>3.0</v>
      </c>
      <c r="H5" s="84"/>
      <c r="I5" s="84">
        <v>18.0</v>
      </c>
      <c r="J5" s="84">
        <v>4.0</v>
      </c>
      <c r="K5" s="84">
        <v>1.0</v>
      </c>
      <c r="L5" s="84"/>
      <c r="M5" s="86"/>
      <c r="N5" s="86"/>
      <c r="O5" s="86"/>
      <c r="P5" s="86"/>
      <c r="Q5" s="86"/>
      <c r="R5" s="88"/>
      <c r="S5" s="88"/>
    </row>
    <row r="6">
      <c r="A6" s="79" t="s">
        <v>189</v>
      </c>
      <c r="B6" s="89">
        <f>SUM(M3:M34)</f>
        <v>0</v>
      </c>
      <c r="C6" s="81"/>
      <c r="D6" s="73"/>
      <c r="E6" s="74"/>
      <c r="F6" s="75"/>
      <c r="G6" s="83">
        <v>4.0</v>
      </c>
      <c r="H6" s="84"/>
      <c r="I6" s="84">
        <v>11.0</v>
      </c>
      <c r="J6" s="84">
        <v>3.0</v>
      </c>
      <c r="K6" s="84"/>
      <c r="L6" s="84"/>
      <c r="M6" s="86"/>
      <c r="N6" s="86"/>
      <c r="O6" s="84">
        <v>1086.0</v>
      </c>
      <c r="P6" s="84" t="s">
        <v>191</v>
      </c>
      <c r="Q6" s="86"/>
      <c r="R6" s="88"/>
      <c r="S6" s="88"/>
    </row>
    <row r="7">
      <c r="A7" s="71" t="s">
        <v>190</v>
      </c>
      <c r="B7" s="91">
        <f>SUM(B2:B6)</f>
        <v>241</v>
      </c>
      <c r="C7" s="73" t="s">
        <v>190</v>
      </c>
      <c r="D7" s="82">
        <f>SUM(D2:D6)</f>
        <v>298</v>
      </c>
      <c r="E7" s="74"/>
      <c r="F7" s="75"/>
      <c r="G7" s="83">
        <v>5.0</v>
      </c>
      <c r="H7" s="84"/>
      <c r="I7" s="84"/>
      <c r="J7" s="84"/>
      <c r="K7" s="84"/>
      <c r="L7" s="84"/>
      <c r="M7" s="86"/>
      <c r="N7" s="86"/>
      <c r="O7" s="86"/>
      <c r="P7" s="84"/>
      <c r="Q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84"/>
      <c r="I8" s="84"/>
      <c r="J8" s="84"/>
      <c r="K8" s="84"/>
      <c r="L8" s="84"/>
      <c r="M8" s="86"/>
      <c r="N8" s="86"/>
      <c r="O8" s="86"/>
      <c r="P8" s="84"/>
      <c r="Q8" s="86"/>
      <c r="R8" s="88"/>
      <c r="S8" s="88"/>
    </row>
    <row r="9">
      <c r="A9" s="174" t="s">
        <v>327</v>
      </c>
      <c r="B9" s="175" t="s">
        <v>328</v>
      </c>
      <c r="C9" s="174" t="s">
        <v>329</v>
      </c>
      <c r="D9" s="174" t="s">
        <v>330</v>
      </c>
      <c r="E9" s="174" t="s">
        <v>331</v>
      </c>
      <c r="F9" s="75"/>
      <c r="G9" s="83">
        <v>7.0</v>
      </c>
      <c r="H9" s="84"/>
      <c r="I9" s="84">
        <v>17.0</v>
      </c>
      <c r="J9" s="84">
        <v>4.0</v>
      </c>
      <c r="K9" s="84"/>
      <c r="L9" s="84"/>
      <c r="M9" s="86"/>
      <c r="N9" s="86"/>
      <c r="O9" s="86"/>
      <c r="P9" s="84"/>
      <c r="Q9" s="86"/>
      <c r="R9" s="88"/>
      <c r="S9" s="88"/>
    </row>
    <row r="10">
      <c r="A10" s="176" t="s">
        <v>332</v>
      </c>
      <c r="B10" s="177" t="s">
        <v>333</v>
      </c>
      <c r="C10" s="178">
        <v>44352.0</v>
      </c>
      <c r="D10" s="178">
        <v>44381.0</v>
      </c>
      <c r="E10" s="179"/>
      <c r="F10" s="75">
        <v>0.0</v>
      </c>
      <c r="G10" s="83">
        <v>8.0</v>
      </c>
      <c r="H10" s="84"/>
      <c r="I10" s="84">
        <v>3.0</v>
      </c>
      <c r="J10" s="84">
        <v>2.0</v>
      </c>
      <c r="K10" s="84">
        <v>2.0</v>
      </c>
      <c r="L10" s="84"/>
      <c r="M10" s="86"/>
      <c r="N10" s="86"/>
      <c r="O10" s="86"/>
      <c r="P10" s="84"/>
      <c r="Q10" s="86"/>
      <c r="R10" s="88"/>
      <c r="S10" s="88"/>
    </row>
    <row r="11">
      <c r="A11" s="176" t="s">
        <v>334</v>
      </c>
      <c r="B11" s="177" t="s">
        <v>335</v>
      </c>
      <c r="C11" s="178">
        <v>44365.0</v>
      </c>
      <c r="D11" s="178">
        <v>44394.0</v>
      </c>
      <c r="E11" s="179"/>
      <c r="F11" s="75"/>
      <c r="G11" s="83">
        <v>9.0</v>
      </c>
      <c r="H11" s="84"/>
      <c r="I11" s="84">
        <v>18.0</v>
      </c>
      <c r="J11" s="84">
        <v>11.0</v>
      </c>
      <c r="K11" s="84"/>
      <c r="L11" s="84"/>
      <c r="M11" s="86"/>
      <c r="N11" s="86"/>
      <c r="O11" s="86"/>
      <c r="P11" s="84"/>
      <c r="Q11" s="86"/>
      <c r="R11" s="88"/>
      <c r="S11" s="88"/>
    </row>
    <row r="12">
      <c r="A12" s="176" t="s">
        <v>336</v>
      </c>
      <c r="B12" s="177" t="s">
        <v>337</v>
      </c>
      <c r="C12" s="178">
        <v>44365.0</v>
      </c>
      <c r="D12" s="178">
        <v>44394.0</v>
      </c>
      <c r="E12" s="179"/>
      <c r="F12" s="75"/>
      <c r="G12" s="83">
        <v>10.0</v>
      </c>
      <c r="H12" s="84"/>
      <c r="I12" s="84"/>
      <c r="J12" s="84"/>
      <c r="K12" s="84"/>
      <c r="L12" s="84"/>
      <c r="M12" s="86"/>
      <c r="N12" s="86"/>
      <c r="O12" s="84"/>
      <c r="P12" s="84"/>
      <c r="Q12" s="86"/>
      <c r="R12" s="88"/>
      <c r="S12" s="88"/>
    </row>
    <row r="13">
      <c r="A13" s="176" t="s">
        <v>338</v>
      </c>
      <c r="B13" s="177" t="s">
        <v>339</v>
      </c>
      <c r="C13" s="178">
        <v>44366.0</v>
      </c>
      <c r="D13" s="178">
        <v>44395.0</v>
      </c>
      <c r="E13" s="180"/>
      <c r="F13" s="75"/>
      <c r="G13" s="83">
        <v>11.0</v>
      </c>
      <c r="H13" s="84">
        <v>2.0</v>
      </c>
      <c r="I13" s="84">
        <v>10.0</v>
      </c>
      <c r="J13" s="84">
        <v>8.0</v>
      </c>
      <c r="K13" s="84"/>
      <c r="L13" s="84"/>
      <c r="M13" s="86"/>
      <c r="N13" s="86"/>
      <c r="O13" s="84"/>
      <c r="P13" s="84"/>
      <c r="Q13" s="86"/>
      <c r="R13" s="88"/>
      <c r="S13" s="88"/>
    </row>
    <row r="14">
      <c r="A14" s="181"/>
      <c r="B14" s="181"/>
      <c r="C14" s="182"/>
      <c r="D14" s="182"/>
      <c r="E14" s="179"/>
      <c r="F14" s="75"/>
      <c r="G14" s="83">
        <v>12.0</v>
      </c>
      <c r="H14" s="84"/>
      <c r="I14" s="84">
        <v>17.0</v>
      </c>
      <c r="J14" s="84">
        <v>7.0</v>
      </c>
      <c r="K14" s="84"/>
      <c r="L14" s="84"/>
      <c r="M14" s="84"/>
      <c r="N14" s="86"/>
      <c r="O14" s="86"/>
      <c r="P14" s="84"/>
      <c r="Q14" s="86"/>
      <c r="R14" s="88"/>
      <c r="S14" s="88"/>
    </row>
    <row r="15">
      <c r="A15" s="183"/>
      <c r="B15" s="181"/>
      <c r="C15" s="182"/>
      <c r="D15" s="182"/>
      <c r="E15" s="179"/>
      <c r="F15" s="75"/>
      <c r="G15" s="83">
        <v>13.0</v>
      </c>
      <c r="H15" s="84"/>
      <c r="I15" s="84"/>
      <c r="J15" s="84"/>
      <c r="K15" s="84"/>
      <c r="L15" s="84"/>
      <c r="M15" s="86"/>
      <c r="N15" s="86"/>
      <c r="O15" s="86"/>
      <c r="P15" s="84"/>
      <c r="Q15" s="86"/>
      <c r="R15" s="88"/>
      <c r="S15" s="88"/>
    </row>
    <row r="16">
      <c r="A16" s="181"/>
      <c r="B16" s="183"/>
      <c r="C16" s="182"/>
      <c r="D16" s="182"/>
      <c r="E16" s="179"/>
      <c r="F16" s="75"/>
      <c r="G16" s="83">
        <v>14.0</v>
      </c>
      <c r="H16" s="84"/>
      <c r="I16" s="84"/>
      <c r="J16" s="84"/>
      <c r="K16" s="84"/>
      <c r="L16" s="84"/>
      <c r="M16" s="86"/>
      <c r="N16" s="86"/>
      <c r="O16" s="86"/>
      <c r="P16" s="84"/>
      <c r="Q16" s="86"/>
      <c r="R16" s="88"/>
      <c r="S16" s="88"/>
    </row>
    <row r="17">
      <c r="A17" s="181"/>
      <c r="B17" s="181"/>
      <c r="C17" s="182"/>
      <c r="D17" s="182"/>
      <c r="E17" s="179"/>
      <c r="F17" s="75"/>
      <c r="G17" s="83">
        <v>15.0</v>
      </c>
      <c r="H17" s="84"/>
      <c r="I17" s="84">
        <v>9.0</v>
      </c>
      <c r="J17" s="84">
        <v>6.0</v>
      </c>
      <c r="K17" s="84"/>
      <c r="L17" s="84"/>
      <c r="M17" s="86"/>
      <c r="N17" s="86"/>
      <c r="O17" s="86"/>
      <c r="P17" s="84"/>
      <c r="Q17" s="86"/>
      <c r="R17" s="88"/>
      <c r="S17" s="88"/>
    </row>
    <row r="18">
      <c r="A18" s="181"/>
      <c r="B18" s="181"/>
      <c r="C18" s="182"/>
      <c r="D18" s="182"/>
      <c r="E18" s="179"/>
      <c r="F18" s="75">
        <v>1.0</v>
      </c>
      <c r="G18" s="83">
        <v>16.0</v>
      </c>
      <c r="H18" s="84"/>
      <c r="I18" s="84">
        <v>11.0</v>
      </c>
      <c r="J18" s="84">
        <v>4.0</v>
      </c>
      <c r="K18" s="84"/>
      <c r="L18" s="84"/>
      <c r="M18" s="86"/>
      <c r="N18" s="86"/>
      <c r="O18" s="103"/>
      <c r="P18" s="84"/>
      <c r="Q18" s="86"/>
      <c r="R18" s="88"/>
      <c r="S18" s="88"/>
    </row>
    <row r="19">
      <c r="C19" s="75"/>
      <c r="D19" s="75"/>
      <c r="E19" s="75"/>
      <c r="F19" s="75"/>
      <c r="G19" s="83">
        <v>17.0</v>
      </c>
      <c r="H19" s="104">
        <v>1.0</v>
      </c>
      <c r="I19" s="104">
        <v>18.0</v>
      </c>
      <c r="J19" s="104">
        <v>4.0</v>
      </c>
      <c r="K19" s="104"/>
      <c r="L19" s="104">
        <v>1.0</v>
      </c>
      <c r="M19" s="184"/>
      <c r="N19" s="86"/>
      <c r="O19" s="86"/>
      <c r="P19" s="84"/>
      <c r="Q19" s="86"/>
      <c r="S19" s="88"/>
    </row>
    <row r="20">
      <c r="C20" s="75"/>
      <c r="D20" s="75"/>
      <c r="E20" s="75"/>
      <c r="F20" s="75"/>
      <c r="G20" s="83">
        <v>18.0</v>
      </c>
      <c r="H20" s="84"/>
      <c r="I20" s="84">
        <v>17.0</v>
      </c>
      <c r="J20" s="84">
        <v>5.0</v>
      </c>
      <c r="K20" s="84"/>
      <c r="L20" s="84">
        <v>3.0</v>
      </c>
      <c r="M20" s="86"/>
      <c r="N20" s="86"/>
      <c r="O20" s="84">
        <v>3258.0</v>
      </c>
      <c r="P20" s="84" t="s">
        <v>191</v>
      </c>
      <c r="Q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/>
      <c r="I21" s="84"/>
      <c r="J21" s="84"/>
      <c r="K21" s="84"/>
      <c r="L21" s="84">
        <v>2.0</v>
      </c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/>
      <c r="J22" s="84"/>
      <c r="K22" s="84"/>
      <c r="L22" s="84"/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>
        <v>8.0</v>
      </c>
      <c r="J23" s="84"/>
      <c r="K23" s="84"/>
      <c r="L23" s="84">
        <v>2.0</v>
      </c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>
        <v>14.0</v>
      </c>
      <c r="J24" s="84">
        <v>9.0</v>
      </c>
      <c r="K24" s="84">
        <v>2.0</v>
      </c>
      <c r="L24" s="84">
        <v>0.0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>
        <v>0.0</v>
      </c>
      <c r="J25" s="84">
        <v>0.0</v>
      </c>
      <c r="K25" s="84"/>
      <c r="L25" s="84">
        <v>1.0</v>
      </c>
      <c r="M25" s="86"/>
      <c r="N25" s="86"/>
      <c r="O25" s="84">
        <v>350.0</v>
      </c>
      <c r="P25" s="84" t="s">
        <v>187</v>
      </c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>
        <v>1.0</v>
      </c>
      <c r="I26" s="84">
        <v>17.0</v>
      </c>
      <c r="J26" s="84">
        <v>3.0</v>
      </c>
      <c r="K26" s="84"/>
      <c r="L26" s="84">
        <v>1.0</v>
      </c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/>
      <c r="I27" s="84">
        <v>8.0</v>
      </c>
      <c r="J27" s="84">
        <v>8.0</v>
      </c>
      <c r="K27" s="84"/>
      <c r="L27" s="84">
        <v>0.0</v>
      </c>
      <c r="M27" s="84"/>
      <c r="N27" s="86"/>
      <c r="O27" s="84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/>
      <c r="J28" s="84"/>
      <c r="K28" s="84"/>
      <c r="L28" s="84"/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/>
      <c r="J29" s="84"/>
      <c r="K29" s="84"/>
      <c r="L29" s="84"/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/>
      <c r="I30" s="84">
        <v>22.0</v>
      </c>
      <c r="J30" s="84">
        <v>9.0</v>
      </c>
      <c r="K30" s="84">
        <v>2.0</v>
      </c>
      <c r="L30" s="84">
        <v>2.0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>
        <v>2.0</v>
      </c>
      <c r="I31" s="84">
        <v>25.0</v>
      </c>
      <c r="J31" s="84">
        <v>6.0</v>
      </c>
      <c r="K31" s="84"/>
      <c r="L31" s="84">
        <v>3.0</v>
      </c>
      <c r="M31" s="86"/>
      <c r="N31" s="84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>
        <v>2.0</v>
      </c>
      <c r="I32" s="84">
        <v>20.0</v>
      </c>
      <c r="J32" s="84">
        <v>3.0</v>
      </c>
      <c r="K32" s="84"/>
      <c r="L32" s="84">
        <v>1.0</v>
      </c>
      <c r="M32" s="86"/>
      <c r="N32" s="84"/>
      <c r="O32" s="84"/>
      <c r="P32" s="84"/>
      <c r="Q32" s="86"/>
      <c r="R32" s="88"/>
      <c r="S32" s="88"/>
    </row>
    <row r="33">
      <c r="A33" s="119"/>
      <c r="B33" s="186" t="s">
        <v>340</v>
      </c>
      <c r="C33" s="119"/>
      <c r="D33" s="112" t="s">
        <v>204</v>
      </c>
      <c r="E33" s="118">
        <v>10.0</v>
      </c>
      <c r="G33" s="83">
        <v>31.0</v>
      </c>
      <c r="H33" s="84"/>
      <c r="I33" s="84"/>
      <c r="J33" s="84"/>
      <c r="K33" s="84"/>
      <c r="L33" s="84"/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  <c r="I34" s="167">
        <f t="shared" ref="I34:J34" si="1">SUM(I3:I33)</f>
        <v>282</v>
      </c>
      <c r="J34" s="167">
        <f t="shared" si="1"/>
        <v>101</v>
      </c>
      <c r="L34" s="167">
        <f>SUM(L19:L33)</f>
        <v>16</v>
      </c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44355.0</v>
      </c>
      <c r="B37" s="133" t="s">
        <v>228</v>
      </c>
      <c r="C37" s="133" t="s">
        <v>26</v>
      </c>
      <c r="D37" s="170" t="s">
        <v>349</v>
      </c>
      <c r="E37" s="133" t="s">
        <v>191</v>
      </c>
      <c r="F37" s="133">
        <v>5.0</v>
      </c>
      <c r="G37" s="133">
        <v>22.0</v>
      </c>
      <c r="H37" s="133" t="s">
        <v>220</v>
      </c>
      <c r="I37" s="140">
        <v>1.0</v>
      </c>
      <c r="J37" s="140" t="s">
        <v>26</v>
      </c>
      <c r="K37" s="140" t="s">
        <v>26</v>
      </c>
      <c r="L37" s="140">
        <v>2.0</v>
      </c>
      <c r="M37" s="140" t="s">
        <v>26</v>
      </c>
      <c r="N37" s="140" t="s">
        <v>26</v>
      </c>
      <c r="O37" s="140">
        <v>4.0</v>
      </c>
      <c r="P37" s="140" t="s">
        <v>26</v>
      </c>
      <c r="Q37" s="140" t="s">
        <v>26</v>
      </c>
      <c r="R37" s="140">
        <v>3.0</v>
      </c>
      <c r="S37" s="140" t="s">
        <v>26</v>
      </c>
      <c r="T37" s="140" t="s">
        <v>26</v>
      </c>
      <c r="U37" s="187" t="s">
        <v>350</v>
      </c>
      <c r="V37" s="188" t="s">
        <v>26</v>
      </c>
      <c r="W37" s="133" t="s">
        <v>351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44355.0</v>
      </c>
      <c r="B38" s="133" t="s">
        <v>228</v>
      </c>
      <c r="C38" s="148"/>
      <c r="D38" s="170" t="s">
        <v>352</v>
      </c>
      <c r="E38" s="133" t="s">
        <v>191</v>
      </c>
      <c r="F38" s="133">
        <v>5.0</v>
      </c>
      <c r="G38" s="133">
        <v>17.0</v>
      </c>
      <c r="H38" s="133" t="s">
        <v>220</v>
      </c>
      <c r="I38" s="140">
        <v>7.0</v>
      </c>
      <c r="J38" s="140" t="s">
        <v>26</v>
      </c>
      <c r="K38" s="140" t="s">
        <v>26</v>
      </c>
      <c r="L38" s="140">
        <v>3.0</v>
      </c>
      <c r="M38" s="140" t="s">
        <v>26</v>
      </c>
      <c r="N38" s="140" t="s">
        <v>26</v>
      </c>
      <c r="O38" s="140">
        <v>5.0</v>
      </c>
      <c r="P38" s="140" t="s">
        <v>26</v>
      </c>
      <c r="Q38" s="140" t="s">
        <v>26</v>
      </c>
      <c r="R38" s="140">
        <v>3.0</v>
      </c>
      <c r="S38" s="140" t="s">
        <v>26</v>
      </c>
      <c r="T38" s="140" t="s">
        <v>26</v>
      </c>
      <c r="U38" s="133" t="s">
        <v>353</v>
      </c>
      <c r="V38" s="189" t="s">
        <v>26</v>
      </c>
      <c r="W38" s="133" t="s">
        <v>354</v>
      </c>
      <c r="X38" s="144"/>
      <c r="Y38" s="144"/>
      <c r="Z38" s="144"/>
      <c r="AA38" s="144"/>
      <c r="AB38" s="144"/>
    </row>
    <row r="39">
      <c r="A39" s="138">
        <v>44364.0</v>
      </c>
      <c r="B39" s="133" t="s">
        <v>228</v>
      </c>
      <c r="C39" s="133"/>
      <c r="D39" s="155" t="s">
        <v>355</v>
      </c>
      <c r="E39" s="133" t="s">
        <v>187</v>
      </c>
      <c r="F39" s="133" t="s">
        <v>244</v>
      </c>
      <c r="G39" s="133">
        <v>19.0</v>
      </c>
      <c r="H39" s="133" t="s">
        <v>220</v>
      </c>
      <c r="I39" s="140">
        <v>2.0</v>
      </c>
      <c r="J39" s="140" t="s">
        <v>26</v>
      </c>
      <c r="K39" s="140" t="s">
        <v>26</v>
      </c>
      <c r="L39" s="140">
        <v>1.0</v>
      </c>
      <c r="M39" s="140" t="s">
        <v>26</v>
      </c>
      <c r="N39" s="140" t="s">
        <v>26</v>
      </c>
      <c r="O39" s="140">
        <v>3.0</v>
      </c>
      <c r="P39" s="140" t="s">
        <v>26</v>
      </c>
      <c r="Q39" s="140" t="s">
        <v>26</v>
      </c>
      <c r="R39" s="140">
        <v>4.0</v>
      </c>
      <c r="S39" s="140" t="s">
        <v>26</v>
      </c>
      <c r="T39" s="140" t="s">
        <v>26</v>
      </c>
      <c r="U39" s="133" t="s">
        <v>356</v>
      </c>
      <c r="V39" s="147" t="s">
        <v>357</v>
      </c>
      <c r="W39" s="133" t="s">
        <v>358</v>
      </c>
      <c r="X39" s="144"/>
      <c r="Y39" s="144"/>
      <c r="Z39" s="144"/>
      <c r="AA39" s="144"/>
      <c r="AB39" s="144"/>
    </row>
    <row r="40">
      <c r="A40" s="138">
        <v>44356.0</v>
      </c>
      <c r="B40" s="133" t="s">
        <v>218</v>
      </c>
      <c r="C40" s="133"/>
      <c r="D40" s="170" t="s">
        <v>87</v>
      </c>
      <c r="E40" s="133"/>
      <c r="F40" s="133" t="s">
        <v>235</v>
      </c>
      <c r="G40" s="133">
        <v>19.0</v>
      </c>
      <c r="H40" s="133" t="s">
        <v>220</v>
      </c>
      <c r="I40" s="140">
        <v>1.0</v>
      </c>
      <c r="J40" s="140" t="s">
        <v>26</v>
      </c>
      <c r="K40" s="140" t="s">
        <v>26</v>
      </c>
      <c r="L40" s="140">
        <v>4.0</v>
      </c>
      <c r="M40" s="140" t="s">
        <v>359</v>
      </c>
      <c r="N40" s="140" t="s">
        <v>26</v>
      </c>
      <c r="O40" s="140">
        <v>6.0</v>
      </c>
      <c r="P40" s="140" t="s">
        <v>26</v>
      </c>
      <c r="Q40" s="140" t="s">
        <v>26</v>
      </c>
      <c r="R40" s="140">
        <v>1.0</v>
      </c>
      <c r="S40" s="140" t="s">
        <v>26</v>
      </c>
      <c r="T40" s="140" t="s">
        <v>26</v>
      </c>
      <c r="U40" s="133" t="s">
        <v>360</v>
      </c>
      <c r="V40" s="188" t="s">
        <v>26</v>
      </c>
      <c r="W40" s="133" t="s">
        <v>361</v>
      </c>
      <c r="X40" s="144"/>
      <c r="Y40" s="144"/>
      <c r="Z40" s="144"/>
      <c r="AA40" s="144"/>
      <c r="AB40" s="144"/>
    </row>
    <row r="41">
      <c r="A41" s="138">
        <v>44369.0</v>
      </c>
      <c r="B41" s="133" t="s">
        <v>246</v>
      </c>
      <c r="C41" s="148"/>
      <c r="D41" s="170" t="s">
        <v>362</v>
      </c>
      <c r="E41" s="133" t="s">
        <v>191</v>
      </c>
      <c r="F41" s="133"/>
      <c r="G41" s="133">
        <v>24.0</v>
      </c>
      <c r="H41" s="133" t="s">
        <v>220</v>
      </c>
      <c r="I41" s="140">
        <v>4.0</v>
      </c>
      <c r="J41" s="140" t="s">
        <v>26</v>
      </c>
      <c r="K41" s="140" t="s">
        <v>26</v>
      </c>
      <c r="L41" s="140">
        <v>2.0</v>
      </c>
      <c r="M41" s="140" t="s">
        <v>26</v>
      </c>
      <c r="N41" s="140" t="s">
        <v>26</v>
      </c>
      <c r="O41" s="140">
        <v>5.0</v>
      </c>
      <c r="P41" s="140" t="s">
        <v>26</v>
      </c>
      <c r="Q41" s="140" t="s">
        <v>26</v>
      </c>
      <c r="R41" s="140">
        <v>1.0</v>
      </c>
      <c r="S41" s="140" t="s">
        <v>26</v>
      </c>
      <c r="T41" s="140" t="s">
        <v>26</v>
      </c>
      <c r="U41" s="133">
        <v>8.9185781378E10</v>
      </c>
      <c r="V41" s="141" t="s">
        <v>26</v>
      </c>
      <c r="W41" s="133" t="s">
        <v>363</v>
      </c>
      <c r="X41" s="144"/>
      <c r="Y41" s="144"/>
      <c r="Z41" s="144"/>
      <c r="AA41" s="144"/>
      <c r="AB41" s="144"/>
    </row>
    <row r="42">
      <c r="A42" s="138">
        <v>44369.0</v>
      </c>
      <c r="B42" s="133" t="s">
        <v>228</v>
      </c>
      <c r="C42" s="148"/>
      <c r="D42" s="170" t="s">
        <v>364</v>
      </c>
      <c r="E42" s="133" t="s">
        <v>187</v>
      </c>
      <c r="F42" s="133"/>
      <c r="G42" s="133">
        <v>19.0</v>
      </c>
      <c r="H42" s="133" t="s">
        <v>220</v>
      </c>
      <c r="I42" s="140">
        <v>1.0</v>
      </c>
      <c r="J42" s="140" t="s">
        <v>26</v>
      </c>
      <c r="K42" s="140" t="s">
        <v>26</v>
      </c>
      <c r="L42" s="140">
        <v>5.0</v>
      </c>
      <c r="M42" s="140" t="s">
        <v>26</v>
      </c>
      <c r="N42" s="140" t="s">
        <v>26</v>
      </c>
      <c r="O42" s="140">
        <v>6.0</v>
      </c>
      <c r="P42" s="140" t="s">
        <v>26</v>
      </c>
      <c r="Q42" s="140" t="s">
        <v>26</v>
      </c>
      <c r="R42" s="140">
        <v>2.0</v>
      </c>
      <c r="S42" s="140" t="s">
        <v>26</v>
      </c>
      <c r="T42" s="140" t="s">
        <v>26</v>
      </c>
      <c r="U42" s="133">
        <v>8.9281276663E10</v>
      </c>
      <c r="V42" s="146" t="s">
        <v>365</v>
      </c>
      <c r="W42" s="133" t="s">
        <v>366</v>
      </c>
      <c r="X42" s="144"/>
      <c r="Y42" s="144"/>
      <c r="Z42" s="144"/>
      <c r="AA42" s="144"/>
      <c r="AB42" s="144"/>
    </row>
    <row r="43">
      <c r="A43" s="138">
        <v>44371.0</v>
      </c>
      <c r="B43" s="133" t="s">
        <v>228</v>
      </c>
      <c r="C43" s="133"/>
      <c r="D43" s="155" t="s">
        <v>367</v>
      </c>
      <c r="E43" s="133" t="s">
        <v>187</v>
      </c>
      <c r="F43" s="133"/>
      <c r="G43" s="133">
        <v>22.0</v>
      </c>
      <c r="H43" s="133" t="s">
        <v>231</v>
      </c>
      <c r="I43" s="140">
        <v>2.0</v>
      </c>
      <c r="J43" s="140" t="s">
        <v>26</v>
      </c>
      <c r="K43" s="140" t="s">
        <v>26</v>
      </c>
      <c r="L43" s="140"/>
      <c r="M43" s="140" t="s">
        <v>26</v>
      </c>
      <c r="N43" s="140" t="s">
        <v>26</v>
      </c>
      <c r="O43" s="140"/>
      <c r="P43" s="140" t="s">
        <v>26</v>
      </c>
      <c r="Q43" s="140" t="s">
        <v>26</v>
      </c>
      <c r="R43" s="140"/>
      <c r="S43" s="140" t="s">
        <v>26</v>
      </c>
      <c r="T43" s="140" t="s">
        <v>26</v>
      </c>
      <c r="U43" s="133">
        <v>8.9612804607E10</v>
      </c>
      <c r="V43" s="141" t="s">
        <v>26</v>
      </c>
      <c r="W43" s="133" t="s">
        <v>368</v>
      </c>
      <c r="X43" s="144"/>
      <c r="Y43" s="144"/>
      <c r="Z43" s="144"/>
      <c r="AA43" s="144"/>
      <c r="AB43" s="144"/>
    </row>
    <row r="44">
      <c r="A44" s="138">
        <v>44372.0</v>
      </c>
      <c r="B44" s="133" t="s">
        <v>218</v>
      </c>
      <c r="C44" s="133"/>
      <c r="D44" s="170" t="s">
        <v>88</v>
      </c>
      <c r="E44" s="133" t="s">
        <v>191</v>
      </c>
      <c r="F44" s="133"/>
      <c r="G44" s="133">
        <v>25.0</v>
      </c>
      <c r="H44" s="133" t="s">
        <v>220</v>
      </c>
      <c r="I44" s="140">
        <v>1.0</v>
      </c>
      <c r="J44" s="140" t="s">
        <v>26</v>
      </c>
      <c r="K44" s="140" t="s">
        <v>26</v>
      </c>
      <c r="L44" s="140"/>
      <c r="M44" s="140" t="s">
        <v>26</v>
      </c>
      <c r="N44" s="140" t="s">
        <v>26</v>
      </c>
      <c r="O44" s="140"/>
      <c r="P44" s="140" t="s">
        <v>26</v>
      </c>
      <c r="Q44" s="140" t="s">
        <v>26</v>
      </c>
      <c r="R44" s="140"/>
      <c r="S44" s="140" t="s">
        <v>26</v>
      </c>
      <c r="T44" s="140" t="s">
        <v>26</v>
      </c>
      <c r="U44" s="133">
        <v>8.9094703455E10</v>
      </c>
      <c r="V44" s="141" t="s">
        <v>26</v>
      </c>
      <c r="W44" s="133" t="s">
        <v>369</v>
      </c>
      <c r="X44" s="144"/>
      <c r="Y44" s="144"/>
      <c r="Z44" s="144"/>
      <c r="AA44" s="144"/>
      <c r="AB44" s="144"/>
    </row>
    <row r="45">
      <c r="A45" s="138">
        <v>44375.0</v>
      </c>
      <c r="B45" s="133" t="s">
        <v>228</v>
      </c>
      <c r="C45" s="133" t="s">
        <v>26</v>
      </c>
      <c r="D45" s="170" t="s">
        <v>122</v>
      </c>
      <c r="E45" s="133" t="s">
        <v>191</v>
      </c>
      <c r="F45" s="133">
        <v>4.0</v>
      </c>
      <c r="G45" s="133">
        <v>26.0</v>
      </c>
      <c r="H45" s="133" t="s">
        <v>220</v>
      </c>
      <c r="I45" s="140">
        <v>1.0</v>
      </c>
      <c r="J45" s="140" t="s">
        <v>26</v>
      </c>
      <c r="K45" s="140" t="s">
        <v>26</v>
      </c>
      <c r="L45" s="140">
        <v>3.0</v>
      </c>
      <c r="M45" s="140" t="s">
        <v>26</v>
      </c>
      <c r="N45" s="140" t="s">
        <v>26</v>
      </c>
      <c r="O45" s="140">
        <v>4.0</v>
      </c>
      <c r="P45" s="140" t="s">
        <v>26</v>
      </c>
      <c r="Q45" s="140" t="s">
        <v>26</v>
      </c>
      <c r="R45" s="140">
        <v>3.0</v>
      </c>
      <c r="S45" s="140" t="s">
        <v>26</v>
      </c>
      <c r="T45" s="140" t="s">
        <v>26</v>
      </c>
      <c r="U45" s="133">
        <v>8.9185797967E10</v>
      </c>
      <c r="V45" s="141" t="s">
        <v>26</v>
      </c>
      <c r="W45" s="133" t="s">
        <v>370</v>
      </c>
      <c r="X45" s="144"/>
      <c r="Y45" s="144"/>
      <c r="Z45" s="144"/>
      <c r="AA45" s="144"/>
      <c r="AB45" s="144"/>
    </row>
    <row r="46">
      <c r="A46" s="138">
        <v>44375.0</v>
      </c>
      <c r="B46" s="133" t="s">
        <v>218</v>
      </c>
      <c r="C46" s="133" t="s">
        <v>26</v>
      </c>
      <c r="D46" s="170" t="s">
        <v>371</v>
      </c>
      <c r="E46" s="133" t="s">
        <v>191</v>
      </c>
      <c r="F46" s="133" t="s">
        <v>248</v>
      </c>
      <c r="G46" s="133">
        <v>19.0</v>
      </c>
      <c r="H46" s="133" t="s">
        <v>220</v>
      </c>
      <c r="I46" s="140">
        <v>2.0</v>
      </c>
      <c r="J46" s="140" t="s">
        <v>26</v>
      </c>
      <c r="K46" s="140" t="s">
        <v>26</v>
      </c>
      <c r="L46" s="140">
        <v>5.0</v>
      </c>
      <c r="M46" s="140" t="s">
        <v>26</v>
      </c>
      <c r="N46" s="140" t="s">
        <v>26</v>
      </c>
      <c r="O46" s="140">
        <v>5.0</v>
      </c>
      <c r="P46" s="140" t="s">
        <v>26</v>
      </c>
      <c r="Q46" s="140" t="s">
        <v>26</v>
      </c>
      <c r="R46" s="140">
        <v>5.0</v>
      </c>
      <c r="S46" s="140" t="s">
        <v>26</v>
      </c>
      <c r="T46" s="140" t="s">
        <v>26</v>
      </c>
      <c r="U46" s="133">
        <v>8.9383328522E10</v>
      </c>
      <c r="V46" s="141" t="s">
        <v>26</v>
      </c>
      <c r="W46" s="133" t="s">
        <v>372</v>
      </c>
      <c r="X46" s="144"/>
      <c r="Y46" s="144"/>
      <c r="Z46" s="144"/>
      <c r="AA46" s="144"/>
      <c r="AB46" s="144"/>
    </row>
    <row r="47">
      <c r="A47" s="138">
        <v>44376.0</v>
      </c>
      <c r="B47" s="133" t="s">
        <v>218</v>
      </c>
      <c r="C47" s="133" t="s">
        <v>26</v>
      </c>
      <c r="D47" s="170" t="s">
        <v>373</v>
      </c>
      <c r="E47" s="133" t="s">
        <v>187</v>
      </c>
      <c r="F47" s="133" t="s">
        <v>248</v>
      </c>
      <c r="G47" s="133">
        <v>20.0</v>
      </c>
      <c r="H47" s="133" t="s">
        <v>220</v>
      </c>
      <c r="I47" s="140">
        <v>3.0</v>
      </c>
      <c r="J47" s="140" t="s">
        <v>26</v>
      </c>
      <c r="K47" s="140" t="s">
        <v>26</v>
      </c>
      <c r="L47" s="140" t="s">
        <v>26</v>
      </c>
      <c r="M47" s="140" t="s">
        <v>26</v>
      </c>
      <c r="N47" s="140" t="s">
        <v>26</v>
      </c>
      <c r="O47" s="140" t="s">
        <v>26</v>
      </c>
      <c r="P47" s="140" t="s">
        <v>26</v>
      </c>
      <c r="Q47" s="140" t="s">
        <v>26</v>
      </c>
      <c r="R47" s="140" t="s">
        <v>26</v>
      </c>
      <c r="S47" s="140" t="s">
        <v>26</v>
      </c>
      <c r="T47" s="140" t="s">
        <v>26</v>
      </c>
      <c r="U47" s="133">
        <v>8.9518280911E10</v>
      </c>
      <c r="V47" s="146" t="s">
        <v>374</v>
      </c>
      <c r="W47" s="133" t="s">
        <v>375</v>
      </c>
      <c r="X47" s="144"/>
      <c r="Y47" s="144"/>
      <c r="Z47" s="144"/>
      <c r="AA47" s="144"/>
      <c r="AB47" s="144"/>
    </row>
    <row r="48">
      <c r="A48" s="138">
        <v>44376.0</v>
      </c>
      <c r="B48" s="133" t="s">
        <v>228</v>
      </c>
      <c r="C48" s="133" t="s">
        <v>26</v>
      </c>
      <c r="D48" s="155" t="s">
        <v>257</v>
      </c>
      <c r="E48" s="133" t="s">
        <v>187</v>
      </c>
      <c r="F48" s="133">
        <v>4.0</v>
      </c>
      <c r="G48" s="133">
        <v>20.0</v>
      </c>
      <c r="H48" s="133" t="s">
        <v>220</v>
      </c>
      <c r="I48" s="140" t="s">
        <v>26</v>
      </c>
      <c r="J48" s="140" t="s">
        <v>26</v>
      </c>
      <c r="K48" s="140" t="s">
        <v>26</v>
      </c>
      <c r="L48" s="140" t="s">
        <v>26</v>
      </c>
      <c r="M48" s="140" t="s">
        <v>26</v>
      </c>
      <c r="N48" s="140" t="s">
        <v>26</v>
      </c>
      <c r="O48" s="140" t="s">
        <v>26</v>
      </c>
      <c r="P48" s="140" t="s">
        <v>26</v>
      </c>
      <c r="Q48" s="140" t="s">
        <v>26</v>
      </c>
      <c r="R48" s="140">
        <v>5.0</v>
      </c>
      <c r="S48" s="140" t="s">
        <v>26</v>
      </c>
      <c r="T48" s="140" t="s">
        <v>26</v>
      </c>
      <c r="U48" s="133">
        <v>8.9885304733E10</v>
      </c>
      <c r="V48" s="146" t="s">
        <v>309</v>
      </c>
      <c r="W48" s="133" t="s">
        <v>376</v>
      </c>
      <c r="X48" s="144"/>
      <c r="Y48" s="144"/>
      <c r="Z48" s="144"/>
      <c r="AA48" s="144"/>
      <c r="AB48" s="144"/>
    </row>
    <row r="49">
      <c r="A49" s="138">
        <v>44377.0</v>
      </c>
      <c r="B49" s="133" t="s">
        <v>228</v>
      </c>
      <c r="C49" s="133" t="s">
        <v>26</v>
      </c>
      <c r="D49" s="155" t="s">
        <v>377</v>
      </c>
      <c r="E49" s="133" t="s">
        <v>187</v>
      </c>
      <c r="F49" s="133"/>
      <c r="G49" s="133">
        <v>27.0</v>
      </c>
      <c r="H49" s="133" t="s">
        <v>220</v>
      </c>
      <c r="I49" s="140">
        <v>3.0</v>
      </c>
      <c r="J49" s="140" t="s">
        <v>26</v>
      </c>
      <c r="K49" s="140" t="s">
        <v>26</v>
      </c>
      <c r="L49" s="140">
        <v>3.0</v>
      </c>
      <c r="M49" s="140" t="s">
        <v>26</v>
      </c>
      <c r="N49" s="140" t="s">
        <v>26</v>
      </c>
      <c r="O49" s="140">
        <v>6.0</v>
      </c>
      <c r="P49" s="140" t="s">
        <v>26</v>
      </c>
      <c r="Q49" s="140" t="s">
        <v>26</v>
      </c>
      <c r="R49" s="140">
        <v>4.0</v>
      </c>
      <c r="S49" s="140" t="s">
        <v>26</v>
      </c>
      <c r="T49" s="140" t="s">
        <v>26</v>
      </c>
      <c r="U49" s="133">
        <v>8.950852891E10</v>
      </c>
      <c r="V49" s="188"/>
      <c r="W49" s="133"/>
      <c r="X49" s="144"/>
      <c r="Y49" s="144"/>
      <c r="Z49" s="144"/>
      <c r="AA49" s="144"/>
      <c r="AB49" s="144"/>
    </row>
    <row r="50">
      <c r="A50" s="138">
        <v>44377.0</v>
      </c>
      <c r="B50" s="133" t="s">
        <v>228</v>
      </c>
      <c r="C50" s="133" t="s">
        <v>26</v>
      </c>
      <c r="D50" s="170" t="s">
        <v>378</v>
      </c>
      <c r="E50" s="133" t="s">
        <v>187</v>
      </c>
      <c r="F50" s="133">
        <v>3.0</v>
      </c>
      <c r="G50" s="133">
        <v>20.0</v>
      </c>
      <c r="H50" s="133" t="s">
        <v>220</v>
      </c>
      <c r="I50" s="140">
        <v>1.0</v>
      </c>
      <c r="J50" s="140" t="s">
        <v>26</v>
      </c>
      <c r="K50" s="140" t="s">
        <v>26</v>
      </c>
      <c r="L50" s="140">
        <v>4.0</v>
      </c>
      <c r="M50" s="140" t="s">
        <v>26</v>
      </c>
      <c r="N50" s="140" t="s">
        <v>26</v>
      </c>
      <c r="O50" s="140">
        <v>3.0</v>
      </c>
      <c r="P50" s="140" t="s">
        <v>26</v>
      </c>
      <c r="Q50" s="140" t="s">
        <v>26</v>
      </c>
      <c r="R50" s="140">
        <v>3.0</v>
      </c>
      <c r="S50" s="140" t="s">
        <v>26</v>
      </c>
      <c r="T50" s="140" t="s">
        <v>26</v>
      </c>
      <c r="U50" s="133">
        <v>8.9654613284E10</v>
      </c>
      <c r="V50" s="146" t="s">
        <v>379</v>
      </c>
      <c r="W50" s="133" t="s">
        <v>380</v>
      </c>
      <c r="X50" s="144"/>
      <c r="Y50" s="144"/>
      <c r="Z50" s="144"/>
      <c r="AA50" s="144"/>
      <c r="AB50" s="144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44"/>
      <c r="Y51" s="144"/>
      <c r="Z51" s="144"/>
      <c r="AA51" s="144"/>
      <c r="AB51" s="144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90"/>
      <c r="E53" s="133" t="s">
        <v>26</v>
      </c>
      <c r="F53" s="133"/>
      <c r="G53" s="148"/>
      <c r="H53" s="133" t="s">
        <v>26</v>
      </c>
      <c r="I53" s="160"/>
      <c r="J53" s="140" t="s">
        <v>26</v>
      </c>
      <c r="K53" s="140" t="s">
        <v>26</v>
      </c>
      <c r="L53" s="160"/>
      <c r="M53" s="140" t="s">
        <v>26</v>
      </c>
      <c r="N53" s="140" t="s">
        <v>26</v>
      </c>
      <c r="O53" s="160"/>
      <c r="P53" s="140" t="s">
        <v>26</v>
      </c>
      <c r="Q53" s="140" t="s">
        <v>26</v>
      </c>
      <c r="R53" s="160"/>
      <c r="S53" s="140" t="s">
        <v>26</v>
      </c>
      <c r="T53" s="140" t="s">
        <v>26</v>
      </c>
      <c r="U53" s="148"/>
      <c r="V53" s="191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40" t="s">
        <v>26</v>
      </c>
      <c r="K54" s="140" t="s">
        <v>26</v>
      </c>
      <c r="L54" s="160"/>
      <c r="M54" s="140" t="s">
        <v>26</v>
      </c>
      <c r="N54" s="140" t="s">
        <v>26</v>
      </c>
      <c r="O54" s="160"/>
      <c r="P54" s="140" t="s">
        <v>26</v>
      </c>
      <c r="Q54" s="140" t="s">
        <v>26</v>
      </c>
      <c r="R54" s="160"/>
      <c r="S54" s="140" t="s">
        <v>26</v>
      </c>
      <c r="T54" s="140" t="s">
        <v>26</v>
      </c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40" t="s">
        <v>26</v>
      </c>
      <c r="K55" s="140" t="s">
        <v>26</v>
      </c>
      <c r="L55" s="160"/>
      <c r="M55" s="140" t="s">
        <v>26</v>
      </c>
      <c r="N55" s="140" t="s">
        <v>26</v>
      </c>
      <c r="O55" s="160"/>
      <c r="P55" s="140" t="s">
        <v>26</v>
      </c>
      <c r="Q55" s="140" t="s">
        <v>26</v>
      </c>
      <c r="R55" s="160"/>
      <c r="S55" s="140" t="s">
        <v>26</v>
      </c>
      <c r="T55" s="140" t="s">
        <v>26</v>
      </c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40" t="s">
        <v>26</v>
      </c>
      <c r="K56" s="140" t="s">
        <v>26</v>
      </c>
      <c r="L56" s="160"/>
      <c r="M56" s="140" t="s">
        <v>26</v>
      </c>
      <c r="N56" s="140" t="s">
        <v>26</v>
      </c>
      <c r="O56" s="160"/>
      <c r="P56" s="140" t="s">
        <v>26</v>
      </c>
      <c r="Q56" s="140" t="s">
        <v>26</v>
      </c>
      <c r="R56" s="160"/>
      <c r="S56" s="140" t="s">
        <v>26</v>
      </c>
      <c r="T56" s="140" t="s">
        <v>26</v>
      </c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40" t="s">
        <v>26</v>
      </c>
      <c r="K57" s="140" t="s">
        <v>26</v>
      </c>
      <c r="L57" s="160"/>
      <c r="M57" s="140" t="s">
        <v>26</v>
      </c>
      <c r="N57" s="140" t="s">
        <v>26</v>
      </c>
      <c r="O57" s="160"/>
      <c r="P57" s="140" t="s">
        <v>26</v>
      </c>
      <c r="Q57" s="140" t="s">
        <v>26</v>
      </c>
      <c r="R57" s="160"/>
      <c r="S57" s="140" t="s">
        <v>26</v>
      </c>
      <c r="T57" s="140" t="s">
        <v>26</v>
      </c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40" t="s">
        <v>26</v>
      </c>
      <c r="K58" s="140" t="s">
        <v>26</v>
      </c>
      <c r="L58" s="160"/>
      <c r="M58" s="140" t="s">
        <v>26</v>
      </c>
      <c r="N58" s="140" t="s">
        <v>26</v>
      </c>
      <c r="O58" s="160"/>
      <c r="P58" s="140" t="s">
        <v>26</v>
      </c>
      <c r="Q58" s="140" t="s">
        <v>26</v>
      </c>
      <c r="R58" s="160"/>
      <c r="S58" s="140" t="s">
        <v>26</v>
      </c>
      <c r="T58" s="140" t="s">
        <v>26</v>
      </c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40" t="s">
        <v>26</v>
      </c>
      <c r="K59" s="140" t="s">
        <v>26</v>
      </c>
      <c r="L59" s="160"/>
      <c r="M59" s="140" t="s">
        <v>26</v>
      </c>
      <c r="N59" s="140" t="s">
        <v>26</v>
      </c>
      <c r="O59" s="164"/>
      <c r="P59" s="140" t="s">
        <v>26</v>
      </c>
      <c r="Q59" s="140" t="s">
        <v>26</v>
      </c>
      <c r="R59" s="164"/>
      <c r="S59" s="140" t="s">
        <v>26</v>
      </c>
      <c r="T59" s="140" t="s">
        <v>26</v>
      </c>
      <c r="U59" s="11"/>
      <c r="V59" s="11"/>
      <c r="W59" s="11"/>
    </row>
    <row r="60">
      <c r="A60" s="159"/>
      <c r="B60" s="133" t="s">
        <v>26</v>
      </c>
      <c r="C60" s="133" t="s">
        <v>26</v>
      </c>
      <c r="D60" s="148"/>
      <c r="E60" s="133" t="s">
        <v>26</v>
      </c>
      <c r="F60" s="133"/>
      <c r="G60" s="148"/>
      <c r="H60" s="133" t="s">
        <v>26</v>
      </c>
      <c r="I60" s="160"/>
      <c r="J60" s="140" t="s">
        <v>26</v>
      </c>
      <c r="K60" s="140" t="s">
        <v>26</v>
      </c>
      <c r="L60" s="160"/>
      <c r="M60" s="140" t="s">
        <v>26</v>
      </c>
      <c r="N60" s="140" t="s">
        <v>26</v>
      </c>
      <c r="O60" s="160"/>
      <c r="P60" s="140" t="s">
        <v>26</v>
      </c>
      <c r="Q60" s="140" t="s">
        <v>26</v>
      </c>
      <c r="R60" s="160"/>
      <c r="S60" s="140" t="s">
        <v>26</v>
      </c>
      <c r="T60" s="140" t="s">
        <v>26</v>
      </c>
      <c r="U60" s="148"/>
      <c r="V60" s="148"/>
      <c r="W60" s="148"/>
    </row>
    <row r="61">
      <c r="A61" s="163"/>
      <c r="B61" s="58" t="s">
        <v>26</v>
      </c>
      <c r="C61" s="58" t="s">
        <v>26</v>
      </c>
      <c r="D61" s="11"/>
      <c r="E61" s="58" t="s">
        <v>26</v>
      </c>
      <c r="F61" s="58"/>
      <c r="G61" s="11"/>
      <c r="H61" s="58" t="s">
        <v>26</v>
      </c>
      <c r="I61" s="164"/>
      <c r="J61" s="140" t="s">
        <v>26</v>
      </c>
      <c r="K61" s="140" t="s">
        <v>26</v>
      </c>
      <c r="L61" s="160"/>
      <c r="M61" s="140" t="s">
        <v>26</v>
      </c>
      <c r="N61" s="140" t="s">
        <v>26</v>
      </c>
      <c r="O61" s="164"/>
      <c r="P61" s="140" t="s">
        <v>26</v>
      </c>
      <c r="Q61" s="140" t="s">
        <v>26</v>
      </c>
      <c r="R61" s="164"/>
      <c r="S61" s="140" t="s">
        <v>26</v>
      </c>
      <c r="T61" s="140" t="s">
        <v>26</v>
      </c>
      <c r="U61" s="11"/>
      <c r="V61" s="11"/>
      <c r="W61" s="11"/>
    </row>
    <row r="62">
      <c r="A62" s="159"/>
      <c r="B62" s="133" t="s">
        <v>26</v>
      </c>
      <c r="C62" s="133" t="s">
        <v>26</v>
      </c>
      <c r="D62" s="148"/>
      <c r="E62" s="133" t="s">
        <v>26</v>
      </c>
      <c r="F62" s="133"/>
      <c r="G62" s="148"/>
      <c r="H62" s="133" t="s">
        <v>26</v>
      </c>
      <c r="I62" s="160"/>
      <c r="J62" s="140" t="s">
        <v>26</v>
      </c>
      <c r="K62" s="140" t="s">
        <v>26</v>
      </c>
      <c r="L62" s="160"/>
      <c r="M62" s="140" t="s">
        <v>26</v>
      </c>
      <c r="N62" s="140" t="s">
        <v>26</v>
      </c>
      <c r="O62" s="160"/>
      <c r="P62" s="140" t="s">
        <v>26</v>
      </c>
      <c r="Q62" s="140" t="s">
        <v>26</v>
      </c>
      <c r="R62" s="160"/>
      <c r="S62" s="140" t="s">
        <v>26</v>
      </c>
      <c r="T62" s="140" t="s">
        <v>26</v>
      </c>
      <c r="U62" s="148"/>
      <c r="V62" s="148"/>
      <c r="W62" s="148"/>
    </row>
    <row r="63">
      <c r="A63" s="163"/>
      <c r="B63" s="58" t="s">
        <v>26</v>
      </c>
      <c r="C63" s="58" t="s">
        <v>26</v>
      </c>
      <c r="D63" s="11"/>
      <c r="E63" s="58" t="s">
        <v>26</v>
      </c>
      <c r="F63" s="58"/>
      <c r="G63" s="11"/>
      <c r="H63" s="58" t="s">
        <v>26</v>
      </c>
      <c r="I63" s="164"/>
      <c r="J63" s="140" t="s">
        <v>26</v>
      </c>
      <c r="K63" s="140" t="s">
        <v>26</v>
      </c>
      <c r="L63" s="160"/>
      <c r="M63" s="140" t="s">
        <v>26</v>
      </c>
      <c r="N63" s="140" t="s">
        <v>26</v>
      </c>
      <c r="O63" s="164"/>
      <c r="P63" s="140" t="s">
        <v>26</v>
      </c>
      <c r="Q63" s="140" t="s">
        <v>26</v>
      </c>
      <c r="R63" s="164"/>
      <c r="S63" s="140" t="s">
        <v>26</v>
      </c>
      <c r="T63" s="140" t="s">
        <v>26</v>
      </c>
      <c r="U63" s="11"/>
      <c r="V63" s="11"/>
      <c r="W63" s="11"/>
    </row>
    <row r="64">
      <c r="A64" s="159"/>
      <c r="B64" s="133" t="s">
        <v>26</v>
      </c>
      <c r="C64" s="133" t="s">
        <v>26</v>
      </c>
      <c r="D64" s="148"/>
      <c r="E64" s="133" t="s">
        <v>26</v>
      </c>
      <c r="F64" s="133"/>
      <c r="G64" s="148"/>
      <c r="H64" s="133" t="s">
        <v>26</v>
      </c>
      <c r="I64" s="160"/>
      <c r="J64" s="140" t="s">
        <v>26</v>
      </c>
      <c r="K64" s="140" t="s">
        <v>26</v>
      </c>
      <c r="L64" s="160"/>
      <c r="M64" s="140" t="s">
        <v>26</v>
      </c>
      <c r="N64" s="140" t="s">
        <v>26</v>
      </c>
      <c r="O64" s="160"/>
      <c r="P64" s="140" t="s">
        <v>26</v>
      </c>
      <c r="Q64" s="140" t="s">
        <v>26</v>
      </c>
      <c r="R64" s="160"/>
      <c r="S64" s="140" t="s">
        <v>26</v>
      </c>
      <c r="T64" s="140" t="s">
        <v>26</v>
      </c>
      <c r="U64" s="148"/>
      <c r="V64" s="148"/>
      <c r="W64" s="148"/>
    </row>
    <row r="65">
      <c r="A65" s="163"/>
      <c r="B65" s="58" t="s">
        <v>26</v>
      </c>
      <c r="C65" s="58" t="s">
        <v>26</v>
      </c>
      <c r="D65" s="11"/>
      <c r="E65" s="58" t="s">
        <v>26</v>
      </c>
      <c r="F65" s="58"/>
      <c r="G65" s="11"/>
      <c r="H65" s="58" t="s">
        <v>26</v>
      </c>
      <c r="I65" s="164"/>
      <c r="J65" s="140" t="s">
        <v>26</v>
      </c>
      <c r="K65" s="140" t="s">
        <v>26</v>
      </c>
      <c r="L65" s="160"/>
      <c r="M65" s="140" t="s">
        <v>26</v>
      </c>
      <c r="N65" s="140" t="s">
        <v>26</v>
      </c>
      <c r="O65" s="164"/>
      <c r="P65" s="140" t="s">
        <v>26</v>
      </c>
      <c r="Q65" s="140" t="s">
        <v>26</v>
      </c>
      <c r="R65" s="164"/>
      <c r="S65" s="140" t="s">
        <v>26</v>
      </c>
      <c r="T65" s="140" t="s">
        <v>26</v>
      </c>
      <c r="U65" s="11"/>
      <c r="V65" s="11"/>
      <c r="W65" s="11"/>
    </row>
    <row r="66">
      <c r="A66" s="159"/>
      <c r="B66" s="133" t="s">
        <v>26</v>
      </c>
      <c r="C66" s="133" t="s">
        <v>26</v>
      </c>
      <c r="D66" s="148"/>
      <c r="E66" s="133" t="s">
        <v>26</v>
      </c>
      <c r="F66" s="133"/>
      <c r="G66" s="148"/>
      <c r="H66" s="133" t="s">
        <v>26</v>
      </c>
      <c r="I66" s="160"/>
      <c r="J66" s="140" t="s">
        <v>26</v>
      </c>
      <c r="K66" s="140" t="s">
        <v>26</v>
      </c>
      <c r="L66" s="160"/>
      <c r="M66" s="140" t="s">
        <v>26</v>
      </c>
      <c r="N66" s="140" t="s">
        <v>26</v>
      </c>
      <c r="O66" s="160"/>
      <c r="P66" s="140" t="s">
        <v>26</v>
      </c>
      <c r="Q66" s="140" t="s">
        <v>26</v>
      </c>
      <c r="R66" s="160"/>
      <c r="S66" s="140" t="s">
        <v>26</v>
      </c>
      <c r="T66" s="140" t="s">
        <v>26</v>
      </c>
      <c r="U66" s="148"/>
      <c r="V66" s="148"/>
      <c r="W66" s="148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50 C53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50 F53:F119">
      <formula1>"еще не сообщили,в день собеса,на след день,через день,2,3,4,5,6,7,8,9,10"</formula1>
    </dataValidation>
    <dataValidation type="list" allowBlank="1" sqref="H37:H50 H53:H119">
      <formula1>"-,м,ж"</formula1>
    </dataValidation>
    <dataValidation type="list" allowBlank="1" sqref="P3:P24 P26:P33 E55:E119">
      <formula1>"-,avito,hh,ch1,ch2,ch3,ch4,друзья друзей"</formula1>
    </dataValidation>
    <dataValidation type="list" allowBlank="1" sqref="B37:B50 B53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P25">
      <formula1>"-,avito,hh,vk,ch1,ch2,ch3,ch4,друзья друзей"</formula1>
    </dataValidation>
    <dataValidation type="list" allowBlank="1" sqref="E37:E50 E53:E54">
      <formula1>"-,vk,avito,hh,ch1,ch2,ch3,ch4,друзья друзей"</formula1>
    </dataValidation>
  </dataValidations>
  <hyperlinks>
    <hyperlink r:id="rId1" ref="B10"/>
    <hyperlink r:id="rId2" ref="B11"/>
    <hyperlink r:id="rId3" ref="B12"/>
    <hyperlink r:id="rId4" ref="B13"/>
    <hyperlink r:id="rId5" ref="V39"/>
    <hyperlink r:id="rId6" ref="V42"/>
    <hyperlink r:id="rId7" ref="V47"/>
    <hyperlink r:id="rId8" ref="V48"/>
    <hyperlink r:id="rId9" ref="V50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20.86"/>
    <col customWidth="1" min="4" max="4" width="18.0"/>
    <col customWidth="1" min="5" max="5" width="17.43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A1" s="192" t="s">
        <v>381</v>
      </c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178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79" t="s">
        <v>187</v>
      </c>
      <c r="B3" s="80">
        <f>SUM(J3:J34)</f>
        <v>8</v>
      </c>
      <c r="C3" s="81" t="s">
        <v>187</v>
      </c>
      <c r="D3" s="82">
        <f>SUM(I3:I33)</f>
        <v>41</v>
      </c>
      <c r="E3" s="74"/>
      <c r="F3" s="75"/>
      <c r="G3" s="83">
        <v>1.0</v>
      </c>
      <c r="H3" s="193"/>
      <c r="I3" s="193"/>
      <c r="J3" s="193"/>
      <c r="K3" s="193"/>
      <c r="L3" s="193"/>
      <c r="M3" s="84"/>
      <c r="N3" s="86"/>
      <c r="O3" s="86"/>
      <c r="P3" s="86"/>
      <c r="Q3" s="86"/>
      <c r="R3" s="87"/>
      <c r="S3" s="88"/>
    </row>
    <row r="4">
      <c r="A4" s="79" t="s">
        <v>188</v>
      </c>
      <c r="B4" s="89">
        <f>SUM(L3:L34)</f>
        <v>1</v>
      </c>
      <c r="C4" s="81" t="s">
        <v>188</v>
      </c>
      <c r="D4" s="82">
        <f>SUM(L3:L33)</f>
        <v>1</v>
      </c>
      <c r="E4" s="74"/>
      <c r="F4" s="75"/>
      <c r="G4" s="83">
        <v>2.0</v>
      </c>
      <c r="H4" s="193"/>
      <c r="I4" s="193"/>
      <c r="J4" s="193"/>
      <c r="K4" s="193"/>
      <c r="L4" s="193"/>
      <c r="M4" s="84"/>
      <c r="N4" s="86"/>
      <c r="O4" s="86"/>
      <c r="P4" s="86"/>
      <c r="Q4" s="86"/>
      <c r="R4" s="88"/>
      <c r="S4" s="88"/>
    </row>
    <row r="5">
      <c r="A5" s="79" t="s">
        <v>183</v>
      </c>
      <c r="B5" s="89">
        <f>SUM(K3:K34)</f>
        <v>1</v>
      </c>
      <c r="C5" s="81"/>
      <c r="D5" s="73"/>
      <c r="E5" s="74"/>
      <c r="F5" s="75"/>
      <c r="G5" s="83">
        <v>3.0</v>
      </c>
      <c r="H5" s="193"/>
      <c r="I5" s="193"/>
      <c r="J5" s="193"/>
      <c r="K5" s="193"/>
      <c r="L5" s="193"/>
      <c r="M5" s="86"/>
      <c r="N5" s="86"/>
      <c r="O5" s="86"/>
      <c r="P5" s="86"/>
      <c r="Q5" s="86"/>
      <c r="R5" s="88"/>
      <c r="S5" s="88"/>
    </row>
    <row r="6">
      <c r="A6" s="79" t="s">
        <v>189</v>
      </c>
      <c r="B6" s="89">
        <f>SUM(M3:M34)</f>
        <v>0</v>
      </c>
      <c r="C6" s="81"/>
      <c r="D6" s="73"/>
      <c r="E6" s="74"/>
      <c r="F6" s="75"/>
      <c r="G6" s="83">
        <v>4.0</v>
      </c>
      <c r="H6" s="193"/>
      <c r="I6" s="193"/>
      <c r="J6" s="193"/>
      <c r="K6" s="193"/>
      <c r="L6" s="193"/>
      <c r="M6" s="86"/>
      <c r="N6" s="86"/>
      <c r="O6" s="86"/>
      <c r="P6" s="86"/>
      <c r="Q6" s="86"/>
      <c r="R6" s="88"/>
      <c r="S6" s="88"/>
    </row>
    <row r="7">
      <c r="A7" s="71" t="s">
        <v>190</v>
      </c>
      <c r="B7" s="91">
        <f>SUM(B2:B6)</f>
        <v>10</v>
      </c>
      <c r="C7" s="73" t="s">
        <v>190</v>
      </c>
      <c r="D7" s="82">
        <f>SUM(D2:D6)</f>
        <v>42</v>
      </c>
      <c r="E7" s="74"/>
      <c r="F7" s="75"/>
      <c r="G7" s="83">
        <v>5.0</v>
      </c>
      <c r="H7" s="193"/>
      <c r="I7" s="193"/>
      <c r="J7" s="193"/>
      <c r="K7" s="193"/>
      <c r="L7" s="193"/>
      <c r="M7" s="86"/>
      <c r="N7" s="86"/>
      <c r="O7" s="86"/>
      <c r="P7" s="84"/>
      <c r="Q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193"/>
      <c r="I8" s="193"/>
      <c r="J8" s="193"/>
      <c r="K8" s="193"/>
      <c r="L8" s="193"/>
      <c r="M8" s="86"/>
      <c r="N8" s="86"/>
      <c r="O8" s="86"/>
      <c r="P8" s="84"/>
      <c r="Q8" s="86"/>
      <c r="R8" s="88"/>
      <c r="S8" s="88"/>
    </row>
    <row r="9">
      <c r="A9" s="174" t="s">
        <v>327</v>
      </c>
      <c r="B9" s="175" t="s">
        <v>328</v>
      </c>
      <c r="C9" s="174" t="s">
        <v>329</v>
      </c>
      <c r="D9" s="174" t="s">
        <v>330</v>
      </c>
      <c r="E9" s="174" t="s">
        <v>331</v>
      </c>
      <c r="F9" s="75"/>
      <c r="G9" s="83">
        <v>7.0</v>
      </c>
      <c r="H9" s="193"/>
      <c r="I9" s="193"/>
      <c r="J9" s="193"/>
      <c r="K9" s="193"/>
      <c r="L9" s="193"/>
      <c r="M9" s="86"/>
      <c r="N9" s="86"/>
      <c r="O9" s="86"/>
      <c r="P9" s="84"/>
      <c r="Q9" s="86"/>
      <c r="R9" s="88"/>
      <c r="S9" s="88"/>
    </row>
    <row r="10">
      <c r="A10" s="176" t="s">
        <v>334</v>
      </c>
      <c r="B10" s="177" t="s">
        <v>382</v>
      </c>
      <c r="C10" s="178">
        <v>44320.0</v>
      </c>
      <c r="D10" s="178">
        <v>44350.0</v>
      </c>
      <c r="E10" s="179"/>
      <c r="F10" s="75"/>
      <c r="G10" s="83">
        <v>8.0</v>
      </c>
      <c r="H10" s="193"/>
      <c r="I10" s="193"/>
      <c r="J10" s="193"/>
      <c r="K10" s="193"/>
      <c r="L10" s="193"/>
      <c r="M10" s="86"/>
      <c r="N10" s="86"/>
      <c r="O10" s="86"/>
      <c r="P10" s="84"/>
      <c r="Q10" s="86"/>
      <c r="R10" s="88"/>
      <c r="S10" s="88"/>
    </row>
    <row r="11">
      <c r="A11" s="176" t="s">
        <v>338</v>
      </c>
      <c r="B11" s="177" t="s">
        <v>383</v>
      </c>
      <c r="C11" s="178">
        <v>44321.0</v>
      </c>
      <c r="D11" s="178">
        <v>44351.0</v>
      </c>
      <c r="E11" s="179"/>
      <c r="F11" s="75"/>
      <c r="G11" s="83">
        <v>9.0</v>
      </c>
      <c r="H11" s="193"/>
      <c r="I11" s="193"/>
      <c r="J11" s="193"/>
      <c r="K11" s="193"/>
      <c r="L11" s="193"/>
      <c r="M11" s="86"/>
      <c r="N11" s="86"/>
      <c r="O11" s="86"/>
      <c r="P11" s="84"/>
      <c r="Q11" s="86"/>
      <c r="R11" s="88"/>
      <c r="S11" s="88"/>
    </row>
    <row r="12">
      <c r="A12" s="176" t="s">
        <v>336</v>
      </c>
      <c r="B12" s="177" t="s">
        <v>384</v>
      </c>
      <c r="C12" s="178">
        <v>44327.0</v>
      </c>
      <c r="D12" s="178">
        <v>44357.0</v>
      </c>
      <c r="E12" s="179"/>
      <c r="F12" s="75"/>
      <c r="G12" s="83">
        <v>10.0</v>
      </c>
      <c r="H12" s="193"/>
      <c r="I12" s="193"/>
      <c r="J12" s="193"/>
      <c r="K12" s="193"/>
      <c r="L12" s="193"/>
      <c r="M12" s="86"/>
      <c r="N12" s="86"/>
      <c r="O12" s="84"/>
      <c r="P12" s="84"/>
      <c r="Q12" s="86"/>
      <c r="R12" s="88"/>
      <c r="S12" s="88"/>
    </row>
    <row r="13">
      <c r="A13" s="176" t="s">
        <v>385</v>
      </c>
      <c r="B13" s="177" t="s">
        <v>386</v>
      </c>
      <c r="C13" s="178">
        <v>44333.0</v>
      </c>
      <c r="D13" s="180">
        <v>44363.0</v>
      </c>
      <c r="E13" s="180">
        <v>44342.0</v>
      </c>
      <c r="F13" s="75"/>
      <c r="G13" s="83">
        <v>11.0</v>
      </c>
      <c r="H13" s="84"/>
      <c r="I13" s="84"/>
      <c r="J13" s="84"/>
      <c r="K13" s="84"/>
      <c r="L13" s="84"/>
      <c r="M13" s="86"/>
      <c r="N13" s="86"/>
      <c r="O13" s="84"/>
      <c r="P13" s="84"/>
      <c r="Q13" s="86"/>
      <c r="R13" s="88"/>
      <c r="S13" s="88"/>
    </row>
    <row r="14">
      <c r="A14" s="181"/>
      <c r="B14" s="181"/>
      <c r="C14" s="182"/>
      <c r="D14" s="182"/>
      <c r="E14" s="179"/>
      <c r="F14" s="75"/>
      <c r="G14" s="83">
        <v>12.0</v>
      </c>
      <c r="H14" s="84"/>
      <c r="I14" s="84"/>
      <c r="J14" s="84"/>
      <c r="K14" s="84"/>
      <c r="L14" s="84"/>
      <c r="M14" s="84"/>
      <c r="N14" s="86"/>
      <c r="O14" s="86"/>
      <c r="P14" s="84"/>
      <c r="Q14" s="86"/>
      <c r="R14" s="88"/>
      <c r="S14" s="88"/>
    </row>
    <row r="15">
      <c r="A15" s="183"/>
      <c r="B15" s="181"/>
      <c r="C15" s="182"/>
      <c r="D15" s="182"/>
      <c r="E15" s="179"/>
      <c r="F15" s="75"/>
      <c r="G15" s="83">
        <v>13.0</v>
      </c>
      <c r="H15" s="84"/>
      <c r="I15" s="84"/>
      <c r="J15" s="84"/>
      <c r="K15" s="84"/>
      <c r="L15" s="84"/>
      <c r="M15" s="86"/>
      <c r="N15" s="86"/>
      <c r="O15" s="86"/>
      <c r="P15" s="84"/>
      <c r="Q15" s="86"/>
      <c r="R15" s="88"/>
      <c r="S15" s="88"/>
    </row>
    <row r="16">
      <c r="A16" s="181"/>
      <c r="B16" s="183"/>
      <c r="C16" s="182"/>
      <c r="D16" s="182"/>
      <c r="E16" s="179"/>
      <c r="F16" s="75"/>
      <c r="G16" s="83">
        <v>14.0</v>
      </c>
      <c r="H16" s="84"/>
      <c r="I16" s="84"/>
      <c r="J16" s="84"/>
      <c r="K16" s="84"/>
      <c r="L16" s="84"/>
      <c r="M16" s="86"/>
      <c r="N16" s="86"/>
      <c r="O16" s="86"/>
      <c r="P16" s="84"/>
      <c r="Q16" s="86"/>
      <c r="R16" s="88"/>
      <c r="S16" s="88"/>
    </row>
    <row r="17">
      <c r="A17" s="181"/>
      <c r="B17" s="181"/>
      <c r="C17" s="182"/>
      <c r="D17" s="182"/>
      <c r="E17" s="179"/>
      <c r="F17" s="75"/>
      <c r="G17" s="83">
        <v>15.0</v>
      </c>
      <c r="H17" s="84"/>
      <c r="I17" s="84"/>
      <c r="J17" s="84"/>
      <c r="K17" s="84"/>
      <c r="L17" s="84"/>
      <c r="M17" s="86"/>
      <c r="N17" s="86"/>
      <c r="O17" s="86"/>
      <c r="P17" s="84"/>
      <c r="Q17" s="86"/>
      <c r="R17" s="88"/>
      <c r="S17" s="88"/>
    </row>
    <row r="18">
      <c r="A18" s="181"/>
      <c r="B18" s="181"/>
      <c r="C18" s="182"/>
      <c r="D18" s="182"/>
      <c r="E18" s="179"/>
      <c r="F18" s="75"/>
      <c r="G18" s="83">
        <v>16.0</v>
      </c>
      <c r="H18" s="84"/>
      <c r="I18" s="84"/>
      <c r="J18" s="84"/>
      <c r="K18" s="84"/>
      <c r="L18" s="84"/>
      <c r="M18" s="86"/>
      <c r="N18" s="86"/>
      <c r="O18" s="103"/>
      <c r="P18" s="84"/>
      <c r="Q18" s="86"/>
      <c r="R18" s="88"/>
      <c r="S18" s="88"/>
    </row>
    <row r="19">
      <c r="C19" s="75"/>
      <c r="D19" s="75"/>
      <c r="E19" s="75"/>
      <c r="F19" s="75"/>
      <c r="G19" s="83">
        <v>17.0</v>
      </c>
      <c r="H19" s="104"/>
      <c r="I19" s="104"/>
      <c r="J19" s="104"/>
      <c r="K19" s="104"/>
      <c r="L19" s="104"/>
      <c r="M19" s="184"/>
      <c r="N19" s="86"/>
      <c r="O19" s="86"/>
      <c r="P19" s="84"/>
      <c r="Q19" s="86"/>
      <c r="S19" s="88"/>
    </row>
    <row r="20">
      <c r="C20" s="75"/>
      <c r="D20" s="75"/>
      <c r="E20" s="75"/>
      <c r="F20" s="75"/>
      <c r="G20" s="83">
        <v>18.0</v>
      </c>
      <c r="H20" s="84"/>
      <c r="I20" s="84"/>
      <c r="J20" s="84"/>
      <c r="K20" s="84"/>
      <c r="L20" s="84"/>
      <c r="M20" s="86"/>
      <c r="N20" s="86"/>
      <c r="O20" s="86"/>
      <c r="P20" s="84"/>
      <c r="Q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/>
      <c r="I21" s="84"/>
      <c r="J21" s="84"/>
      <c r="K21" s="84"/>
      <c r="L21" s="84"/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/>
      <c r="J22" s="84"/>
      <c r="K22" s="84"/>
      <c r="L22" s="84"/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/>
      <c r="J23" s="84"/>
      <c r="K23" s="84"/>
      <c r="L23" s="84"/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/>
      <c r="J24" s="84"/>
      <c r="K24" s="84"/>
      <c r="L24" s="84"/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/>
      <c r="J25" s="84"/>
      <c r="K25" s="84"/>
      <c r="L25" s="84"/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/>
      <c r="I26" s="84"/>
      <c r="J26" s="84"/>
      <c r="K26" s="84"/>
      <c r="L26" s="84"/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/>
      <c r="I27" s="84"/>
      <c r="J27" s="84"/>
      <c r="K27" s="84"/>
      <c r="L27" s="84"/>
      <c r="M27" s="84"/>
      <c r="N27" s="86"/>
      <c r="O27" s="84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/>
      <c r="J28" s="84"/>
      <c r="K28" s="84"/>
      <c r="L28" s="84"/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/>
      <c r="J29" s="84"/>
      <c r="K29" s="84">
        <v>1.0</v>
      </c>
      <c r="L29" s="84"/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>
        <v>1.0</v>
      </c>
      <c r="I30" s="84">
        <v>20.0</v>
      </c>
      <c r="J30" s="84">
        <v>5.0</v>
      </c>
      <c r="K30" s="84"/>
      <c r="L30" s="84"/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/>
      <c r="I31" s="84"/>
      <c r="J31" s="84"/>
      <c r="K31" s="84"/>
      <c r="L31" s="84"/>
      <c r="M31" s="86"/>
      <c r="N31" s="84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/>
      <c r="I32" s="84"/>
      <c r="J32" s="84"/>
      <c r="K32" s="84"/>
      <c r="L32" s="84"/>
      <c r="M32" s="86"/>
      <c r="N32" s="84"/>
      <c r="O32" s="84"/>
      <c r="P32" s="84"/>
      <c r="Q32" s="86"/>
      <c r="R32" s="88"/>
      <c r="S32" s="88"/>
    </row>
    <row r="33">
      <c r="A33" s="119"/>
      <c r="B33" s="186" t="s">
        <v>262</v>
      </c>
      <c r="C33" s="119"/>
      <c r="D33" s="112" t="s">
        <v>204</v>
      </c>
      <c r="E33" s="118">
        <v>10.0</v>
      </c>
      <c r="G33" s="83">
        <v>31.0</v>
      </c>
      <c r="H33" s="84"/>
      <c r="I33" s="84">
        <v>21.0</v>
      </c>
      <c r="J33" s="84">
        <v>3.0</v>
      </c>
      <c r="K33" s="84"/>
      <c r="L33" s="84">
        <v>1.0</v>
      </c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44323.0</v>
      </c>
      <c r="B37" s="133" t="s">
        <v>228</v>
      </c>
      <c r="C37" s="133" t="s">
        <v>26</v>
      </c>
      <c r="D37" s="170" t="s">
        <v>387</v>
      </c>
      <c r="E37" s="133" t="s">
        <v>191</v>
      </c>
      <c r="F37" s="133">
        <v>3.0</v>
      </c>
      <c r="G37" s="133">
        <v>29.0</v>
      </c>
      <c r="H37" s="133" t="s">
        <v>220</v>
      </c>
      <c r="I37" s="140">
        <v>1.0</v>
      </c>
      <c r="J37" s="140" t="s">
        <v>26</v>
      </c>
      <c r="K37" s="140" t="s">
        <v>26</v>
      </c>
      <c r="L37" s="140">
        <v>2.0</v>
      </c>
      <c r="M37" s="140" t="s">
        <v>26</v>
      </c>
      <c r="N37" s="140" t="s">
        <v>26</v>
      </c>
      <c r="O37" s="140">
        <v>9.0</v>
      </c>
      <c r="P37" s="140" t="s">
        <v>26</v>
      </c>
      <c r="Q37" s="140" t="s">
        <v>26</v>
      </c>
      <c r="R37" s="140">
        <v>4.0</v>
      </c>
      <c r="S37" s="140" t="s">
        <v>26</v>
      </c>
      <c r="T37" s="140" t="s">
        <v>26</v>
      </c>
      <c r="U37" s="187" t="s">
        <v>388</v>
      </c>
      <c r="V37" s="188" t="s">
        <v>26</v>
      </c>
      <c r="W37" s="133" t="s">
        <v>389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44323.0</v>
      </c>
      <c r="B38" s="133" t="s">
        <v>228</v>
      </c>
      <c r="C38" s="148"/>
      <c r="D38" s="170" t="s">
        <v>390</v>
      </c>
      <c r="E38" s="133" t="s">
        <v>191</v>
      </c>
      <c r="F38" s="133">
        <v>4.0</v>
      </c>
      <c r="G38" s="133">
        <v>20.0</v>
      </c>
      <c r="H38" s="133" t="s">
        <v>220</v>
      </c>
      <c r="I38" s="140">
        <v>3.0</v>
      </c>
      <c r="J38" s="140" t="s">
        <v>26</v>
      </c>
      <c r="K38" s="140" t="s">
        <v>26</v>
      </c>
      <c r="L38" s="140">
        <v>5.0</v>
      </c>
      <c r="M38" s="140" t="s">
        <v>26</v>
      </c>
      <c r="N38" s="140" t="s">
        <v>26</v>
      </c>
      <c r="O38" s="140">
        <v>5.0</v>
      </c>
      <c r="P38" s="140" t="s">
        <v>26</v>
      </c>
      <c r="Q38" s="140" t="s">
        <v>26</v>
      </c>
      <c r="R38" s="140">
        <v>1.0</v>
      </c>
      <c r="S38" s="140" t="s">
        <v>26</v>
      </c>
      <c r="T38" s="140" t="s">
        <v>26</v>
      </c>
      <c r="U38" s="187" t="s">
        <v>391</v>
      </c>
      <c r="V38" s="189" t="s">
        <v>26</v>
      </c>
      <c r="W38" s="133" t="s">
        <v>392</v>
      </c>
      <c r="X38" s="144"/>
      <c r="Y38" s="144"/>
      <c r="Z38" s="144"/>
      <c r="AA38" s="144"/>
      <c r="AB38" s="144"/>
    </row>
    <row r="39">
      <c r="A39" s="138">
        <v>44328.0</v>
      </c>
      <c r="B39" s="133" t="s">
        <v>228</v>
      </c>
      <c r="C39" s="133"/>
      <c r="D39" s="170" t="s">
        <v>393</v>
      </c>
      <c r="E39" s="133" t="s">
        <v>191</v>
      </c>
      <c r="F39" s="133" t="s">
        <v>235</v>
      </c>
      <c r="G39" s="133">
        <v>24.0</v>
      </c>
      <c r="H39" s="133" t="s">
        <v>220</v>
      </c>
      <c r="I39" s="140">
        <v>4.0</v>
      </c>
      <c r="J39" s="140" t="s">
        <v>26</v>
      </c>
      <c r="K39" s="140" t="s">
        <v>26</v>
      </c>
      <c r="L39" s="140">
        <v>1.0</v>
      </c>
      <c r="M39" s="140" t="s">
        <v>26</v>
      </c>
      <c r="N39" s="140" t="s">
        <v>26</v>
      </c>
      <c r="O39" s="140">
        <v>6.0</v>
      </c>
      <c r="P39" s="140" t="s">
        <v>26</v>
      </c>
      <c r="Q39" s="140" t="s">
        <v>26</v>
      </c>
      <c r="R39" s="140">
        <v>1.0</v>
      </c>
      <c r="S39" s="140" t="s">
        <v>26</v>
      </c>
      <c r="T39" s="140" t="s">
        <v>26</v>
      </c>
      <c r="U39" s="133" t="s">
        <v>394</v>
      </c>
      <c r="V39" s="188" t="s">
        <v>26</v>
      </c>
      <c r="W39" s="133" t="s">
        <v>299</v>
      </c>
      <c r="X39" s="144"/>
      <c r="Y39" s="144"/>
      <c r="Z39" s="144"/>
      <c r="AA39" s="144"/>
      <c r="AB39" s="144"/>
    </row>
    <row r="40">
      <c r="A40" s="138">
        <v>44329.0</v>
      </c>
      <c r="B40" s="133" t="s">
        <v>228</v>
      </c>
      <c r="C40" s="133"/>
      <c r="D40" s="170" t="s">
        <v>395</v>
      </c>
      <c r="E40" s="133" t="s">
        <v>191</v>
      </c>
      <c r="F40" s="133">
        <v>2.0</v>
      </c>
      <c r="G40" s="133">
        <v>20.0</v>
      </c>
      <c r="H40" s="133" t="s">
        <v>220</v>
      </c>
      <c r="I40" s="140">
        <v>0.0</v>
      </c>
      <c r="J40" s="140" t="s">
        <v>26</v>
      </c>
      <c r="K40" s="140" t="s">
        <v>26</v>
      </c>
      <c r="L40" s="140">
        <v>2.0</v>
      </c>
      <c r="M40" s="140" t="s">
        <v>359</v>
      </c>
      <c r="N40" s="140" t="s">
        <v>26</v>
      </c>
      <c r="O40" s="140">
        <v>4.0</v>
      </c>
      <c r="P40" s="140" t="s">
        <v>26</v>
      </c>
      <c r="Q40" s="140" t="s">
        <v>26</v>
      </c>
      <c r="R40" s="140">
        <v>2.0</v>
      </c>
      <c r="S40" s="140" t="s">
        <v>26</v>
      </c>
      <c r="T40" s="140" t="s">
        <v>26</v>
      </c>
      <c r="U40" s="133" t="s">
        <v>396</v>
      </c>
      <c r="V40" s="188" t="s">
        <v>26</v>
      </c>
      <c r="W40" s="133" t="s">
        <v>299</v>
      </c>
      <c r="X40" s="144"/>
      <c r="Y40" s="144"/>
      <c r="Z40" s="144"/>
      <c r="AA40" s="144"/>
      <c r="AB40" s="144"/>
    </row>
    <row r="41">
      <c r="A41" s="138">
        <v>44330.0</v>
      </c>
      <c r="B41" s="133" t="s">
        <v>246</v>
      </c>
      <c r="C41" s="148"/>
      <c r="D41" s="170" t="s">
        <v>397</v>
      </c>
      <c r="E41" s="133" t="s">
        <v>191</v>
      </c>
      <c r="F41" s="133" t="s">
        <v>244</v>
      </c>
      <c r="G41" s="133">
        <v>30.0</v>
      </c>
      <c r="H41" s="133" t="s">
        <v>220</v>
      </c>
      <c r="I41" s="140">
        <v>3.0</v>
      </c>
      <c r="J41" s="140" t="s">
        <v>26</v>
      </c>
      <c r="K41" s="140" t="s">
        <v>26</v>
      </c>
      <c r="L41" s="140">
        <v>5.0</v>
      </c>
      <c r="M41" s="140" t="s">
        <v>26</v>
      </c>
      <c r="N41" s="140" t="s">
        <v>26</v>
      </c>
      <c r="O41" s="140">
        <v>5.0</v>
      </c>
      <c r="P41" s="140" t="s">
        <v>26</v>
      </c>
      <c r="Q41" s="140" t="s">
        <v>26</v>
      </c>
      <c r="R41" s="140">
        <v>2.0</v>
      </c>
      <c r="S41" s="140" t="s">
        <v>26</v>
      </c>
      <c r="T41" s="140" t="s">
        <v>26</v>
      </c>
      <c r="U41" s="133" t="s">
        <v>398</v>
      </c>
      <c r="V41" s="141" t="s">
        <v>26</v>
      </c>
      <c r="W41" s="133" t="s">
        <v>399</v>
      </c>
      <c r="X41" s="144"/>
      <c r="Y41" s="144"/>
      <c r="Z41" s="144"/>
      <c r="AA41" s="144"/>
      <c r="AB41" s="144"/>
    </row>
    <row r="42">
      <c r="A42" s="138">
        <v>44335.0</v>
      </c>
      <c r="B42" s="133" t="s">
        <v>228</v>
      </c>
      <c r="C42" s="148"/>
      <c r="D42" s="155" t="s">
        <v>400</v>
      </c>
      <c r="E42" s="133" t="s">
        <v>191</v>
      </c>
      <c r="F42" s="133">
        <v>3.0</v>
      </c>
      <c r="G42" s="133">
        <v>22.0</v>
      </c>
      <c r="H42" s="133" t="s">
        <v>231</v>
      </c>
      <c r="I42" s="140">
        <v>4.0</v>
      </c>
      <c r="J42" s="140" t="s">
        <v>26</v>
      </c>
      <c r="K42" s="140" t="s">
        <v>26</v>
      </c>
      <c r="L42" s="140">
        <v>1.0</v>
      </c>
      <c r="M42" s="140" t="s">
        <v>26</v>
      </c>
      <c r="N42" s="140" t="s">
        <v>26</v>
      </c>
      <c r="O42" s="140">
        <v>7.0</v>
      </c>
      <c r="P42" s="140" t="s">
        <v>26</v>
      </c>
      <c r="Q42" s="140" t="s">
        <v>26</v>
      </c>
      <c r="R42" s="140">
        <v>1.0</v>
      </c>
      <c r="S42" s="140" t="s">
        <v>26</v>
      </c>
      <c r="T42" s="140" t="s">
        <v>26</v>
      </c>
      <c r="U42" s="133" t="s">
        <v>401</v>
      </c>
      <c r="V42" s="141" t="s">
        <v>26</v>
      </c>
      <c r="W42" s="133" t="s">
        <v>402</v>
      </c>
      <c r="X42" s="144"/>
      <c r="Y42" s="144"/>
      <c r="Z42" s="144"/>
      <c r="AA42" s="144"/>
      <c r="AB42" s="144"/>
    </row>
    <row r="43">
      <c r="A43" s="138">
        <v>44335.0</v>
      </c>
      <c r="B43" s="133" t="s">
        <v>228</v>
      </c>
      <c r="C43" s="133"/>
      <c r="D43" s="155" t="s">
        <v>403</v>
      </c>
      <c r="E43" s="133" t="s">
        <v>191</v>
      </c>
      <c r="F43" s="133">
        <v>3.0</v>
      </c>
      <c r="G43" s="133">
        <v>29.0</v>
      </c>
      <c r="H43" s="133" t="s">
        <v>231</v>
      </c>
      <c r="I43" s="140">
        <v>1.0</v>
      </c>
      <c r="J43" s="140" t="s">
        <v>26</v>
      </c>
      <c r="K43" s="140" t="s">
        <v>26</v>
      </c>
      <c r="L43" s="140">
        <v>5.0</v>
      </c>
      <c r="M43" s="140" t="s">
        <v>26</v>
      </c>
      <c r="N43" s="140" t="s">
        <v>26</v>
      </c>
      <c r="O43" s="140">
        <v>8.0</v>
      </c>
      <c r="P43" s="140" t="s">
        <v>26</v>
      </c>
      <c r="Q43" s="140" t="s">
        <v>26</v>
      </c>
      <c r="R43" s="140">
        <v>1.0</v>
      </c>
      <c r="S43" s="140" t="s">
        <v>26</v>
      </c>
      <c r="T43" s="140" t="s">
        <v>26</v>
      </c>
      <c r="U43" s="133" t="s">
        <v>404</v>
      </c>
      <c r="V43" s="141" t="s">
        <v>26</v>
      </c>
      <c r="W43" s="133" t="s">
        <v>405</v>
      </c>
      <c r="X43" s="144"/>
      <c r="Y43" s="144"/>
      <c r="Z43" s="144"/>
      <c r="AA43" s="144"/>
      <c r="AB43" s="144"/>
    </row>
    <row r="44">
      <c r="A44" s="138">
        <v>44337.0</v>
      </c>
      <c r="B44" s="133" t="s">
        <v>223</v>
      </c>
      <c r="C44" s="133"/>
      <c r="D44" s="155" t="s">
        <v>406</v>
      </c>
      <c r="E44" s="133" t="s">
        <v>191</v>
      </c>
      <c r="F44" s="133"/>
      <c r="G44" s="133">
        <v>21.0</v>
      </c>
      <c r="H44" s="133" t="s">
        <v>231</v>
      </c>
      <c r="I44" s="140" t="s">
        <v>26</v>
      </c>
      <c r="J44" s="140" t="s">
        <v>26</v>
      </c>
      <c r="K44" s="140" t="s">
        <v>26</v>
      </c>
      <c r="L44" s="140" t="s">
        <v>26</v>
      </c>
      <c r="M44" s="140" t="s">
        <v>26</v>
      </c>
      <c r="N44" s="140" t="s">
        <v>26</v>
      </c>
      <c r="O44" s="140" t="s">
        <v>26</v>
      </c>
      <c r="P44" s="140" t="s">
        <v>26</v>
      </c>
      <c r="Q44" s="140" t="s">
        <v>26</v>
      </c>
      <c r="R44" s="140" t="s">
        <v>26</v>
      </c>
      <c r="S44" s="140" t="s">
        <v>26</v>
      </c>
      <c r="T44" s="140" t="s">
        <v>26</v>
      </c>
      <c r="U44" s="133" t="s">
        <v>407</v>
      </c>
      <c r="V44" s="141" t="s">
        <v>26</v>
      </c>
      <c r="W44" s="133" t="s">
        <v>408</v>
      </c>
      <c r="X44" s="144"/>
      <c r="Y44" s="144"/>
      <c r="Z44" s="144"/>
      <c r="AA44" s="144"/>
      <c r="AB44" s="144"/>
    </row>
    <row r="45">
      <c r="A45" s="138">
        <v>44337.0</v>
      </c>
      <c r="B45" s="133" t="s">
        <v>223</v>
      </c>
      <c r="C45" s="133" t="s">
        <v>26</v>
      </c>
      <c r="D45" s="170" t="s">
        <v>409</v>
      </c>
      <c r="E45" s="133" t="s">
        <v>230</v>
      </c>
      <c r="F45" s="133"/>
      <c r="G45" s="133">
        <v>19.0</v>
      </c>
      <c r="H45" s="133" t="s">
        <v>220</v>
      </c>
      <c r="I45" s="140" t="s">
        <v>26</v>
      </c>
      <c r="J45" s="140" t="s">
        <v>26</v>
      </c>
      <c r="K45" s="140" t="s">
        <v>26</v>
      </c>
      <c r="L45" s="140" t="s">
        <v>26</v>
      </c>
      <c r="M45" s="140" t="s">
        <v>26</v>
      </c>
      <c r="N45" s="140" t="s">
        <v>26</v>
      </c>
      <c r="O45" s="140" t="s">
        <v>26</v>
      </c>
      <c r="P45" s="140" t="s">
        <v>26</v>
      </c>
      <c r="Q45" s="140" t="s">
        <v>26</v>
      </c>
      <c r="R45" s="140" t="s">
        <v>26</v>
      </c>
      <c r="S45" s="140" t="s">
        <v>26</v>
      </c>
      <c r="T45" s="140" t="s">
        <v>26</v>
      </c>
      <c r="U45" s="133" t="s">
        <v>410</v>
      </c>
      <c r="V45" s="141" t="s">
        <v>26</v>
      </c>
      <c r="W45" s="133" t="s">
        <v>411</v>
      </c>
      <c r="X45" s="144"/>
      <c r="Y45" s="144"/>
      <c r="Z45" s="144"/>
      <c r="AA45" s="144"/>
      <c r="AB45" s="144"/>
    </row>
    <row r="46">
      <c r="A46" s="138">
        <v>44340.0</v>
      </c>
      <c r="B46" s="133" t="s">
        <v>228</v>
      </c>
      <c r="C46" s="133" t="s">
        <v>26</v>
      </c>
      <c r="D46" s="170" t="s">
        <v>412</v>
      </c>
      <c r="E46" s="133" t="s">
        <v>191</v>
      </c>
      <c r="F46" s="133" t="s">
        <v>235</v>
      </c>
      <c r="G46" s="133">
        <v>24.0</v>
      </c>
      <c r="H46" s="133" t="s">
        <v>220</v>
      </c>
      <c r="I46" s="140">
        <v>3.0</v>
      </c>
      <c r="J46" s="140" t="s">
        <v>26</v>
      </c>
      <c r="K46" s="140" t="s">
        <v>26</v>
      </c>
      <c r="L46" s="140">
        <v>2.0</v>
      </c>
      <c r="M46" s="140" t="s">
        <v>26</v>
      </c>
      <c r="N46" s="140" t="s">
        <v>26</v>
      </c>
      <c r="O46" s="140">
        <v>7.0</v>
      </c>
      <c r="P46" s="140" t="s">
        <v>26</v>
      </c>
      <c r="Q46" s="140" t="s">
        <v>26</v>
      </c>
      <c r="R46" s="140">
        <v>2.0</v>
      </c>
      <c r="S46" s="140" t="s">
        <v>26</v>
      </c>
      <c r="T46" s="140" t="s">
        <v>26</v>
      </c>
      <c r="U46" s="133" t="s">
        <v>413</v>
      </c>
      <c r="V46" s="141" t="s">
        <v>26</v>
      </c>
      <c r="W46" s="133" t="s">
        <v>414</v>
      </c>
      <c r="X46" s="144"/>
      <c r="Y46" s="144"/>
      <c r="Z46" s="144"/>
      <c r="AA46" s="144"/>
      <c r="AB46" s="144"/>
    </row>
    <row r="47">
      <c r="A47" s="138">
        <v>44341.0</v>
      </c>
      <c r="B47" s="133" t="s">
        <v>415</v>
      </c>
      <c r="C47" s="133" t="s">
        <v>26</v>
      </c>
      <c r="D47" s="155" t="s">
        <v>416</v>
      </c>
      <c r="E47" s="133" t="s">
        <v>191</v>
      </c>
      <c r="F47" s="133" t="s">
        <v>248</v>
      </c>
      <c r="G47" s="133">
        <v>22.0</v>
      </c>
      <c r="H47" s="133" t="s">
        <v>231</v>
      </c>
      <c r="I47" s="140" t="s">
        <v>26</v>
      </c>
      <c r="J47" s="140" t="s">
        <v>26</v>
      </c>
      <c r="K47" s="140" t="s">
        <v>26</v>
      </c>
      <c r="L47" s="140" t="s">
        <v>26</v>
      </c>
      <c r="M47" s="140" t="s">
        <v>26</v>
      </c>
      <c r="N47" s="140" t="s">
        <v>26</v>
      </c>
      <c r="O47" s="140" t="s">
        <v>26</v>
      </c>
      <c r="P47" s="140" t="s">
        <v>26</v>
      </c>
      <c r="Q47" s="140" t="s">
        <v>26</v>
      </c>
      <c r="R47" s="140">
        <v>1.0</v>
      </c>
      <c r="S47" s="140" t="s">
        <v>26</v>
      </c>
      <c r="T47" s="140" t="s">
        <v>26</v>
      </c>
      <c r="U47" s="133" t="s">
        <v>417</v>
      </c>
      <c r="V47" s="141" t="s">
        <v>26</v>
      </c>
      <c r="W47" s="133" t="s">
        <v>418</v>
      </c>
      <c r="X47" s="144"/>
      <c r="Y47" s="144"/>
      <c r="Z47" s="144"/>
      <c r="AA47" s="144"/>
      <c r="AB47" s="144"/>
    </row>
    <row r="48">
      <c r="A48" s="138">
        <v>44343.0</v>
      </c>
      <c r="B48" s="133" t="s">
        <v>228</v>
      </c>
      <c r="C48" s="133" t="s">
        <v>26</v>
      </c>
      <c r="D48" s="170" t="s">
        <v>419</v>
      </c>
      <c r="E48" s="133" t="s">
        <v>191</v>
      </c>
      <c r="F48" s="133" t="s">
        <v>244</v>
      </c>
      <c r="G48" s="133">
        <v>32.0</v>
      </c>
      <c r="H48" s="133" t="s">
        <v>220</v>
      </c>
      <c r="I48" s="140">
        <v>1.0</v>
      </c>
      <c r="J48" s="140" t="s">
        <v>26</v>
      </c>
      <c r="K48" s="140" t="s">
        <v>26</v>
      </c>
      <c r="L48" s="140" t="s">
        <v>26</v>
      </c>
      <c r="M48" s="140" t="s">
        <v>26</v>
      </c>
      <c r="N48" s="140" t="s">
        <v>26</v>
      </c>
      <c r="O48" s="140" t="s">
        <v>26</v>
      </c>
      <c r="P48" s="140" t="s">
        <v>26</v>
      </c>
      <c r="Q48" s="140" t="s">
        <v>26</v>
      </c>
      <c r="R48" s="140" t="s">
        <v>26</v>
      </c>
      <c r="S48" s="140" t="s">
        <v>26</v>
      </c>
      <c r="T48" s="140" t="s">
        <v>26</v>
      </c>
      <c r="U48" s="133" t="s">
        <v>420</v>
      </c>
      <c r="V48" s="141" t="s">
        <v>26</v>
      </c>
      <c r="W48" s="133" t="s">
        <v>421</v>
      </c>
      <c r="X48" s="144"/>
      <c r="Y48" s="144"/>
      <c r="Z48" s="144"/>
      <c r="AA48" s="144"/>
      <c r="AB48" s="144"/>
    </row>
    <row r="49">
      <c r="A49" s="138">
        <v>44344.0</v>
      </c>
      <c r="B49" s="133" t="s">
        <v>228</v>
      </c>
      <c r="C49" s="133" t="s">
        <v>26</v>
      </c>
      <c r="D49" s="170" t="s">
        <v>422</v>
      </c>
      <c r="E49" s="133" t="s">
        <v>187</v>
      </c>
      <c r="F49" s="133">
        <v>4.0</v>
      </c>
      <c r="G49" s="133"/>
      <c r="H49" s="133" t="s">
        <v>220</v>
      </c>
      <c r="I49" s="140">
        <v>5.0</v>
      </c>
      <c r="J49" s="140" t="s">
        <v>26</v>
      </c>
      <c r="K49" s="140" t="s">
        <v>26</v>
      </c>
      <c r="L49" s="140">
        <v>3.0</v>
      </c>
      <c r="M49" s="140" t="s">
        <v>26</v>
      </c>
      <c r="N49" s="140" t="s">
        <v>26</v>
      </c>
      <c r="O49" s="140">
        <v>6.0</v>
      </c>
      <c r="P49" s="140" t="s">
        <v>26</v>
      </c>
      <c r="Q49" s="140" t="s">
        <v>26</v>
      </c>
      <c r="R49" s="140" t="s">
        <v>26</v>
      </c>
      <c r="S49" s="140" t="s">
        <v>26</v>
      </c>
      <c r="T49" s="140" t="s">
        <v>26</v>
      </c>
      <c r="U49" s="133">
        <v>8.9085136397E10</v>
      </c>
      <c r="V49" s="147" t="s">
        <v>423</v>
      </c>
      <c r="W49" s="133" t="s">
        <v>424</v>
      </c>
      <c r="X49" s="144"/>
      <c r="Y49" s="144"/>
      <c r="Z49" s="144"/>
      <c r="AA49" s="144"/>
      <c r="AB49" s="144"/>
    </row>
    <row r="50">
      <c r="A50" s="138"/>
      <c r="B50" s="133"/>
      <c r="C50" s="133" t="s">
        <v>26</v>
      </c>
      <c r="D50" s="194"/>
      <c r="E50" s="133"/>
      <c r="F50" s="133"/>
      <c r="G50" s="133"/>
      <c r="H50" s="133"/>
      <c r="I50" s="140"/>
      <c r="J50" s="140" t="s">
        <v>26</v>
      </c>
      <c r="K50" s="140" t="s">
        <v>26</v>
      </c>
      <c r="L50" s="140"/>
      <c r="M50" s="140" t="s">
        <v>26</v>
      </c>
      <c r="N50" s="140" t="s">
        <v>26</v>
      </c>
      <c r="O50" s="140"/>
      <c r="P50" s="140" t="s">
        <v>26</v>
      </c>
      <c r="Q50" s="140" t="s">
        <v>26</v>
      </c>
      <c r="R50" s="140"/>
      <c r="S50" s="140" t="s">
        <v>26</v>
      </c>
      <c r="T50" s="140" t="s">
        <v>26</v>
      </c>
      <c r="U50" s="133"/>
      <c r="V50" s="141"/>
      <c r="W50" s="133"/>
      <c r="X50" s="144"/>
      <c r="Y50" s="144"/>
      <c r="Z50" s="144"/>
      <c r="AA50" s="144"/>
      <c r="AB50" s="144"/>
    </row>
    <row r="51">
      <c r="A51" s="138"/>
      <c r="B51" s="133"/>
      <c r="C51" s="133" t="s">
        <v>26</v>
      </c>
      <c r="D51" s="194"/>
      <c r="E51" s="133"/>
      <c r="F51" s="133"/>
      <c r="G51" s="133"/>
      <c r="H51" s="133"/>
      <c r="I51" s="140"/>
      <c r="J51" s="140" t="s">
        <v>26</v>
      </c>
      <c r="K51" s="140" t="s">
        <v>26</v>
      </c>
      <c r="L51" s="140"/>
      <c r="M51" s="140" t="s">
        <v>26</v>
      </c>
      <c r="N51" s="140" t="s">
        <v>26</v>
      </c>
      <c r="O51" s="140"/>
      <c r="P51" s="140" t="s">
        <v>26</v>
      </c>
      <c r="Q51" s="140" t="s">
        <v>26</v>
      </c>
      <c r="R51" s="140"/>
      <c r="S51" s="140" t="s">
        <v>26</v>
      </c>
      <c r="T51" s="140" t="s">
        <v>26</v>
      </c>
      <c r="U51" s="133"/>
      <c r="V51" s="141"/>
      <c r="W51" s="133"/>
      <c r="X51" s="144"/>
      <c r="Y51" s="144"/>
      <c r="Z51" s="144"/>
      <c r="AA51" s="144"/>
      <c r="AB51" s="144"/>
    </row>
    <row r="52">
      <c r="A52" s="138"/>
      <c r="B52" s="133"/>
      <c r="C52" s="133" t="s">
        <v>26</v>
      </c>
      <c r="D52" s="194"/>
      <c r="E52" s="133"/>
      <c r="F52" s="133"/>
      <c r="G52" s="133"/>
      <c r="H52" s="133"/>
      <c r="I52" s="160"/>
      <c r="J52" s="140" t="s">
        <v>26</v>
      </c>
      <c r="K52" s="140" t="s">
        <v>26</v>
      </c>
      <c r="L52" s="160"/>
      <c r="M52" s="140" t="s">
        <v>26</v>
      </c>
      <c r="N52" s="140" t="s">
        <v>26</v>
      </c>
      <c r="O52" s="160"/>
      <c r="P52" s="140" t="s">
        <v>26</v>
      </c>
      <c r="Q52" s="140" t="s">
        <v>26</v>
      </c>
      <c r="R52" s="160"/>
      <c r="S52" s="140" t="s">
        <v>26</v>
      </c>
      <c r="T52" s="140" t="s">
        <v>26</v>
      </c>
      <c r="U52" s="148"/>
      <c r="V52" s="191"/>
      <c r="W52" s="148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90"/>
      <c r="E53" s="133" t="s">
        <v>26</v>
      </c>
      <c r="F53" s="133"/>
      <c r="G53" s="148"/>
      <c r="H53" s="133" t="s">
        <v>26</v>
      </c>
      <c r="I53" s="160"/>
      <c r="J53" s="140" t="s">
        <v>26</v>
      </c>
      <c r="K53" s="140" t="s">
        <v>26</v>
      </c>
      <c r="L53" s="160"/>
      <c r="M53" s="140" t="s">
        <v>26</v>
      </c>
      <c r="N53" s="140" t="s">
        <v>26</v>
      </c>
      <c r="O53" s="160"/>
      <c r="P53" s="140" t="s">
        <v>26</v>
      </c>
      <c r="Q53" s="140" t="s">
        <v>26</v>
      </c>
      <c r="R53" s="160"/>
      <c r="S53" s="140" t="s">
        <v>26</v>
      </c>
      <c r="T53" s="140" t="s">
        <v>26</v>
      </c>
      <c r="U53" s="148"/>
      <c r="V53" s="191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40" t="s">
        <v>26</v>
      </c>
      <c r="K54" s="140" t="s">
        <v>26</v>
      </c>
      <c r="L54" s="160"/>
      <c r="M54" s="140" t="s">
        <v>26</v>
      </c>
      <c r="N54" s="140" t="s">
        <v>26</v>
      </c>
      <c r="O54" s="160"/>
      <c r="P54" s="140" t="s">
        <v>26</v>
      </c>
      <c r="Q54" s="140" t="s">
        <v>26</v>
      </c>
      <c r="R54" s="160"/>
      <c r="S54" s="140" t="s">
        <v>26</v>
      </c>
      <c r="T54" s="140" t="s">
        <v>26</v>
      </c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40" t="s">
        <v>26</v>
      </c>
      <c r="K55" s="140" t="s">
        <v>26</v>
      </c>
      <c r="L55" s="160"/>
      <c r="M55" s="140" t="s">
        <v>26</v>
      </c>
      <c r="N55" s="140" t="s">
        <v>26</v>
      </c>
      <c r="O55" s="160"/>
      <c r="P55" s="140" t="s">
        <v>26</v>
      </c>
      <c r="Q55" s="140" t="s">
        <v>26</v>
      </c>
      <c r="R55" s="160"/>
      <c r="S55" s="140" t="s">
        <v>26</v>
      </c>
      <c r="T55" s="140" t="s">
        <v>26</v>
      </c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40" t="s">
        <v>26</v>
      </c>
      <c r="K56" s="140" t="s">
        <v>26</v>
      </c>
      <c r="L56" s="160"/>
      <c r="M56" s="140" t="s">
        <v>26</v>
      </c>
      <c r="N56" s="140" t="s">
        <v>26</v>
      </c>
      <c r="O56" s="160"/>
      <c r="P56" s="140" t="s">
        <v>26</v>
      </c>
      <c r="Q56" s="140" t="s">
        <v>26</v>
      </c>
      <c r="R56" s="160"/>
      <c r="S56" s="140" t="s">
        <v>26</v>
      </c>
      <c r="T56" s="140" t="s">
        <v>26</v>
      </c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40" t="s">
        <v>26</v>
      </c>
      <c r="K57" s="140" t="s">
        <v>26</v>
      </c>
      <c r="L57" s="160"/>
      <c r="M57" s="140" t="s">
        <v>26</v>
      </c>
      <c r="N57" s="140" t="s">
        <v>26</v>
      </c>
      <c r="O57" s="160"/>
      <c r="P57" s="140" t="s">
        <v>26</v>
      </c>
      <c r="Q57" s="140" t="s">
        <v>26</v>
      </c>
      <c r="R57" s="160"/>
      <c r="S57" s="140" t="s">
        <v>26</v>
      </c>
      <c r="T57" s="140" t="s">
        <v>26</v>
      </c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40" t="s">
        <v>26</v>
      </c>
      <c r="K58" s="140" t="s">
        <v>26</v>
      </c>
      <c r="L58" s="160"/>
      <c r="M58" s="140" t="s">
        <v>26</v>
      </c>
      <c r="N58" s="140" t="s">
        <v>26</v>
      </c>
      <c r="O58" s="160"/>
      <c r="P58" s="140" t="s">
        <v>26</v>
      </c>
      <c r="Q58" s="140" t="s">
        <v>26</v>
      </c>
      <c r="R58" s="160"/>
      <c r="S58" s="140" t="s">
        <v>26</v>
      </c>
      <c r="T58" s="140" t="s">
        <v>26</v>
      </c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40" t="s">
        <v>26</v>
      </c>
      <c r="K59" s="140" t="s">
        <v>26</v>
      </c>
      <c r="L59" s="160"/>
      <c r="M59" s="140" t="s">
        <v>26</v>
      </c>
      <c r="N59" s="140" t="s">
        <v>26</v>
      </c>
      <c r="O59" s="164"/>
      <c r="P59" s="140" t="s">
        <v>26</v>
      </c>
      <c r="Q59" s="140" t="s">
        <v>26</v>
      </c>
      <c r="R59" s="164"/>
      <c r="S59" s="140" t="s">
        <v>26</v>
      </c>
      <c r="T59" s="140" t="s">
        <v>26</v>
      </c>
      <c r="U59" s="11"/>
      <c r="V59" s="11"/>
      <c r="W59" s="11"/>
    </row>
    <row r="60">
      <c r="A60" s="159"/>
      <c r="B60" s="133" t="s">
        <v>26</v>
      </c>
      <c r="C60" s="133" t="s">
        <v>26</v>
      </c>
      <c r="D60" s="148"/>
      <c r="E60" s="133" t="s">
        <v>26</v>
      </c>
      <c r="F60" s="133"/>
      <c r="G60" s="148"/>
      <c r="H60" s="133" t="s">
        <v>26</v>
      </c>
      <c r="I60" s="160"/>
      <c r="J60" s="140" t="s">
        <v>26</v>
      </c>
      <c r="K60" s="140" t="s">
        <v>26</v>
      </c>
      <c r="L60" s="160"/>
      <c r="M60" s="140" t="s">
        <v>26</v>
      </c>
      <c r="N60" s="140" t="s">
        <v>26</v>
      </c>
      <c r="O60" s="160"/>
      <c r="P60" s="140" t="s">
        <v>26</v>
      </c>
      <c r="Q60" s="140" t="s">
        <v>26</v>
      </c>
      <c r="R60" s="160"/>
      <c r="S60" s="140" t="s">
        <v>26</v>
      </c>
      <c r="T60" s="140" t="s">
        <v>26</v>
      </c>
      <c r="U60" s="148"/>
      <c r="V60" s="148"/>
      <c r="W60" s="148"/>
    </row>
    <row r="61">
      <c r="A61" s="163"/>
      <c r="B61" s="58" t="s">
        <v>26</v>
      </c>
      <c r="C61" s="58" t="s">
        <v>26</v>
      </c>
      <c r="D61" s="11"/>
      <c r="E61" s="58" t="s">
        <v>26</v>
      </c>
      <c r="F61" s="58"/>
      <c r="G61" s="11"/>
      <c r="H61" s="58" t="s">
        <v>26</v>
      </c>
      <c r="I61" s="164"/>
      <c r="J61" s="140" t="s">
        <v>26</v>
      </c>
      <c r="K61" s="140" t="s">
        <v>26</v>
      </c>
      <c r="L61" s="160"/>
      <c r="M61" s="140" t="s">
        <v>26</v>
      </c>
      <c r="N61" s="140" t="s">
        <v>26</v>
      </c>
      <c r="O61" s="164"/>
      <c r="P61" s="140" t="s">
        <v>26</v>
      </c>
      <c r="Q61" s="140" t="s">
        <v>26</v>
      </c>
      <c r="R61" s="164"/>
      <c r="S61" s="140" t="s">
        <v>26</v>
      </c>
      <c r="T61" s="140" t="s">
        <v>26</v>
      </c>
      <c r="U61" s="11"/>
      <c r="V61" s="11"/>
      <c r="W61" s="11"/>
    </row>
    <row r="62">
      <c r="A62" s="159"/>
      <c r="B62" s="133" t="s">
        <v>26</v>
      </c>
      <c r="C62" s="133" t="s">
        <v>26</v>
      </c>
      <c r="D62" s="148"/>
      <c r="E62" s="133" t="s">
        <v>26</v>
      </c>
      <c r="F62" s="133"/>
      <c r="G62" s="148"/>
      <c r="H62" s="133" t="s">
        <v>26</v>
      </c>
      <c r="I62" s="160"/>
      <c r="J62" s="140" t="s">
        <v>26</v>
      </c>
      <c r="K62" s="140" t="s">
        <v>26</v>
      </c>
      <c r="L62" s="160"/>
      <c r="M62" s="140" t="s">
        <v>26</v>
      </c>
      <c r="N62" s="140" t="s">
        <v>26</v>
      </c>
      <c r="O62" s="160"/>
      <c r="P62" s="140" t="s">
        <v>26</v>
      </c>
      <c r="Q62" s="140" t="s">
        <v>26</v>
      </c>
      <c r="R62" s="160"/>
      <c r="S62" s="140" t="s">
        <v>26</v>
      </c>
      <c r="T62" s="140" t="s">
        <v>26</v>
      </c>
      <c r="U62" s="148"/>
      <c r="V62" s="148"/>
      <c r="W62" s="148"/>
    </row>
    <row r="63">
      <c r="A63" s="163"/>
      <c r="B63" s="58" t="s">
        <v>26</v>
      </c>
      <c r="C63" s="58" t="s">
        <v>26</v>
      </c>
      <c r="D63" s="11"/>
      <c r="E63" s="58" t="s">
        <v>26</v>
      </c>
      <c r="F63" s="58"/>
      <c r="G63" s="11"/>
      <c r="H63" s="58" t="s">
        <v>26</v>
      </c>
      <c r="I63" s="164"/>
      <c r="J63" s="140" t="s">
        <v>26</v>
      </c>
      <c r="K63" s="140" t="s">
        <v>26</v>
      </c>
      <c r="L63" s="160"/>
      <c r="M63" s="140" t="s">
        <v>26</v>
      </c>
      <c r="N63" s="140" t="s">
        <v>26</v>
      </c>
      <c r="O63" s="164"/>
      <c r="P63" s="140" t="s">
        <v>26</v>
      </c>
      <c r="Q63" s="140" t="s">
        <v>26</v>
      </c>
      <c r="R63" s="164"/>
      <c r="S63" s="140" t="s">
        <v>26</v>
      </c>
      <c r="T63" s="140" t="s">
        <v>26</v>
      </c>
      <c r="U63" s="11"/>
      <c r="V63" s="11"/>
      <c r="W63" s="11"/>
    </row>
    <row r="64">
      <c r="A64" s="159"/>
      <c r="B64" s="133" t="s">
        <v>26</v>
      </c>
      <c r="C64" s="133" t="s">
        <v>26</v>
      </c>
      <c r="D64" s="148"/>
      <c r="E64" s="133" t="s">
        <v>26</v>
      </c>
      <c r="F64" s="133"/>
      <c r="G64" s="148"/>
      <c r="H64" s="133" t="s">
        <v>26</v>
      </c>
      <c r="I64" s="160"/>
      <c r="J64" s="140" t="s">
        <v>26</v>
      </c>
      <c r="K64" s="140" t="s">
        <v>26</v>
      </c>
      <c r="L64" s="160"/>
      <c r="M64" s="140" t="s">
        <v>26</v>
      </c>
      <c r="N64" s="140" t="s">
        <v>26</v>
      </c>
      <c r="O64" s="160"/>
      <c r="P64" s="140" t="s">
        <v>26</v>
      </c>
      <c r="Q64" s="140" t="s">
        <v>26</v>
      </c>
      <c r="R64" s="160"/>
      <c r="S64" s="140" t="s">
        <v>26</v>
      </c>
      <c r="T64" s="140" t="s">
        <v>26</v>
      </c>
      <c r="U64" s="148"/>
      <c r="V64" s="148"/>
      <c r="W64" s="148"/>
    </row>
    <row r="65">
      <c r="A65" s="163"/>
      <c r="B65" s="58" t="s">
        <v>26</v>
      </c>
      <c r="C65" s="58" t="s">
        <v>26</v>
      </c>
      <c r="D65" s="11"/>
      <c r="E65" s="58" t="s">
        <v>26</v>
      </c>
      <c r="F65" s="58"/>
      <c r="G65" s="11"/>
      <c r="H65" s="58" t="s">
        <v>26</v>
      </c>
      <c r="I65" s="164"/>
      <c r="J65" s="140" t="s">
        <v>26</v>
      </c>
      <c r="K65" s="140" t="s">
        <v>26</v>
      </c>
      <c r="L65" s="160"/>
      <c r="M65" s="140" t="s">
        <v>26</v>
      </c>
      <c r="N65" s="140" t="s">
        <v>26</v>
      </c>
      <c r="O65" s="164"/>
      <c r="P65" s="140" t="s">
        <v>26</v>
      </c>
      <c r="Q65" s="140" t="s">
        <v>26</v>
      </c>
      <c r="R65" s="164"/>
      <c r="S65" s="140" t="s">
        <v>26</v>
      </c>
      <c r="T65" s="140" t="s">
        <v>26</v>
      </c>
      <c r="U65" s="11"/>
      <c r="V65" s="11"/>
      <c r="W65" s="11"/>
    </row>
    <row r="66">
      <c r="A66" s="159"/>
      <c r="B66" s="133" t="s">
        <v>26</v>
      </c>
      <c r="C66" s="133" t="s">
        <v>26</v>
      </c>
      <c r="D66" s="148"/>
      <c r="E66" s="133" t="s">
        <v>26</v>
      </c>
      <c r="F66" s="133"/>
      <c r="G66" s="148"/>
      <c r="H66" s="133" t="s">
        <v>26</v>
      </c>
      <c r="I66" s="160"/>
      <c r="J66" s="140" t="s">
        <v>26</v>
      </c>
      <c r="K66" s="140" t="s">
        <v>26</v>
      </c>
      <c r="L66" s="160"/>
      <c r="M66" s="140" t="s">
        <v>26</v>
      </c>
      <c r="N66" s="140" t="s">
        <v>26</v>
      </c>
      <c r="O66" s="160"/>
      <c r="P66" s="140" t="s">
        <v>26</v>
      </c>
      <c r="Q66" s="140" t="s">
        <v>26</v>
      </c>
      <c r="R66" s="160"/>
      <c r="S66" s="140" t="s">
        <v>26</v>
      </c>
      <c r="T66" s="140" t="s">
        <v>26</v>
      </c>
      <c r="U66" s="148"/>
      <c r="V66" s="148"/>
      <c r="W66" s="148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hyperlinks>
    <hyperlink r:id="rId1" ref="B10"/>
    <hyperlink r:id="rId2" ref="B11"/>
    <hyperlink r:id="rId3" ref="B12"/>
    <hyperlink r:id="rId4" ref="B13"/>
    <hyperlink r:id="rId5" ref="V49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20.86"/>
    <col customWidth="1" min="4" max="4" width="19.14"/>
    <col customWidth="1" min="5" max="5" width="17.43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79" t="s">
        <v>187</v>
      </c>
      <c r="B3" s="80">
        <f>SUM(J3:J34)</f>
        <v>64</v>
      </c>
      <c r="C3" s="81" t="s">
        <v>187</v>
      </c>
      <c r="D3" s="82">
        <f>SUM(I3:I33)</f>
        <v>183</v>
      </c>
      <c r="E3" s="74"/>
      <c r="F3" s="75"/>
      <c r="G3" s="83">
        <v>1.0</v>
      </c>
      <c r="H3" s="193"/>
      <c r="I3" s="193">
        <v>15.0</v>
      </c>
      <c r="J3" s="193">
        <v>5.0</v>
      </c>
      <c r="K3" s="193"/>
      <c r="L3" s="193">
        <v>2.0</v>
      </c>
      <c r="M3" s="84"/>
      <c r="N3" s="86"/>
      <c r="O3" s="86"/>
      <c r="P3" s="86"/>
      <c r="Q3" s="86"/>
      <c r="R3" s="87"/>
      <c r="S3" s="88"/>
    </row>
    <row r="4">
      <c r="A4" s="79" t="s">
        <v>188</v>
      </c>
      <c r="B4" s="89">
        <f>SUM(L3:L34)</f>
        <v>26</v>
      </c>
      <c r="C4" s="81" t="s">
        <v>188</v>
      </c>
      <c r="D4" s="82">
        <f>SUM(L3:L33)</f>
        <v>26</v>
      </c>
      <c r="E4" s="74"/>
      <c r="F4" s="75"/>
      <c r="G4" s="83">
        <v>2.0</v>
      </c>
      <c r="H4" s="193"/>
      <c r="I4" s="193">
        <v>10.0</v>
      </c>
      <c r="J4" s="193">
        <v>6.0</v>
      </c>
      <c r="K4" s="193"/>
      <c r="L4" s="193">
        <v>2.0</v>
      </c>
      <c r="M4" s="84"/>
      <c r="N4" s="86"/>
      <c r="O4" s="86"/>
      <c r="P4" s="86"/>
      <c r="Q4" s="86"/>
      <c r="R4" s="88"/>
      <c r="S4" s="88"/>
    </row>
    <row r="5">
      <c r="A5" s="79" t="s">
        <v>183</v>
      </c>
      <c r="B5" s="89">
        <f>SUM(K3:K34)</f>
        <v>0</v>
      </c>
      <c r="C5" s="81"/>
      <c r="D5" s="73"/>
      <c r="E5" s="74"/>
      <c r="F5" s="75"/>
      <c r="G5" s="83">
        <v>3.0</v>
      </c>
      <c r="H5" s="193"/>
      <c r="I5" s="193"/>
      <c r="J5" s="193"/>
      <c r="K5" s="193"/>
      <c r="L5" s="193">
        <v>4.0</v>
      </c>
      <c r="M5" s="86"/>
      <c r="N5" s="86"/>
      <c r="O5" s="86"/>
      <c r="P5" s="86"/>
      <c r="Q5" s="86"/>
      <c r="R5" s="88"/>
      <c r="S5" s="88"/>
    </row>
    <row r="6">
      <c r="A6" s="79" t="s">
        <v>189</v>
      </c>
      <c r="B6" s="89">
        <f>SUM(M3:M34)</f>
        <v>0</v>
      </c>
      <c r="C6" s="81"/>
      <c r="D6" s="73"/>
      <c r="E6" s="74"/>
      <c r="F6" s="75"/>
      <c r="G6" s="83">
        <v>4.0</v>
      </c>
      <c r="H6" s="193"/>
      <c r="I6" s="193"/>
      <c r="J6" s="193"/>
      <c r="K6" s="193"/>
      <c r="L6" s="193">
        <v>1.0</v>
      </c>
      <c r="M6" s="86"/>
      <c r="N6" s="86"/>
      <c r="O6" s="86"/>
      <c r="P6" s="86"/>
      <c r="Q6" s="86"/>
      <c r="R6" s="88"/>
      <c r="S6" s="88"/>
    </row>
    <row r="7">
      <c r="A7" s="71" t="s">
        <v>190</v>
      </c>
      <c r="B7" s="91">
        <f>SUM(B2:B6)</f>
        <v>90</v>
      </c>
      <c r="C7" s="73" t="s">
        <v>190</v>
      </c>
      <c r="D7" s="82">
        <f>SUM(D2:D6)</f>
        <v>209</v>
      </c>
      <c r="E7" s="74"/>
      <c r="F7" s="75"/>
      <c r="G7" s="83">
        <v>5.0</v>
      </c>
      <c r="H7" s="193"/>
      <c r="I7" s="193">
        <v>10.0</v>
      </c>
      <c r="J7" s="193">
        <v>1.0</v>
      </c>
      <c r="K7" s="193"/>
      <c r="L7" s="193">
        <v>2.0</v>
      </c>
      <c r="M7" s="86"/>
      <c r="N7" s="86"/>
      <c r="O7" s="86"/>
      <c r="P7" s="84"/>
      <c r="Q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193"/>
      <c r="I8" s="193">
        <v>0.0</v>
      </c>
      <c r="J8" s="193">
        <v>0.0</v>
      </c>
      <c r="K8" s="193"/>
      <c r="L8" s="193">
        <v>2.0</v>
      </c>
      <c r="M8" s="86"/>
      <c r="N8" s="86"/>
      <c r="O8" s="86"/>
      <c r="P8" s="84"/>
      <c r="Q8" s="86"/>
      <c r="R8" s="88"/>
      <c r="S8" s="88"/>
    </row>
    <row r="9">
      <c r="A9" s="174" t="s">
        <v>327</v>
      </c>
      <c r="B9" s="175" t="s">
        <v>328</v>
      </c>
      <c r="C9" s="174" t="s">
        <v>329</v>
      </c>
      <c r="D9" s="174" t="s">
        <v>330</v>
      </c>
      <c r="E9" s="174" t="s">
        <v>331</v>
      </c>
      <c r="F9" s="75"/>
      <c r="G9" s="83">
        <v>7.0</v>
      </c>
      <c r="H9" s="193"/>
      <c r="I9" s="193">
        <v>19.0</v>
      </c>
      <c r="J9" s="193">
        <v>4.0</v>
      </c>
      <c r="K9" s="193"/>
      <c r="L9" s="193">
        <v>0.0</v>
      </c>
      <c r="M9" s="86"/>
      <c r="N9" s="86"/>
      <c r="O9" s="86"/>
      <c r="P9" s="84"/>
      <c r="Q9" s="86"/>
      <c r="R9" s="88"/>
      <c r="S9" s="88"/>
    </row>
    <row r="10">
      <c r="A10" s="176"/>
      <c r="B10" s="176"/>
      <c r="C10" s="178"/>
      <c r="D10" s="178"/>
      <c r="E10" s="179"/>
      <c r="F10" s="75"/>
      <c r="G10" s="83">
        <v>8.0</v>
      </c>
      <c r="H10" s="193"/>
      <c r="I10" s="193">
        <v>17.0</v>
      </c>
      <c r="J10" s="193">
        <v>7.0</v>
      </c>
      <c r="K10" s="193"/>
      <c r="L10" s="193">
        <v>0.0</v>
      </c>
      <c r="M10" s="86"/>
      <c r="N10" s="86"/>
      <c r="O10" s="86"/>
      <c r="P10" s="84"/>
      <c r="Q10" s="86"/>
      <c r="R10" s="88"/>
      <c r="S10" s="88"/>
    </row>
    <row r="11">
      <c r="A11" s="176"/>
      <c r="B11" s="176"/>
      <c r="C11" s="178"/>
      <c r="D11" s="178"/>
      <c r="E11" s="179"/>
      <c r="F11" s="75"/>
      <c r="G11" s="83">
        <v>9.0</v>
      </c>
      <c r="H11" s="193"/>
      <c r="I11" s="193">
        <v>10.0</v>
      </c>
      <c r="J11" s="193">
        <v>3.0</v>
      </c>
      <c r="K11" s="193"/>
      <c r="L11" s="193">
        <v>1.0</v>
      </c>
      <c r="M11" s="86"/>
      <c r="N11" s="86"/>
      <c r="O11" s="86"/>
      <c r="P11" s="84"/>
      <c r="Q11" s="86"/>
      <c r="R11" s="88"/>
      <c r="S11" s="88"/>
    </row>
    <row r="12">
      <c r="A12" s="176"/>
      <c r="B12" s="176"/>
      <c r="C12" s="178"/>
      <c r="D12" s="178"/>
      <c r="E12" s="179"/>
      <c r="F12" s="75"/>
      <c r="G12" s="83">
        <v>10.0</v>
      </c>
      <c r="H12" s="193"/>
      <c r="I12" s="193"/>
      <c r="J12" s="193"/>
      <c r="K12" s="193"/>
      <c r="L12" s="193">
        <v>0.0</v>
      </c>
      <c r="M12" s="86"/>
      <c r="N12" s="86"/>
      <c r="O12" s="84"/>
      <c r="P12" s="84"/>
      <c r="Q12" s="86"/>
      <c r="R12" s="88"/>
      <c r="S12" s="88"/>
    </row>
    <row r="13">
      <c r="A13" s="183"/>
      <c r="B13" s="181"/>
      <c r="C13" s="179"/>
      <c r="D13" s="179"/>
      <c r="E13" s="179"/>
      <c r="F13" s="75"/>
      <c r="G13" s="83">
        <v>11.0</v>
      </c>
      <c r="H13" s="84"/>
      <c r="I13" s="84"/>
      <c r="J13" s="84"/>
      <c r="K13" s="84"/>
      <c r="L13" s="84">
        <v>0.0</v>
      </c>
      <c r="M13" s="86"/>
      <c r="N13" s="86"/>
      <c r="O13" s="84"/>
      <c r="P13" s="84"/>
      <c r="Q13" s="86"/>
      <c r="R13" s="88"/>
      <c r="S13" s="88"/>
    </row>
    <row r="14">
      <c r="A14" s="181"/>
      <c r="B14" s="181"/>
      <c r="C14" s="182"/>
      <c r="D14" s="182"/>
      <c r="E14" s="179"/>
      <c r="F14" s="75"/>
      <c r="G14" s="83">
        <v>12.0</v>
      </c>
      <c r="H14" s="84"/>
      <c r="I14" s="84">
        <v>9.0</v>
      </c>
      <c r="J14" s="84">
        <v>2.0</v>
      </c>
      <c r="K14" s="84"/>
      <c r="L14" s="84">
        <v>1.0</v>
      </c>
      <c r="M14" s="84"/>
      <c r="N14" s="86"/>
      <c r="O14" s="86"/>
      <c r="P14" s="84"/>
      <c r="Q14" s="86"/>
      <c r="R14" s="88"/>
      <c r="S14" s="88"/>
    </row>
    <row r="15">
      <c r="A15" s="183"/>
      <c r="B15" s="181"/>
      <c r="C15" s="182"/>
      <c r="D15" s="182"/>
      <c r="E15" s="179"/>
      <c r="F15" s="75"/>
      <c r="G15" s="83">
        <v>13.0</v>
      </c>
      <c r="H15" s="84"/>
      <c r="I15" s="84">
        <v>20.0</v>
      </c>
      <c r="J15" s="84">
        <v>11.0</v>
      </c>
      <c r="K15" s="84"/>
      <c r="L15" s="84">
        <v>3.0</v>
      </c>
      <c r="M15" s="86"/>
      <c r="N15" s="86"/>
      <c r="O15" s="86"/>
      <c r="P15" s="84"/>
      <c r="Q15" s="86"/>
      <c r="R15" s="88"/>
      <c r="S15" s="88"/>
    </row>
    <row r="16">
      <c r="A16" s="181"/>
      <c r="B16" s="183"/>
      <c r="C16" s="182"/>
      <c r="D16" s="182"/>
      <c r="E16" s="179"/>
      <c r="F16" s="75"/>
      <c r="G16" s="83">
        <v>14.0</v>
      </c>
      <c r="H16" s="84"/>
      <c r="I16" s="84">
        <v>20.0</v>
      </c>
      <c r="J16" s="84">
        <v>10.0</v>
      </c>
      <c r="K16" s="84"/>
      <c r="L16" s="84">
        <v>1.0</v>
      </c>
      <c r="M16" s="86"/>
      <c r="N16" s="86"/>
      <c r="O16" s="86"/>
      <c r="P16" s="84"/>
      <c r="Q16" s="86"/>
      <c r="R16" s="88"/>
      <c r="S16" s="88"/>
    </row>
    <row r="17">
      <c r="A17" s="181"/>
      <c r="B17" s="181"/>
      <c r="C17" s="182"/>
      <c r="D17" s="182"/>
      <c r="E17" s="179"/>
      <c r="F17" s="75"/>
      <c r="G17" s="83">
        <v>15.0</v>
      </c>
      <c r="H17" s="84"/>
      <c r="I17" s="84">
        <v>0.0</v>
      </c>
      <c r="J17" s="84">
        <v>0.0</v>
      </c>
      <c r="K17" s="84"/>
      <c r="L17" s="84">
        <v>1.0</v>
      </c>
      <c r="M17" s="86"/>
      <c r="N17" s="86"/>
      <c r="O17" s="86"/>
      <c r="P17" s="84"/>
      <c r="Q17" s="86"/>
      <c r="R17" s="88"/>
      <c r="S17" s="88"/>
    </row>
    <row r="18">
      <c r="A18" s="181"/>
      <c r="B18" s="181"/>
      <c r="C18" s="182"/>
      <c r="D18" s="182"/>
      <c r="E18" s="179"/>
      <c r="F18" s="75"/>
      <c r="G18" s="83">
        <v>16.0</v>
      </c>
      <c r="H18" s="84"/>
      <c r="I18" s="84">
        <v>14.0</v>
      </c>
      <c r="J18" s="84">
        <v>5.0</v>
      </c>
      <c r="K18" s="84"/>
      <c r="L18" s="84">
        <v>0.0</v>
      </c>
      <c r="M18" s="86"/>
      <c r="N18" s="86"/>
      <c r="O18" s="103"/>
      <c r="P18" s="84"/>
      <c r="Q18" s="86"/>
      <c r="R18" s="88"/>
      <c r="S18" s="88"/>
    </row>
    <row r="19">
      <c r="C19" s="75"/>
      <c r="D19" s="75"/>
      <c r="E19" s="75"/>
      <c r="F19" s="75"/>
      <c r="G19" s="83">
        <v>17.0</v>
      </c>
      <c r="H19" s="104"/>
      <c r="I19" s="104"/>
      <c r="J19" s="104"/>
      <c r="K19" s="104"/>
      <c r="L19" s="104">
        <v>0.0</v>
      </c>
      <c r="M19" s="184"/>
      <c r="N19" s="86"/>
      <c r="O19" s="86"/>
      <c r="P19" s="84"/>
      <c r="Q19" s="86"/>
      <c r="S19" s="88"/>
    </row>
    <row r="20">
      <c r="C20" s="75"/>
      <c r="D20" s="75"/>
      <c r="E20" s="75"/>
      <c r="F20" s="75"/>
      <c r="G20" s="83">
        <v>18.0</v>
      </c>
      <c r="H20" s="84"/>
      <c r="I20" s="84"/>
      <c r="J20" s="84"/>
      <c r="K20" s="84"/>
      <c r="L20" s="84">
        <v>0.0</v>
      </c>
      <c r="M20" s="86"/>
      <c r="N20" s="86"/>
      <c r="O20" s="86"/>
      <c r="P20" s="84"/>
      <c r="Q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/>
      <c r="I21" s="84">
        <v>10.0</v>
      </c>
      <c r="J21" s="84">
        <v>3.0</v>
      </c>
      <c r="K21" s="84"/>
      <c r="L21" s="84">
        <v>0.0</v>
      </c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>
        <v>0.0</v>
      </c>
      <c r="J22" s="84">
        <v>0.0</v>
      </c>
      <c r="K22" s="84"/>
      <c r="L22" s="84">
        <v>0.0</v>
      </c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>
        <v>0.0</v>
      </c>
      <c r="J23" s="84">
        <v>0.0</v>
      </c>
      <c r="K23" s="84"/>
      <c r="L23" s="84">
        <v>1.0</v>
      </c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>
        <v>6.0</v>
      </c>
      <c r="J24" s="84">
        <v>1.0</v>
      </c>
      <c r="K24" s="84"/>
      <c r="L24" s="84">
        <v>1.0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>
        <v>11.0</v>
      </c>
      <c r="J25" s="84">
        <v>4.0</v>
      </c>
      <c r="K25" s="84"/>
      <c r="L25" s="84">
        <v>3.0</v>
      </c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/>
      <c r="I26" s="84"/>
      <c r="J26" s="84"/>
      <c r="K26" s="84"/>
      <c r="L26" s="84">
        <v>1.0</v>
      </c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/>
      <c r="I27" s="84"/>
      <c r="J27" s="84"/>
      <c r="K27" s="84"/>
      <c r="L27" s="84">
        <v>0.0</v>
      </c>
      <c r="M27" s="84"/>
      <c r="N27" s="86"/>
      <c r="O27" s="84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/>
      <c r="I28" s="84">
        <v>5.0</v>
      </c>
      <c r="J28" s="84">
        <v>0.0</v>
      </c>
      <c r="K28" s="84"/>
      <c r="L28" s="84">
        <v>0.0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>
        <v>0.0</v>
      </c>
      <c r="J29" s="84">
        <v>0.0</v>
      </c>
      <c r="K29" s="84"/>
      <c r="L29" s="84">
        <v>0.0</v>
      </c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/>
      <c r="I30" s="84">
        <v>7.0</v>
      </c>
      <c r="J30" s="84">
        <v>2.0</v>
      </c>
      <c r="K30" s="84"/>
      <c r="L30" s="84">
        <v>0.0</v>
      </c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/>
      <c r="I31" s="84">
        <v>0.0</v>
      </c>
      <c r="J31" s="84">
        <v>0.0</v>
      </c>
      <c r="K31" s="84"/>
      <c r="L31" s="84">
        <v>0.0</v>
      </c>
      <c r="M31" s="86"/>
      <c r="N31" s="84"/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/>
      <c r="I32" s="84">
        <v>0.0</v>
      </c>
      <c r="J32" s="84">
        <v>0.0</v>
      </c>
      <c r="K32" s="84"/>
      <c r="L32" s="84">
        <v>0.0</v>
      </c>
      <c r="M32" s="86"/>
      <c r="N32" s="84"/>
      <c r="O32" s="84"/>
      <c r="P32" s="84"/>
      <c r="Q32" s="86"/>
      <c r="R32" s="88"/>
      <c r="S32" s="88"/>
    </row>
    <row r="33">
      <c r="A33" s="119"/>
      <c r="B33" s="186" t="s">
        <v>262</v>
      </c>
      <c r="C33" s="119"/>
      <c r="D33" s="112" t="s">
        <v>204</v>
      </c>
      <c r="E33" s="118">
        <v>10.0</v>
      </c>
      <c r="G33" s="83">
        <v>31.0</v>
      </c>
      <c r="H33" s="84"/>
      <c r="I33" s="84"/>
      <c r="J33" s="84"/>
      <c r="K33" s="84"/>
      <c r="L33" s="84">
        <v>0.0</v>
      </c>
      <c r="M33" s="86"/>
      <c r="N33" s="86"/>
      <c r="O33" s="86"/>
      <c r="P33" s="84"/>
      <c r="Q33" s="86"/>
      <c r="R33" s="88"/>
      <c r="S33" s="88"/>
    </row>
    <row r="34">
      <c r="A34" s="121"/>
      <c r="B34" s="195" t="s">
        <v>426</v>
      </c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44287.0</v>
      </c>
      <c r="B37" s="133" t="s">
        <v>228</v>
      </c>
      <c r="C37" s="133" t="s">
        <v>26</v>
      </c>
      <c r="D37" s="170" t="s">
        <v>427</v>
      </c>
      <c r="E37" s="133" t="s">
        <v>191</v>
      </c>
      <c r="F37" s="133">
        <v>4.0</v>
      </c>
      <c r="G37" s="133">
        <v>20.0</v>
      </c>
      <c r="H37" s="133" t="s">
        <v>220</v>
      </c>
      <c r="I37" s="140">
        <v>5.0</v>
      </c>
      <c r="J37" s="140" t="s">
        <v>26</v>
      </c>
      <c r="K37" s="140" t="s">
        <v>26</v>
      </c>
      <c r="L37" s="140">
        <v>1.0</v>
      </c>
      <c r="M37" s="140" t="s">
        <v>26</v>
      </c>
      <c r="N37" s="140" t="s">
        <v>26</v>
      </c>
      <c r="O37" s="140">
        <v>5.0</v>
      </c>
      <c r="P37" s="140" t="s">
        <v>26</v>
      </c>
      <c r="Q37" s="140" t="s">
        <v>26</v>
      </c>
      <c r="R37" s="140">
        <v>1.0</v>
      </c>
      <c r="S37" s="140" t="s">
        <v>26</v>
      </c>
      <c r="T37" s="140" t="s">
        <v>26</v>
      </c>
      <c r="U37" s="187">
        <v>8.928880209E10</v>
      </c>
      <c r="V37" s="188" t="s">
        <v>26</v>
      </c>
      <c r="W37" s="133" t="s">
        <v>299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44288.0</v>
      </c>
      <c r="B38" s="133" t="s">
        <v>228</v>
      </c>
      <c r="C38" s="148"/>
      <c r="D38" s="170" t="s">
        <v>428</v>
      </c>
      <c r="E38" s="133" t="s">
        <v>191</v>
      </c>
      <c r="F38" s="133">
        <v>3.0</v>
      </c>
      <c r="G38" s="133">
        <v>29.0</v>
      </c>
      <c r="H38" s="133" t="s">
        <v>220</v>
      </c>
      <c r="I38" s="140">
        <v>1.0</v>
      </c>
      <c r="J38" s="140" t="s">
        <v>26</v>
      </c>
      <c r="K38" s="140" t="s">
        <v>26</v>
      </c>
      <c r="L38" s="140">
        <v>3.0</v>
      </c>
      <c r="M38" s="140" t="s">
        <v>26</v>
      </c>
      <c r="N38" s="140" t="s">
        <v>26</v>
      </c>
      <c r="O38" s="140">
        <v>6.0</v>
      </c>
      <c r="P38" s="140" t="s">
        <v>26</v>
      </c>
      <c r="Q38" s="140" t="s">
        <v>26</v>
      </c>
      <c r="R38" s="140">
        <v>2.0</v>
      </c>
      <c r="S38" s="140" t="s">
        <v>26</v>
      </c>
      <c r="T38" s="140" t="s">
        <v>26</v>
      </c>
      <c r="U38" s="133">
        <v>8.9515137319E10</v>
      </c>
      <c r="V38" s="189" t="s">
        <v>26</v>
      </c>
      <c r="W38" s="133" t="s">
        <v>299</v>
      </c>
      <c r="X38" s="144"/>
      <c r="Y38" s="144"/>
      <c r="Z38" s="144"/>
      <c r="AA38" s="144"/>
      <c r="AB38" s="144"/>
    </row>
    <row r="39">
      <c r="A39" s="138">
        <v>44288.0</v>
      </c>
      <c r="B39" s="133" t="s">
        <v>228</v>
      </c>
      <c r="C39" s="133"/>
      <c r="D39" s="170" t="s">
        <v>429</v>
      </c>
      <c r="E39" s="133" t="s">
        <v>264</v>
      </c>
      <c r="F39" s="133">
        <v>5.0</v>
      </c>
      <c r="G39" s="133">
        <v>29.0</v>
      </c>
      <c r="H39" s="133" t="s">
        <v>220</v>
      </c>
      <c r="I39" s="140">
        <v>2.0</v>
      </c>
      <c r="J39" s="140" t="s">
        <v>26</v>
      </c>
      <c r="K39" s="140" t="s">
        <v>26</v>
      </c>
      <c r="L39" s="140">
        <v>1.0</v>
      </c>
      <c r="M39" s="140" t="s">
        <v>26</v>
      </c>
      <c r="N39" s="140" t="s">
        <v>26</v>
      </c>
      <c r="O39" s="140">
        <v>7.0</v>
      </c>
      <c r="P39" s="140" t="s">
        <v>26</v>
      </c>
      <c r="Q39" s="140" t="s">
        <v>26</v>
      </c>
      <c r="R39" s="140">
        <v>0.0</v>
      </c>
      <c r="S39" s="140" t="s">
        <v>26</v>
      </c>
      <c r="T39" s="140" t="s">
        <v>26</v>
      </c>
      <c r="U39" s="133">
        <v>8.9034325566E10</v>
      </c>
      <c r="V39" s="188" t="s">
        <v>26</v>
      </c>
      <c r="W39" s="133" t="s">
        <v>430</v>
      </c>
      <c r="X39" s="144"/>
      <c r="Y39" s="144"/>
      <c r="Z39" s="144"/>
      <c r="AA39" s="144"/>
      <c r="AB39" s="144"/>
    </row>
    <row r="40">
      <c r="A40" s="138">
        <v>44291.0</v>
      </c>
      <c r="B40" s="133" t="s">
        <v>246</v>
      </c>
      <c r="C40" s="133"/>
      <c r="D40" s="170" t="s">
        <v>431</v>
      </c>
      <c r="E40" s="133" t="s">
        <v>187</v>
      </c>
      <c r="F40" s="133">
        <v>5.0</v>
      </c>
      <c r="G40" s="133">
        <v>25.0</v>
      </c>
      <c r="H40" s="133" t="s">
        <v>220</v>
      </c>
      <c r="I40" s="140">
        <v>4.0</v>
      </c>
      <c r="J40" s="140" t="s">
        <v>26</v>
      </c>
      <c r="K40" s="140" t="s">
        <v>26</v>
      </c>
      <c r="L40" s="140">
        <v>5.0</v>
      </c>
      <c r="M40" s="140" t="s">
        <v>359</v>
      </c>
      <c r="N40" s="140" t="s">
        <v>26</v>
      </c>
      <c r="O40" s="140">
        <v>5.0</v>
      </c>
      <c r="P40" s="140" t="s">
        <v>26</v>
      </c>
      <c r="Q40" s="140" t="s">
        <v>26</v>
      </c>
      <c r="R40" s="140">
        <v>5.0</v>
      </c>
      <c r="S40" s="140" t="s">
        <v>26</v>
      </c>
      <c r="T40" s="140" t="s">
        <v>26</v>
      </c>
      <c r="U40" s="133">
        <v>8.9281570572E10</v>
      </c>
      <c r="V40" s="188" t="s">
        <v>26</v>
      </c>
      <c r="W40" s="133" t="s">
        <v>432</v>
      </c>
      <c r="X40" s="144"/>
      <c r="Y40" s="144"/>
      <c r="Z40" s="144"/>
      <c r="AA40" s="144"/>
      <c r="AB40" s="144"/>
    </row>
    <row r="41">
      <c r="A41" s="138">
        <v>44294.0</v>
      </c>
      <c r="B41" s="133" t="s">
        <v>228</v>
      </c>
      <c r="C41" s="148"/>
      <c r="D41" s="170" t="s">
        <v>433</v>
      </c>
      <c r="E41" s="133" t="s">
        <v>191</v>
      </c>
      <c r="F41" s="133">
        <v>5.0</v>
      </c>
      <c r="G41" s="133">
        <v>27.0</v>
      </c>
      <c r="H41" s="133" t="s">
        <v>220</v>
      </c>
      <c r="I41" s="140">
        <v>2.0</v>
      </c>
      <c r="J41" s="140" t="s">
        <v>26</v>
      </c>
      <c r="K41" s="140" t="s">
        <v>26</v>
      </c>
      <c r="L41" s="140">
        <v>2.0</v>
      </c>
      <c r="M41" s="140" t="s">
        <v>26</v>
      </c>
      <c r="N41" s="140" t="s">
        <v>26</v>
      </c>
      <c r="O41" s="140">
        <v>8.0</v>
      </c>
      <c r="P41" s="140" t="s">
        <v>26</v>
      </c>
      <c r="Q41" s="140" t="s">
        <v>26</v>
      </c>
      <c r="R41" s="140">
        <v>3.0</v>
      </c>
      <c r="S41" s="140" t="s">
        <v>26</v>
      </c>
      <c r="T41" s="140" t="s">
        <v>26</v>
      </c>
      <c r="U41" s="133">
        <v>8.950852891E10</v>
      </c>
      <c r="V41" s="141" t="s">
        <v>26</v>
      </c>
      <c r="W41" s="133" t="s">
        <v>299</v>
      </c>
      <c r="X41" s="144"/>
      <c r="Y41" s="144"/>
      <c r="Z41" s="144"/>
      <c r="AA41" s="144"/>
      <c r="AB41" s="144"/>
    </row>
    <row r="42">
      <c r="A42" s="138">
        <v>44295.0</v>
      </c>
      <c r="B42" s="133" t="s">
        <v>223</v>
      </c>
      <c r="C42" s="148"/>
      <c r="D42" s="155" t="s">
        <v>434</v>
      </c>
      <c r="E42" s="133" t="s">
        <v>191</v>
      </c>
      <c r="F42" s="133" t="s">
        <v>248</v>
      </c>
      <c r="G42" s="133">
        <v>21.0</v>
      </c>
      <c r="H42" s="133" t="s">
        <v>231</v>
      </c>
      <c r="I42" s="140" t="s">
        <v>26</v>
      </c>
      <c r="J42" s="140" t="s">
        <v>26</v>
      </c>
      <c r="K42" s="140" t="s">
        <v>26</v>
      </c>
      <c r="L42" s="140" t="s">
        <v>26</v>
      </c>
      <c r="M42" s="140" t="s">
        <v>26</v>
      </c>
      <c r="N42" s="140" t="s">
        <v>26</v>
      </c>
      <c r="O42" s="140" t="s">
        <v>26</v>
      </c>
      <c r="P42" s="140" t="s">
        <v>26</v>
      </c>
      <c r="Q42" s="140" t="s">
        <v>26</v>
      </c>
      <c r="R42" s="140" t="s">
        <v>26</v>
      </c>
      <c r="S42" s="140" t="s">
        <v>26</v>
      </c>
      <c r="T42" s="140" t="s">
        <v>26</v>
      </c>
      <c r="U42" s="133">
        <v>8.9882524089E10</v>
      </c>
      <c r="V42" s="141" t="s">
        <v>26</v>
      </c>
      <c r="W42" s="133" t="s">
        <v>435</v>
      </c>
      <c r="X42" s="144"/>
      <c r="Y42" s="144"/>
      <c r="Z42" s="144"/>
      <c r="AA42" s="144"/>
      <c r="AB42" s="144"/>
    </row>
    <row r="43">
      <c r="A43" s="138">
        <v>44298.0</v>
      </c>
      <c r="B43" s="133" t="s">
        <v>223</v>
      </c>
      <c r="C43" s="133"/>
      <c r="D43" s="155" t="s">
        <v>436</v>
      </c>
      <c r="E43" s="133" t="s">
        <v>191</v>
      </c>
      <c r="F43" s="133" t="s">
        <v>248</v>
      </c>
      <c r="G43" s="133">
        <v>20.0</v>
      </c>
      <c r="H43" s="133" t="s">
        <v>231</v>
      </c>
      <c r="I43" s="140" t="s">
        <v>26</v>
      </c>
      <c r="J43" s="140" t="s">
        <v>26</v>
      </c>
      <c r="K43" s="140" t="s">
        <v>26</v>
      </c>
      <c r="L43" s="140" t="s">
        <v>26</v>
      </c>
      <c r="M43" s="140" t="s">
        <v>26</v>
      </c>
      <c r="N43" s="140" t="s">
        <v>26</v>
      </c>
      <c r="O43" s="140" t="s">
        <v>26</v>
      </c>
      <c r="P43" s="140" t="s">
        <v>26</v>
      </c>
      <c r="Q43" s="140" t="s">
        <v>26</v>
      </c>
      <c r="R43" s="140" t="s">
        <v>26</v>
      </c>
      <c r="S43" s="140" t="s">
        <v>26</v>
      </c>
      <c r="T43" s="140" t="s">
        <v>26</v>
      </c>
      <c r="U43" s="133">
        <v>8.988549378E10</v>
      </c>
      <c r="V43" s="141" t="s">
        <v>26</v>
      </c>
      <c r="W43" s="133" t="s">
        <v>437</v>
      </c>
      <c r="X43" s="144"/>
      <c r="Y43" s="144"/>
      <c r="Z43" s="144"/>
      <c r="AA43" s="144"/>
      <c r="AB43" s="144"/>
    </row>
    <row r="44">
      <c r="A44" s="138">
        <v>44298.0</v>
      </c>
      <c r="B44" s="133" t="s">
        <v>228</v>
      </c>
      <c r="C44" s="133"/>
      <c r="D44" s="155" t="s">
        <v>438</v>
      </c>
      <c r="E44" s="133" t="s">
        <v>191</v>
      </c>
      <c r="F44" s="133">
        <v>5.0</v>
      </c>
      <c r="G44" s="133">
        <v>19.0</v>
      </c>
      <c r="H44" s="133" t="s">
        <v>231</v>
      </c>
      <c r="I44" s="140">
        <v>5.0</v>
      </c>
      <c r="J44" s="140" t="s">
        <v>26</v>
      </c>
      <c r="K44" s="140" t="s">
        <v>26</v>
      </c>
      <c r="L44" s="140">
        <v>0.0</v>
      </c>
      <c r="M44" s="140" t="s">
        <v>26</v>
      </c>
      <c r="N44" s="140" t="s">
        <v>26</v>
      </c>
      <c r="O44" s="140">
        <v>7.0</v>
      </c>
      <c r="P44" s="140" t="s">
        <v>26</v>
      </c>
      <c r="Q44" s="140" t="s">
        <v>26</v>
      </c>
      <c r="R44" s="140">
        <v>1.0</v>
      </c>
      <c r="S44" s="140" t="s">
        <v>26</v>
      </c>
      <c r="T44" s="140" t="s">
        <v>26</v>
      </c>
      <c r="U44" s="133">
        <v>8.9515150044E10</v>
      </c>
      <c r="V44" s="141" t="s">
        <v>26</v>
      </c>
      <c r="W44" s="133" t="s">
        <v>439</v>
      </c>
      <c r="X44" s="144"/>
      <c r="Y44" s="144"/>
      <c r="Z44" s="144"/>
      <c r="AA44" s="144"/>
      <c r="AB44" s="144"/>
    </row>
    <row r="45">
      <c r="A45" s="138">
        <v>44300.0</v>
      </c>
      <c r="B45" s="133" t="s">
        <v>246</v>
      </c>
      <c r="C45" s="133" t="s">
        <v>26</v>
      </c>
      <c r="D45" s="155" t="s">
        <v>440</v>
      </c>
      <c r="E45" s="133" t="s">
        <v>191</v>
      </c>
      <c r="F45" s="133">
        <v>4.0</v>
      </c>
      <c r="G45" s="133">
        <v>25.0</v>
      </c>
      <c r="H45" s="133" t="s">
        <v>231</v>
      </c>
      <c r="I45" s="140">
        <v>1.0</v>
      </c>
      <c r="J45" s="140" t="s">
        <v>26</v>
      </c>
      <c r="K45" s="140" t="s">
        <v>26</v>
      </c>
      <c r="L45" s="140">
        <v>9.0</v>
      </c>
      <c r="M45" s="140" t="s">
        <v>26</v>
      </c>
      <c r="N45" s="140" t="s">
        <v>26</v>
      </c>
      <c r="O45" s="140">
        <v>3.0</v>
      </c>
      <c r="P45" s="140" t="s">
        <v>26</v>
      </c>
      <c r="Q45" s="140" t="s">
        <v>26</v>
      </c>
      <c r="R45" s="140">
        <v>1.0</v>
      </c>
      <c r="S45" s="140" t="s">
        <v>26</v>
      </c>
      <c r="T45" s="140" t="s">
        <v>26</v>
      </c>
      <c r="U45" s="133">
        <v>8.9526021206E10</v>
      </c>
      <c r="V45" s="141" t="s">
        <v>26</v>
      </c>
      <c r="W45" s="133" t="s">
        <v>441</v>
      </c>
      <c r="X45" s="144"/>
      <c r="Y45" s="144"/>
      <c r="Z45" s="144"/>
      <c r="AA45" s="144"/>
      <c r="AB45" s="144"/>
    </row>
    <row r="46">
      <c r="A46" s="138">
        <v>44300.0</v>
      </c>
      <c r="B46" s="133" t="s">
        <v>228</v>
      </c>
      <c r="C46" s="133" t="s">
        <v>26</v>
      </c>
      <c r="D46" s="170" t="s">
        <v>442</v>
      </c>
      <c r="E46" s="133" t="s">
        <v>191</v>
      </c>
      <c r="F46" s="133">
        <v>5.0</v>
      </c>
      <c r="G46" s="133">
        <v>20.0</v>
      </c>
      <c r="H46" s="133" t="s">
        <v>220</v>
      </c>
      <c r="I46" s="140">
        <v>8.0</v>
      </c>
      <c r="J46" s="140" t="s">
        <v>26</v>
      </c>
      <c r="K46" s="140" t="s">
        <v>26</v>
      </c>
      <c r="L46" s="140">
        <v>7.0</v>
      </c>
      <c r="M46" s="140" t="s">
        <v>26</v>
      </c>
      <c r="N46" s="140" t="s">
        <v>26</v>
      </c>
      <c r="O46" s="140">
        <v>8.0</v>
      </c>
      <c r="P46" s="140" t="s">
        <v>26</v>
      </c>
      <c r="Q46" s="140" t="s">
        <v>26</v>
      </c>
      <c r="R46" s="140">
        <v>2.0</v>
      </c>
      <c r="S46" s="140" t="s">
        <v>26</v>
      </c>
      <c r="T46" s="140" t="s">
        <v>26</v>
      </c>
      <c r="U46" s="133">
        <v>8.905493801E10</v>
      </c>
      <c r="V46" s="141" t="s">
        <v>26</v>
      </c>
      <c r="W46" s="133" t="s">
        <v>443</v>
      </c>
      <c r="X46" s="144"/>
      <c r="Y46" s="144"/>
      <c r="Z46" s="144"/>
      <c r="AA46" s="144"/>
      <c r="AB46" s="144"/>
    </row>
    <row r="47">
      <c r="A47" s="138">
        <v>44301.0</v>
      </c>
      <c r="B47" s="133" t="s">
        <v>223</v>
      </c>
      <c r="C47" s="133" t="s">
        <v>26</v>
      </c>
      <c r="D47" s="155" t="s">
        <v>434</v>
      </c>
      <c r="E47" s="133" t="s">
        <v>191</v>
      </c>
      <c r="F47" s="133" t="s">
        <v>248</v>
      </c>
      <c r="G47" s="133">
        <v>21.0</v>
      </c>
      <c r="H47" s="133" t="s">
        <v>231</v>
      </c>
      <c r="I47" s="140" t="s">
        <v>26</v>
      </c>
      <c r="J47" s="140" t="s">
        <v>26</v>
      </c>
      <c r="K47" s="140" t="s">
        <v>26</v>
      </c>
      <c r="L47" s="140" t="s">
        <v>26</v>
      </c>
      <c r="M47" s="140" t="s">
        <v>26</v>
      </c>
      <c r="N47" s="140" t="s">
        <v>26</v>
      </c>
      <c r="O47" s="140" t="s">
        <v>26</v>
      </c>
      <c r="P47" s="140" t="s">
        <v>26</v>
      </c>
      <c r="Q47" s="140" t="s">
        <v>26</v>
      </c>
      <c r="R47" s="140" t="s">
        <v>26</v>
      </c>
      <c r="S47" s="140" t="s">
        <v>26</v>
      </c>
      <c r="T47" s="140" t="s">
        <v>26</v>
      </c>
      <c r="U47" s="133">
        <v>8.9882524089E10</v>
      </c>
      <c r="V47" s="141" t="s">
        <v>26</v>
      </c>
      <c r="W47" s="133" t="s">
        <v>444</v>
      </c>
      <c r="X47" s="144"/>
      <c r="Y47" s="144"/>
      <c r="Z47" s="144"/>
      <c r="AA47" s="144"/>
      <c r="AB47" s="144"/>
    </row>
    <row r="48">
      <c r="A48" s="138">
        <v>44301.0</v>
      </c>
      <c r="B48" s="133" t="s">
        <v>223</v>
      </c>
      <c r="C48" s="133" t="s">
        <v>26</v>
      </c>
      <c r="D48" s="155" t="s">
        <v>445</v>
      </c>
      <c r="E48" s="133" t="s">
        <v>191</v>
      </c>
      <c r="F48" s="133" t="s">
        <v>248</v>
      </c>
      <c r="G48" s="133">
        <v>19.0</v>
      </c>
      <c r="H48" s="133" t="s">
        <v>220</v>
      </c>
      <c r="I48" s="140" t="s">
        <v>26</v>
      </c>
      <c r="J48" s="140" t="s">
        <v>26</v>
      </c>
      <c r="K48" s="140" t="s">
        <v>26</v>
      </c>
      <c r="L48" s="140" t="s">
        <v>26</v>
      </c>
      <c r="M48" s="140" t="s">
        <v>26</v>
      </c>
      <c r="N48" s="140" t="s">
        <v>26</v>
      </c>
      <c r="O48" s="140" t="s">
        <v>26</v>
      </c>
      <c r="P48" s="140" t="s">
        <v>26</v>
      </c>
      <c r="Q48" s="140" t="s">
        <v>26</v>
      </c>
      <c r="R48" s="140" t="s">
        <v>26</v>
      </c>
      <c r="S48" s="140" t="s">
        <v>26</v>
      </c>
      <c r="T48" s="140" t="s">
        <v>26</v>
      </c>
      <c r="U48" s="133">
        <v>8.9604444258E10</v>
      </c>
      <c r="V48" s="141" t="s">
        <v>26</v>
      </c>
      <c r="W48" s="133" t="s">
        <v>446</v>
      </c>
      <c r="X48" s="144"/>
      <c r="Y48" s="144"/>
      <c r="Z48" s="144"/>
      <c r="AA48" s="144"/>
      <c r="AB48" s="144"/>
    </row>
    <row r="49">
      <c r="A49" s="138">
        <v>44302.0</v>
      </c>
      <c r="B49" s="133" t="s">
        <v>223</v>
      </c>
      <c r="C49" s="133" t="s">
        <v>26</v>
      </c>
      <c r="D49" s="170" t="s">
        <v>447</v>
      </c>
      <c r="E49" s="133" t="s">
        <v>187</v>
      </c>
      <c r="F49" s="133" t="s">
        <v>248</v>
      </c>
      <c r="G49" s="133">
        <v>20.0</v>
      </c>
      <c r="H49" s="133" t="s">
        <v>220</v>
      </c>
      <c r="I49" s="140" t="s">
        <v>26</v>
      </c>
      <c r="J49" s="140" t="s">
        <v>26</v>
      </c>
      <c r="K49" s="140" t="s">
        <v>26</v>
      </c>
      <c r="L49" s="140" t="s">
        <v>26</v>
      </c>
      <c r="M49" s="140" t="s">
        <v>26</v>
      </c>
      <c r="N49" s="140" t="s">
        <v>26</v>
      </c>
      <c r="O49" s="140" t="s">
        <v>26</v>
      </c>
      <c r="P49" s="140" t="s">
        <v>26</v>
      </c>
      <c r="Q49" s="140" t="s">
        <v>26</v>
      </c>
      <c r="R49" s="140" t="s">
        <v>26</v>
      </c>
      <c r="S49" s="140" t="s">
        <v>26</v>
      </c>
      <c r="T49" s="140" t="s">
        <v>26</v>
      </c>
      <c r="U49" s="133">
        <v>8.9525616607E10</v>
      </c>
      <c r="V49" s="147" t="s">
        <v>448</v>
      </c>
      <c r="W49" s="133" t="s">
        <v>449</v>
      </c>
      <c r="X49" s="144"/>
      <c r="Y49" s="144"/>
      <c r="Z49" s="144"/>
      <c r="AA49" s="144"/>
      <c r="AB49" s="144"/>
    </row>
    <row r="50">
      <c r="A50" s="138">
        <v>44305.0</v>
      </c>
      <c r="B50" s="133" t="s">
        <v>218</v>
      </c>
      <c r="C50" s="133" t="s">
        <v>26</v>
      </c>
      <c r="D50" s="139" t="s">
        <v>450</v>
      </c>
      <c r="E50" s="133" t="s">
        <v>191</v>
      </c>
      <c r="F50" s="133">
        <v>5.0</v>
      </c>
      <c r="G50" s="133">
        <v>22.0</v>
      </c>
      <c r="H50" s="133" t="s">
        <v>220</v>
      </c>
      <c r="I50" s="140">
        <v>6.0</v>
      </c>
      <c r="J50" s="140" t="s">
        <v>26</v>
      </c>
      <c r="K50" s="140" t="s">
        <v>26</v>
      </c>
      <c r="L50" s="140">
        <v>4.0</v>
      </c>
      <c r="M50" s="140" t="s">
        <v>26</v>
      </c>
      <c r="N50" s="140" t="s">
        <v>26</v>
      </c>
      <c r="O50" s="140">
        <v>6.0</v>
      </c>
      <c r="P50" s="140" t="s">
        <v>26</v>
      </c>
      <c r="Q50" s="140" t="s">
        <v>26</v>
      </c>
      <c r="R50" s="140">
        <v>2.0</v>
      </c>
      <c r="S50" s="140" t="s">
        <v>26</v>
      </c>
      <c r="T50" s="140" t="s">
        <v>26</v>
      </c>
      <c r="U50" s="133">
        <v>8.918804237E10</v>
      </c>
      <c r="V50" s="141" t="s">
        <v>26</v>
      </c>
      <c r="W50" s="133" t="s">
        <v>451</v>
      </c>
      <c r="X50" s="144"/>
      <c r="Y50" s="144"/>
      <c r="Z50" s="144"/>
      <c r="AA50" s="144"/>
      <c r="AB50" s="144"/>
    </row>
    <row r="51">
      <c r="A51" s="138">
        <v>44305.0</v>
      </c>
      <c r="B51" s="133" t="s">
        <v>228</v>
      </c>
      <c r="C51" s="133" t="s">
        <v>26</v>
      </c>
      <c r="D51" s="139" t="s">
        <v>452</v>
      </c>
      <c r="E51" s="133" t="s">
        <v>191</v>
      </c>
      <c r="F51" s="133">
        <v>5.0</v>
      </c>
      <c r="G51" s="133">
        <v>33.0</v>
      </c>
      <c r="H51" s="133" t="s">
        <v>220</v>
      </c>
      <c r="I51" s="140">
        <v>3.0</v>
      </c>
      <c r="J51" s="140" t="s">
        <v>26</v>
      </c>
      <c r="K51" s="140" t="s">
        <v>26</v>
      </c>
      <c r="L51" s="140">
        <v>4.0</v>
      </c>
      <c r="M51" s="140" t="s">
        <v>26</v>
      </c>
      <c r="N51" s="140" t="s">
        <v>26</v>
      </c>
      <c r="O51" s="140">
        <v>5.0</v>
      </c>
      <c r="P51" s="140" t="s">
        <v>26</v>
      </c>
      <c r="Q51" s="140" t="s">
        <v>26</v>
      </c>
      <c r="R51" s="140">
        <v>3.0</v>
      </c>
      <c r="S51" s="140" t="s">
        <v>26</v>
      </c>
      <c r="T51" s="140" t="s">
        <v>26</v>
      </c>
      <c r="U51" s="133">
        <v>8.9064966998E10</v>
      </c>
      <c r="V51" s="141" t="s">
        <v>26</v>
      </c>
      <c r="W51" s="133" t="s">
        <v>453</v>
      </c>
      <c r="X51" s="144"/>
      <c r="Y51" s="144"/>
      <c r="Z51" s="144"/>
      <c r="AA51" s="144"/>
      <c r="AB51" s="144"/>
    </row>
    <row r="52">
      <c r="A52" s="138">
        <v>44305.0</v>
      </c>
      <c r="B52" s="133" t="s">
        <v>228</v>
      </c>
      <c r="C52" s="133" t="s">
        <v>26</v>
      </c>
      <c r="D52" s="139" t="s">
        <v>454</v>
      </c>
      <c r="E52" s="133" t="s">
        <v>191</v>
      </c>
      <c r="F52" s="133">
        <v>5.0</v>
      </c>
      <c r="G52" s="133">
        <v>22.0</v>
      </c>
      <c r="H52" s="133" t="s">
        <v>220</v>
      </c>
      <c r="I52" s="140">
        <v>4.0</v>
      </c>
      <c r="J52" s="140" t="s">
        <v>26</v>
      </c>
      <c r="K52" s="140" t="s">
        <v>26</v>
      </c>
      <c r="L52" s="140">
        <v>3.0</v>
      </c>
      <c r="M52" s="140" t="s">
        <v>26</v>
      </c>
      <c r="N52" s="140" t="s">
        <v>26</v>
      </c>
      <c r="O52" s="140">
        <v>7.0</v>
      </c>
      <c r="P52" s="140" t="s">
        <v>26</v>
      </c>
      <c r="Q52" s="140" t="s">
        <v>26</v>
      </c>
      <c r="R52" s="140">
        <v>2.0</v>
      </c>
      <c r="S52" s="140" t="s">
        <v>26</v>
      </c>
      <c r="T52" s="140" t="s">
        <v>26</v>
      </c>
      <c r="U52" s="196">
        <v>8.991112186E10</v>
      </c>
      <c r="V52" s="141" t="s">
        <v>26</v>
      </c>
      <c r="W52" s="133" t="s">
        <v>455</v>
      </c>
      <c r="X52" s="144"/>
      <c r="Y52" s="144"/>
      <c r="Z52" s="144"/>
      <c r="AA52" s="144"/>
      <c r="AB52" s="144"/>
    </row>
    <row r="53">
      <c r="A53" s="138">
        <v>44306.0</v>
      </c>
      <c r="B53" s="133" t="s">
        <v>252</v>
      </c>
      <c r="C53" s="133" t="s">
        <v>26</v>
      </c>
      <c r="D53" s="170" t="s">
        <v>456</v>
      </c>
      <c r="E53" s="133" t="s">
        <v>26</v>
      </c>
      <c r="F53" s="133">
        <v>4.0</v>
      </c>
      <c r="G53" s="133">
        <v>20.0</v>
      </c>
      <c r="H53" s="133" t="s">
        <v>220</v>
      </c>
      <c r="I53" s="140">
        <v>2.0</v>
      </c>
      <c r="J53" s="140" t="s">
        <v>26</v>
      </c>
      <c r="K53" s="140" t="s">
        <v>26</v>
      </c>
      <c r="L53" s="140">
        <v>2.0</v>
      </c>
      <c r="M53" s="140" t="s">
        <v>26</v>
      </c>
      <c r="N53" s="140" t="s">
        <v>26</v>
      </c>
      <c r="O53" s="140">
        <v>7.0</v>
      </c>
      <c r="P53" s="140" t="s">
        <v>26</v>
      </c>
      <c r="Q53" s="140" t="s">
        <v>26</v>
      </c>
      <c r="R53" s="140">
        <v>3.0</v>
      </c>
      <c r="S53" s="140" t="s">
        <v>26</v>
      </c>
      <c r="T53" s="140" t="s">
        <v>26</v>
      </c>
      <c r="U53" s="133">
        <v>8.9034379447E10</v>
      </c>
      <c r="V53" s="141" t="s">
        <v>26</v>
      </c>
      <c r="W53" s="133" t="s">
        <v>457</v>
      </c>
      <c r="X53" s="144"/>
      <c r="Y53" s="144"/>
      <c r="Z53" s="144"/>
      <c r="AA53" s="144"/>
      <c r="AB53" s="144"/>
    </row>
    <row r="54">
      <c r="A54" s="138">
        <v>44309.0</v>
      </c>
      <c r="B54" s="133" t="s">
        <v>228</v>
      </c>
      <c r="C54" s="133" t="s">
        <v>26</v>
      </c>
      <c r="D54" s="170" t="s">
        <v>458</v>
      </c>
      <c r="E54" s="133" t="s">
        <v>191</v>
      </c>
      <c r="F54" s="133">
        <v>4.0</v>
      </c>
      <c r="G54" s="133">
        <v>22.0</v>
      </c>
      <c r="H54" s="133" t="s">
        <v>220</v>
      </c>
      <c r="I54" s="140">
        <v>2.0</v>
      </c>
      <c r="J54" s="140" t="s">
        <v>26</v>
      </c>
      <c r="K54" s="140" t="s">
        <v>26</v>
      </c>
      <c r="L54" s="140">
        <v>1.0</v>
      </c>
      <c r="M54" s="140" t="s">
        <v>26</v>
      </c>
      <c r="N54" s="140" t="s">
        <v>26</v>
      </c>
      <c r="O54" s="140">
        <v>6.0</v>
      </c>
      <c r="P54" s="140" t="s">
        <v>26</v>
      </c>
      <c r="Q54" s="140" t="s">
        <v>26</v>
      </c>
      <c r="R54" s="140">
        <v>1.0</v>
      </c>
      <c r="S54" s="140" t="s">
        <v>26</v>
      </c>
      <c r="T54" s="140" t="s">
        <v>26</v>
      </c>
      <c r="U54" s="133">
        <v>8.9961277845E10</v>
      </c>
      <c r="V54" s="141" t="s">
        <v>26</v>
      </c>
      <c r="W54" s="133" t="s">
        <v>299</v>
      </c>
      <c r="X54" s="144"/>
      <c r="Y54" s="144"/>
      <c r="Z54" s="144"/>
      <c r="AA54" s="144"/>
      <c r="AB54" s="144"/>
    </row>
    <row r="55">
      <c r="A55" s="138">
        <v>44309.0</v>
      </c>
      <c r="B55" s="133" t="s">
        <v>223</v>
      </c>
      <c r="C55" s="133" t="s">
        <v>26</v>
      </c>
      <c r="D55" s="139" t="s">
        <v>459</v>
      </c>
      <c r="E55" s="133" t="s">
        <v>191</v>
      </c>
      <c r="F55" s="133">
        <v>4.0</v>
      </c>
      <c r="G55" s="133">
        <v>19.0</v>
      </c>
      <c r="H55" s="133" t="s">
        <v>231</v>
      </c>
      <c r="I55" s="140">
        <v>7.0</v>
      </c>
      <c r="J55" s="140" t="s">
        <v>26</v>
      </c>
      <c r="K55" s="140" t="s">
        <v>26</v>
      </c>
      <c r="L55" s="140">
        <v>3.0</v>
      </c>
      <c r="M55" s="140" t="s">
        <v>26</v>
      </c>
      <c r="N55" s="140" t="s">
        <v>26</v>
      </c>
      <c r="O55" s="140">
        <v>8.0</v>
      </c>
      <c r="P55" s="140" t="s">
        <v>26</v>
      </c>
      <c r="Q55" s="140" t="s">
        <v>26</v>
      </c>
      <c r="R55" s="140">
        <v>2.0</v>
      </c>
      <c r="S55" s="140" t="s">
        <v>26</v>
      </c>
      <c r="T55" s="140" t="s">
        <v>26</v>
      </c>
      <c r="U55" s="133">
        <v>8.9888128611E10</v>
      </c>
      <c r="V55" s="141" t="s">
        <v>26</v>
      </c>
      <c r="W55" s="133" t="s">
        <v>460</v>
      </c>
      <c r="X55" s="144"/>
      <c r="Y55" s="144"/>
      <c r="Z55" s="144"/>
      <c r="AA55" s="144"/>
      <c r="AB55" s="144"/>
    </row>
    <row r="56">
      <c r="A56" s="197">
        <v>44309.0</v>
      </c>
      <c r="B56" s="133" t="s">
        <v>218</v>
      </c>
      <c r="C56" s="133" t="s">
        <v>26</v>
      </c>
      <c r="D56" s="139" t="s">
        <v>461</v>
      </c>
      <c r="E56" s="133" t="s">
        <v>191</v>
      </c>
      <c r="F56" s="133">
        <v>4.0</v>
      </c>
      <c r="G56" s="133">
        <v>20.0</v>
      </c>
      <c r="H56" s="133" t="s">
        <v>220</v>
      </c>
      <c r="I56" s="140">
        <v>5.0</v>
      </c>
      <c r="J56" s="140" t="s">
        <v>26</v>
      </c>
      <c r="K56" s="140" t="s">
        <v>26</v>
      </c>
      <c r="L56" s="140">
        <v>4.0</v>
      </c>
      <c r="M56" s="140" t="s">
        <v>26</v>
      </c>
      <c r="N56" s="140" t="s">
        <v>26</v>
      </c>
      <c r="O56" s="140">
        <v>7.0</v>
      </c>
      <c r="P56" s="140" t="s">
        <v>26</v>
      </c>
      <c r="Q56" s="140" t="s">
        <v>26</v>
      </c>
      <c r="R56" s="140">
        <v>4.0</v>
      </c>
      <c r="S56" s="140" t="s">
        <v>26</v>
      </c>
      <c r="T56" s="140" t="s">
        <v>26</v>
      </c>
      <c r="U56" s="133">
        <v>8.9187535672E10</v>
      </c>
      <c r="V56" s="141" t="s">
        <v>26</v>
      </c>
      <c r="W56" s="133" t="s">
        <v>462</v>
      </c>
      <c r="X56" s="144"/>
      <c r="Y56" s="144"/>
      <c r="Z56" s="144"/>
      <c r="AA56" s="144"/>
      <c r="AB56" s="144"/>
    </row>
    <row r="57">
      <c r="A57" s="138">
        <v>44309.0</v>
      </c>
      <c r="B57" s="133" t="s">
        <v>228</v>
      </c>
      <c r="C57" s="133" t="s">
        <v>26</v>
      </c>
      <c r="D57" s="139" t="s">
        <v>463</v>
      </c>
      <c r="E57" s="133" t="s">
        <v>191</v>
      </c>
      <c r="F57" s="133">
        <v>5.0</v>
      </c>
      <c r="G57" s="133">
        <v>29.0</v>
      </c>
      <c r="H57" s="133" t="s">
        <v>220</v>
      </c>
      <c r="I57" s="140">
        <v>3.0</v>
      </c>
      <c r="J57" s="140" t="s">
        <v>26</v>
      </c>
      <c r="K57" s="140" t="s">
        <v>26</v>
      </c>
      <c r="L57" s="140">
        <v>2.0</v>
      </c>
      <c r="M57" s="140" t="s">
        <v>26</v>
      </c>
      <c r="N57" s="140" t="s">
        <v>26</v>
      </c>
      <c r="O57" s="140">
        <v>7.0</v>
      </c>
      <c r="P57" s="140" t="s">
        <v>26</v>
      </c>
      <c r="Q57" s="140" t="s">
        <v>26</v>
      </c>
      <c r="R57" s="140">
        <v>1.0</v>
      </c>
      <c r="S57" s="140" t="s">
        <v>26</v>
      </c>
      <c r="T57" s="140" t="s">
        <v>26</v>
      </c>
      <c r="U57" s="133">
        <v>8.9283488162E10</v>
      </c>
      <c r="V57" s="141" t="s">
        <v>26</v>
      </c>
      <c r="W57" s="133" t="s">
        <v>464</v>
      </c>
      <c r="X57" s="144"/>
      <c r="Y57" s="144"/>
      <c r="Z57" s="144"/>
      <c r="AA57" s="144"/>
      <c r="AB57" s="144"/>
    </row>
    <row r="58">
      <c r="A58" s="138">
        <v>44311.0</v>
      </c>
      <c r="B58" s="133" t="s">
        <v>228</v>
      </c>
      <c r="C58" s="133" t="s">
        <v>26</v>
      </c>
      <c r="D58" s="139" t="s">
        <v>465</v>
      </c>
      <c r="E58" s="133" t="s">
        <v>191</v>
      </c>
      <c r="F58" s="133">
        <v>5.0</v>
      </c>
      <c r="G58" s="133">
        <v>24.0</v>
      </c>
      <c r="H58" s="133" t="s">
        <v>220</v>
      </c>
      <c r="I58" s="140">
        <v>3.0</v>
      </c>
      <c r="J58" s="140" t="s">
        <v>26</v>
      </c>
      <c r="K58" s="140" t="s">
        <v>26</v>
      </c>
      <c r="L58" s="140">
        <v>2.0</v>
      </c>
      <c r="M58" s="140" t="s">
        <v>26</v>
      </c>
      <c r="N58" s="140" t="s">
        <v>26</v>
      </c>
      <c r="O58" s="140">
        <v>8.0</v>
      </c>
      <c r="P58" s="140" t="s">
        <v>26</v>
      </c>
      <c r="Q58" s="140" t="s">
        <v>26</v>
      </c>
      <c r="R58" s="140">
        <v>2.0</v>
      </c>
      <c r="S58" s="140" t="s">
        <v>26</v>
      </c>
      <c r="T58" s="140" t="s">
        <v>26</v>
      </c>
      <c r="U58" s="133">
        <v>8.9286391414E10</v>
      </c>
      <c r="V58" s="141" t="s">
        <v>26</v>
      </c>
      <c r="W58" s="133" t="s">
        <v>466</v>
      </c>
      <c r="X58" s="144"/>
      <c r="Y58" s="144"/>
      <c r="Z58" s="144"/>
      <c r="AA58" s="144"/>
      <c r="AB58" s="144"/>
    </row>
    <row r="59">
      <c r="A59" s="157">
        <v>44312.0</v>
      </c>
      <c r="B59" s="58" t="s">
        <v>228</v>
      </c>
      <c r="C59" s="58" t="s">
        <v>26</v>
      </c>
      <c r="D59" s="169" t="s">
        <v>467</v>
      </c>
      <c r="E59" s="58" t="s">
        <v>230</v>
      </c>
      <c r="F59" s="58" t="s">
        <v>235</v>
      </c>
      <c r="G59" s="11"/>
      <c r="H59" s="58" t="s">
        <v>220</v>
      </c>
      <c r="I59" s="10">
        <v>1.0</v>
      </c>
      <c r="J59" s="140" t="s">
        <v>26</v>
      </c>
      <c r="K59" s="140" t="s">
        <v>26</v>
      </c>
      <c r="L59" s="140">
        <v>1.0</v>
      </c>
      <c r="M59" s="140" t="s">
        <v>26</v>
      </c>
      <c r="N59" s="140" t="s">
        <v>26</v>
      </c>
      <c r="O59" s="10">
        <v>6.0</v>
      </c>
      <c r="P59" s="140" t="s">
        <v>26</v>
      </c>
      <c r="Q59" s="140" t="s">
        <v>26</v>
      </c>
      <c r="R59" s="10">
        <v>4.0</v>
      </c>
      <c r="S59" s="140" t="s">
        <v>26</v>
      </c>
      <c r="T59" s="140" t="s">
        <v>26</v>
      </c>
      <c r="U59" s="58">
        <v>8.9996968016E10</v>
      </c>
      <c r="V59" s="146" t="s">
        <v>468</v>
      </c>
      <c r="W59" s="58" t="s">
        <v>469</v>
      </c>
    </row>
    <row r="60">
      <c r="A60" s="138">
        <v>44313.0</v>
      </c>
      <c r="B60" s="133" t="s">
        <v>470</v>
      </c>
      <c r="C60" s="133" t="s">
        <v>26</v>
      </c>
      <c r="D60" s="170" t="s">
        <v>86</v>
      </c>
      <c r="E60" s="133" t="s">
        <v>187</v>
      </c>
      <c r="F60" s="133">
        <v>3.0</v>
      </c>
      <c r="G60" s="133">
        <v>23.0</v>
      </c>
      <c r="H60" s="133" t="s">
        <v>231</v>
      </c>
      <c r="I60" s="140">
        <v>9.0</v>
      </c>
      <c r="J60" s="140" t="s">
        <v>26</v>
      </c>
      <c r="K60" s="140" t="s">
        <v>26</v>
      </c>
      <c r="L60" s="140">
        <v>5.0</v>
      </c>
      <c r="M60" s="140" t="s">
        <v>26</v>
      </c>
      <c r="N60" s="140" t="s">
        <v>26</v>
      </c>
      <c r="O60" s="140">
        <v>9.0</v>
      </c>
      <c r="P60" s="140" t="s">
        <v>26</v>
      </c>
      <c r="Q60" s="140" t="s">
        <v>26</v>
      </c>
      <c r="R60" s="140">
        <v>7.0</v>
      </c>
      <c r="S60" s="140" t="s">
        <v>26</v>
      </c>
      <c r="T60" s="140" t="s">
        <v>26</v>
      </c>
      <c r="U60" s="133">
        <v>8.9515326511E10</v>
      </c>
      <c r="V60" s="146" t="s">
        <v>471</v>
      </c>
      <c r="W60" s="133" t="s">
        <v>472</v>
      </c>
    </row>
    <row r="61">
      <c r="A61" s="163"/>
      <c r="B61" s="58" t="s">
        <v>26</v>
      </c>
      <c r="C61" s="58" t="s">
        <v>26</v>
      </c>
      <c r="D61" s="11"/>
      <c r="E61" s="58" t="s">
        <v>26</v>
      </c>
      <c r="F61" s="58"/>
      <c r="G61" s="11"/>
      <c r="H61" s="58" t="s">
        <v>26</v>
      </c>
      <c r="I61" s="164"/>
      <c r="J61" s="140" t="s">
        <v>26</v>
      </c>
      <c r="K61" s="140" t="s">
        <v>26</v>
      </c>
      <c r="L61" s="160"/>
      <c r="M61" s="140" t="s">
        <v>26</v>
      </c>
      <c r="N61" s="140" t="s">
        <v>26</v>
      </c>
      <c r="O61" s="164"/>
      <c r="P61" s="140" t="s">
        <v>26</v>
      </c>
      <c r="Q61" s="140" t="s">
        <v>26</v>
      </c>
      <c r="R61" s="164"/>
      <c r="S61" s="140" t="s">
        <v>26</v>
      </c>
      <c r="T61" s="140" t="s">
        <v>26</v>
      </c>
      <c r="U61" s="11"/>
      <c r="V61" s="198"/>
      <c r="W61" s="11"/>
    </row>
    <row r="62">
      <c r="A62" s="159"/>
      <c r="B62" s="133" t="s">
        <v>26</v>
      </c>
      <c r="C62" s="133" t="s">
        <v>26</v>
      </c>
      <c r="D62" s="148"/>
      <c r="E62" s="133" t="s">
        <v>26</v>
      </c>
      <c r="F62" s="133"/>
      <c r="G62" s="148"/>
      <c r="H62" s="133" t="s">
        <v>26</v>
      </c>
      <c r="I62" s="160"/>
      <c r="J62" s="140" t="s">
        <v>26</v>
      </c>
      <c r="K62" s="140" t="s">
        <v>26</v>
      </c>
      <c r="L62" s="160"/>
      <c r="M62" s="140" t="s">
        <v>26</v>
      </c>
      <c r="N62" s="140" t="s">
        <v>26</v>
      </c>
      <c r="O62" s="160"/>
      <c r="P62" s="140" t="s">
        <v>26</v>
      </c>
      <c r="Q62" s="140" t="s">
        <v>26</v>
      </c>
      <c r="R62" s="160"/>
      <c r="S62" s="140" t="s">
        <v>26</v>
      </c>
      <c r="T62" s="140" t="s">
        <v>26</v>
      </c>
      <c r="U62" s="148"/>
      <c r="V62" s="191"/>
      <c r="W62" s="148"/>
    </row>
    <row r="63">
      <c r="A63" s="163"/>
      <c r="B63" s="58" t="s">
        <v>26</v>
      </c>
      <c r="C63" s="58" t="s">
        <v>26</v>
      </c>
      <c r="D63" s="11"/>
      <c r="E63" s="58" t="s">
        <v>26</v>
      </c>
      <c r="F63" s="58"/>
      <c r="G63" s="11"/>
      <c r="H63" s="58" t="s">
        <v>26</v>
      </c>
      <c r="I63" s="164"/>
      <c r="J63" s="140" t="s">
        <v>26</v>
      </c>
      <c r="K63" s="140" t="s">
        <v>26</v>
      </c>
      <c r="L63" s="160"/>
      <c r="M63" s="140" t="s">
        <v>26</v>
      </c>
      <c r="N63" s="140" t="s">
        <v>26</v>
      </c>
      <c r="O63" s="164"/>
      <c r="P63" s="140" t="s">
        <v>26</v>
      </c>
      <c r="Q63" s="140" t="s">
        <v>26</v>
      </c>
      <c r="R63" s="164"/>
      <c r="S63" s="140" t="s">
        <v>26</v>
      </c>
      <c r="T63" s="140" t="s">
        <v>26</v>
      </c>
      <c r="U63" s="11"/>
      <c r="V63" s="198"/>
      <c r="W63" s="11"/>
    </row>
    <row r="64">
      <c r="A64" s="159"/>
      <c r="B64" s="133" t="s">
        <v>26</v>
      </c>
      <c r="C64" s="133" t="s">
        <v>26</v>
      </c>
      <c r="D64" s="148"/>
      <c r="E64" s="133" t="s">
        <v>26</v>
      </c>
      <c r="F64" s="133"/>
      <c r="G64" s="148"/>
      <c r="H64" s="133" t="s">
        <v>26</v>
      </c>
      <c r="I64" s="160"/>
      <c r="J64" s="140" t="s">
        <v>26</v>
      </c>
      <c r="K64" s="140" t="s">
        <v>26</v>
      </c>
      <c r="L64" s="160"/>
      <c r="M64" s="140" t="s">
        <v>26</v>
      </c>
      <c r="N64" s="140" t="s">
        <v>26</v>
      </c>
      <c r="O64" s="160"/>
      <c r="P64" s="140" t="s">
        <v>26</v>
      </c>
      <c r="Q64" s="140" t="s">
        <v>26</v>
      </c>
      <c r="R64" s="160"/>
      <c r="S64" s="140" t="s">
        <v>26</v>
      </c>
      <c r="T64" s="140" t="s">
        <v>26</v>
      </c>
      <c r="U64" s="148"/>
      <c r="V64" s="191"/>
      <c r="W64" s="148"/>
    </row>
    <row r="65">
      <c r="A65" s="163"/>
      <c r="B65" s="58" t="s">
        <v>26</v>
      </c>
      <c r="C65" s="58" t="s">
        <v>26</v>
      </c>
      <c r="D65" s="11"/>
      <c r="E65" s="58" t="s">
        <v>26</v>
      </c>
      <c r="F65" s="58"/>
      <c r="G65" s="11"/>
      <c r="H65" s="58" t="s">
        <v>26</v>
      </c>
      <c r="I65" s="164"/>
      <c r="J65" s="140" t="s">
        <v>26</v>
      </c>
      <c r="K65" s="140" t="s">
        <v>26</v>
      </c>
      <c r="L65" s="160"/>
      <c r="M65" s="140" t="s">
        <v>26</v>
      </c>
      <c r="N65" s="140" t="s">
        <v>26</v>
      </c>
      <c r="O65" s="164"/>
      <c r="P65" s="140" t="s">
        <v>26</v>
      </c>
      <c r="Q65" s="140" t="s">
        <v>26</v>
      </c>
      <c r="R65" s="164"/>
      <c r="S65" s="140" t="s">
        <v>26</v>
      </c>
      <c r="T65" s="140" t="s">
        <v>26</v>
      </c>
      <c r="U65" s="11"/>
      <c r="V65" s="198"/>
      <c r="W65" s="11"/>
    </row>
    <row r="66">
      <c r="A66" s="159"/>
      <c r="B66" s="133" t="s">
        <v>26</v>
      </c>
      <c r="C66" s="133" t="s">
        <v>26</v>
      </c>
      <c r="D66" s="148"/>
      <c r="E66" s="133" t="s">
        <v>26</v>
      </c>
      <c r="F66" s="133"/>
      <c r="G66" s="148"/>
      <c r="H66" s="133" t="s">
        <v>26</v>
      </c>
      <c r="I66" s="160"/>
      <c r="J66" s="140" t="s">
        <v>26</v>
      </c>
      <c r="K66" s="140" t="s">
        <v>26</v>
      </c>
      <c r="L66" s="160"/>
      <c r="M66" s="140" t="s">
        <v>26</v>
      </c>
      <c r="N66" s="140" t="s">
        <v>26</v>
      </c>
      <c r="O66" s="160"/>
      <c r="P66" s="140" t="s">
        <v>26</v>
      </c>
      <c r="Q66" s="140" t="s">
        <v>26</v>
      </c>
      <c r="R66" s="160"/>
      <c r="S66" s="140" t="s">
        <v>26</v>
      </c>
      <c r="T66" s="140" t="s">
        <v>26</v>
      </c>
      <c r="U66" s="148"/>
      <c r="V66" s="191"/>
      <c r="W66" s="148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hyperlinks>
    <hyperlink r:id="rId1" ref="V49"/>
    <hyperlink r:id="rId2" ref="V59"/>
    <hyperlink r:id="rId3" ref="V6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20.86"/>
    <col customWidth="1" min="4" max="4" width="18.0"/>
    <col customWidth="1" min="5" max="5" width="17.43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71" t="s">
        <v>175</v>
      </c>
      <c r="B2" s="72"/>
      <c r="C2" s="73" t="s">
        <v>176</v>
      </c>
      <c r="D2" s="73"/>
      <c r="E2" s="74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79" t="s">
        <v>187</v>
      </c>
      <c r="B3" s="80">
        <f>SUM(J3:J34)</f>
        <v>76</v>
      </c>
      <c r="C3" s="81" t="s">
        <v>187</v>
      </c>
      <c r="D3" s="82">
        <f>SUM(I3:I33)</f>
        <v>237</v>
      </c>
      <c r="E3" s="74"/>
      <c r="F3" s="75"/>
      <c r="G3" s="83">
        <v>1.0</v>
      </c>
      <c r="H3" s="193">
        <v>0.0</v>
      </c>
      <c r="I3" s="193">
        <v>17.0</v>
      </c>
      <c r="J3" s="193">
        <v>9.0</v>
      </c>
      <c r="K3" s="193">
        <v>0.0</v>
      </c>
      <c r="L3" s="193">
        <v>0.0</v>
      </c>
      <c r="M3" s="84"/>
      <c r="N3" s="86"/>
      <c r="O3" s="86"/>
      <c r="P3" s="86"/>
      <c r="Q3" s="86"/>
      <c r="R3" s="87"/>
      <c r="S3" s="88"/>
    </row>
    <row r="4">
      <c r="A4" s="79" t="s">
        <v>188</v>
      </c>
      <c r="B4" s="89">
        <f>SUM(L3:L34)</f>
        <v>24</v>
      </c>
      <c r="C4" s="81" t="s">
        <v>188</v>
      </c>
      <c r="D4" s="82">
        <f>SUM(L3:L33)</f>
        <v>24</v>
      </c>
      <c r="E4" s="74"/>
      <c r="F4" s="75"/>
      <c r="G4" s="83">
        <v>2.0</v>
      </c>
      <c r="H4" s="193">
        <v>1.0</v>
      </c>
      <c r="I4" s="193">
        <v>16.0</v>
      </c>
      <c r="J4" s="193">
        <v>7.0</v>
      </c>
      <c r="K4" s="193">
        <v>0.0</v>
      </c>
      <c r="L4" s="193">
        <v>0.0</v>
      </c>
      <c r="M4" s="84">
        <v>1.0</v>
      </c>
      <c r="N4" s="86"/>
      <c r="O4" s="86"/>
      <c r="P4" s="86"/>
      <c r="Q4" s="86"/>
      <c r="R4" s="88"/>
      <c r="S4" s="88"/>
    </row>
    <row r="5">
      <c r="A5" s="79" t="s">
        <v>183</v>
      </c>
      <c r="B5" s="89">
        <f>SUM(K3:K34)</f>
        <v>8</v>
      </c>
      <c r="C5" s="81"/>
      <c r="D5" s="73"/>
      <c r="E5" s="74"/>
      <c r="F5" s="75"/>
      <c r="G5" s="83">
        <v>3.0</v>
      </c>
      <c r="H5" s="193">
        <v>0.0</v>
      </c>
      <c r="I5" s="193">
        <v>15.0</v>
      </c>
      <c r="J5" s="193">
        <v>2.0</v>
      </c>
      <c r="K5" s="193">
        <v>0.0</v>
      </c>
      <c r="L5" s="193">
        <v>0.0</v>
      </c>
      <c r="M5" s="86"/>
      <c r="N5" s="86"/>
      <c r="O5" s="86"/>
      <c r="P5" s="86"/>
      <c r="Q5" s="86"/>
      <c r="R5" s="88"/>
      <c r="S5" s="88"/>
    </row>
    <row r="6">
      <c r="A6" s="79" t="s">
        <v>189</v>
      </c>
      <c r="B6" s="89">
        <f>SUM(M3:M34)</f>
        <v>1</v>
      </c>
      <c r="C6" s="81"/>
      <c r="D6" s="73"/>
      <c r="E6" s="74"/>
      <c r="F6" s="75"/>
      <c r="G6" s="83">
        <v>4.0</v>
      </c>
      <c r="H6" s="193">
        <v>0.0</v>
      </c>
      <c r="I6" s="193">
        <v>11.0</v>
      </c>
      <c r="J6" s="193">
        <v>4.0</v>
      </c>
      <c r="K6" s="193">
        <v>0.0</v>
      </c>
      <c r="L6" s="193">
        <v>0.0</v>
      </c>
      <c r="M6" s="86"/>
      <c r="N6" s="86"/>
      <c r="O6" s="86"/>
      <c r="P6" s="86"/>
      <c r="Q6" s="86"/>
      <c r="R6" s="88"/>
      <c r="S6" s="88"/>
    </row>
    <row r="7">
      <c r="A7" s="71" t="s">
        <v>190</v>
      </c>
      <c r="B7" s="91">
        <f>SUM(B2:B6)</f>
        <v>109</v>
      </c>
      <c r="C7" s="73" t="s">
        <v>190</v>
      </c>
      <c r="D7" s="82">
        <f>SUM(D2:D6)</f>
        <v>261</v>
      </c>
      <c r="E7" s="74"/>
      <c r="F7" s="75"/>
      <c r="G7" s="83">
        <v>5.0</v>
      </c>
      <c r="H7" s="193">
        <v>1.0</v>
      </c>
      <c r="I7" s="193">
        <v>15.0</v>
      </c>
      <c r="J7" s="193">
        <v>6.0</v>
      </c>
      <c r="K7" s="193">
        <v>1.0</v>
      </c>
      <c r="L7" s="193">
        <v>0.0</v>
      </c>
      <c r="M7" s="86"/>
      <c r="N7" s="86"/>
      <c r="O7" s="86"/>
      <c r="P7" s="84"/>
      <c r="Q7" s="86"/>
      <c r="R7" s="88"/>
      <c r="S7" s="88"/>
    </row>
    <row r="8">
      <c r="A8" s="92"/>
      <c r="B8" s="93"/>
      <c r="C8" s="74"/>
      <c r="D8" s="74"/>
      <c r="E8" s="74"/>
      <c r="F8" s="75"/>
      <c r="G8" s="83">
        <v>6.0</v>
      </c>
      <c r="H8" s="193"/>
      <c r="I8" s="193"/>
      <c r="J8" s="193"/>
      <c r="K8" s="193"/>
      <c r="L8" s="193"/>
      <c r="M8" s="86"/>
      <c r="N8" s="86"/>
      <c r="O8" s="86"/>
      <c r="P8" s="84"/>
      <c r="Q8" s="86"/>
      <c r="R8" s="88"/>
      <c r="S8" s="88"/>
    </row>
    <row r="9">
      <c r="A9" s="174" t="s">
        <v>327</v>
      </c>
      <c r="B9" s="175" t="s">
        <v>328</v>
      </c>
      <c r="C9" s="174" t="s">
        <v>329</v>
      </c>
      <c r="D9" s="174" t="s">
        <v>330</v>
      </c>
      <c r="E9" s="174" t="s">
        <v>331</v>
      </c>
      <c r="F9" s="75"/>
      <c r="G9" s="83">
        <v>7.0</v>
      </c>
      <c r="H9" s="193"/>
      <c r="I9" s="193"/>
      <c r="J9" s="193"/>
      <c r="K9" s="193"/>
      <c r="L9" s="193"/>
      <c r="M9" s="86"/>
      <c r="N9" s="86"/>
      <c r="O9" s="86"/>
      <c r="P9" s="84"/>
      <c r="Q9" s="86"/>
      <c r="R9" s="88"/>
      <c r="S9" s="88"/>
    </row>
    <row r="10">
      <c r="A10" s="176" t="s">
        <v>473</v>
      </c>
      <c r="B10" s="177" t="s">
        <v>474</v>
      </c>
      <c r="C10" s="178">
        <v>44266.0</v>
      </c>
      <c r="D10" s="178">
        <v>44296.0</v>
      </c>
      <c r="E10" s="179"/>
      <c r="F10" s="75"/>
      <c r="G10" s="83">
        <v>8.0</v>
      </c>
      <c r="H10" s="193">
        <v>0.0</v>
      </c>
      <c r="I10" s="193">
        <v>0.0</v>
      </c>
      <c r="J10" s="193">
        <v>0.0</v>
      </c>
      <c r="K10" s="193">
        <v>0.0</v>
      </c>
      <c r="L10" s="193">
        <v>0.0</v>
      </c>
      <c r="M10" s="86"/>
      <c r="N10" s="86"/>
      <c r="O10" s="86"/>
      <c r="P10" s="84"/>
      <c r="Q10" s="86"/>
      <c r="R10" s="88"/>
      <c r="S10" s="88"/>
    </row>
    <row r="11">
      <c r="A11" s="176" t="s">
        <v>475</v>
      </c>
      <c r="B11" s="177" t="s">
        <v>476</v>
      </c>
      <c r="C11" s="178">
        <v>44280.0</v>
      </c>
      <c r="D11" s="178">
        <v>44310.0</v>
      </c>
      <c r="E11" s="179"/>
      <c r="F11" s="75"/>
      <c r="G11" s="83">
        <v>9.0</v>
      </c>
      <c r="H11" s="193">
        <v>0.0</v>
      </c>
      <c r="I11" s="193">
        <v>20.0</v>
      </c>
      <c r="J11" s="193">
        <v>8.0</v>
      </c>
      <c r="K11" s="193">
        <v>0.0</v>
      </c>
      <c r="L11" s="193">
        <v>0.0</v>
      </c>
      <c r="M11" s="86"/>
      <c r="N11" s="86"/>
      <c r="O11" s="86"/>
      <c r="P11" s="84"/>
      <c r="Q11" s="86"/>
      <c r="R11" s="88"/>
      <c r="S11" s="88"/>
    </row>
    <row r="12">
      <c r="A12" s="176" t="s">
        <v>477</v>
      </c>
      <c r="B12" s="177" t="s">
        <v>478</v>
      </c>
      <c r="C12" s="178">
        <v>44285.0</v>
      </c>
      <c r="D12" s="178">
        <v>44315.0</v>
      </c>
      <c r="E12" s="179"/>
      <c r="F12" s="75"/>
      <c r="G12" s="83">
        <v>10.0</v>
      </c>
      <c r="H12" s="193">
        <v>1.0</v>
      </c>
      <c r="I12" s="193">
        <v>19.0</v>
      </c>
      <c r="J12" s="193">
        <v>4.0</v>
      </c>
      <c r="K12" s="193">
        <v>1.0</v>
      </c>
      <c r="L12" s="193">
        <v>0.0</v>
      </c>
      <c r="M12" s="86"/>
      <c r="N12" s="86"/>
      <c r="O12" s="84"/>
      <c r="P12" s="84"/>
      <c r="Q12" s="86"/>
      <c r="R12" s="88"/>
      <c r="S12" s="88"/>
    </row>
    <row r="13">
      <c r="A13" s="183"/>
      <c r="B13" s="181"/>
      <c r="C13" s="179"/>
      <c r="D13" s="179"/>
      <c r="E13" s="179"/>
      <c r="F13" s="75"/>
      <c r="G13" s="83">
        <v>11.0</v>
      </c>
      <c r="H13" s="84">
        <v>0.0</v>
      </c>
      <c r="I13" s="84">
        <v>10.0</v>
      </c>
      <c r="J13" s="84">
        <v>5.0</v>
      </c>
      <c r="K13" s="84">
        <v>0.0</v>
      </c>
      <c r="L13" s="84">
        <v>1.0</v>
      </c>
      <c r="M13" s="86"/>
      <c r="N13" s="86"/>
      <c r="O13" s="84">
        <v>987.0</v>
      </c>
      <c r="P13" s="84" t="s">
        <v>191</v>
      </c>
      <c r="Q13" s="86"/>
      <c r="R13" s="88"/>
      <c r="S13" s="88"/>
    </row>
    <row r="14">
      <c r="A14" s="181"/>
      <c r="B14" s="181"/>
      <c r="C14" s="182"/>
      <c r="D14" s="182"/>
      <c r="E14" s="179"/>
      <c r="F14" s="75"/>
      <c r="G14" s="83">
        <v>12.0</v>
      </c>
      <c r="H14" s="84">
        <v>0.0</v>
      </c>
      <c r="I14" s="84">
        <v>14.0</v>
      </c>
      <c r="J14" s="84">
        <v>3.0</v>
      </c>
      <c r="K14" s="84">
        <v>0.0</v>
      </c>
      <c r="L14" s="84">
        <v>2.0</v>
      </c>
      <c r="M14" s="84"/>
      <c r="N14" s="86"/>
      <c r="O14" s="86"/>
      <c r="P14" s="84"/>
      <c r="Q14" s="86"/>
      <c r="R14" s="88"/>
      <c r="S14" s="88"/>
    </row>
    <row r="15">
      <c r="A15" s="183"/>
      <c r="B15" s="181"/>
      <c r="C15" s="182"/>
      <c r="D15" s="182"/>
      <c r="E15" s="179"/>
      <c r="F15" s="75"/>
      <c r="G15" s="83">
        <v>13.0</v>
      </c>
      <c r="H15" s="84"/>
      <c r="I15" s="84"/>
      <c r="J15" s="84"/>
      <c r="K15" s="84"/>
      <c r="L15" s="84"/>
      <c r="M15" s="86"/>
      <c r="N15" s="86"/>
      <c r="O15" s="86"/>
      <c r="P15" s="84"/>
      <c r="Q15" s="86"/>
      <c r="R15" s="88"/>
      <c r="S15" s="88"/>
    </row>
    <row r="16">
      <c r="A16" s="181"/>
      <c r="B16" s="183"/>
      <c r="C16" s="182"/>
      <c r="D16" s="182"/>
      <c r="E16" s="179"/>
      <c r="F16" s="75"/>
      <c r="G16" s="83">
        <v>14.0</v>
      </c>
      <c r="H16" s="84"/>
      <c r="I16" s="84"/>
      <c r="J16" s="84"/>
      <c r="K16" s="84"/>
      <c r="L16" s="84"/>
      <c r="M16" s="86"/>
      <c r="N16" s="86"/>
      <c r="O16" s="86"/>
      <c r="P16" s="84"/>
      <c r="Q16" s="86"/>
      <c r="R16" s="88"/>
      <c r="S16" s="88"/>
    </row>
    <row r="17">
      <c r="A17" s="181"/>
      <c r="B17" s="181"/>
      <c r="C17" s="182"/>
      <c r="D17" s="182"/>
      <c r="E17" s="179"/>
      <c r="F17" s="75"/>
      <c r="G17" s="83">
        <v>15.0</v>
      </c>
      <c r="H17" s="84">
        <v>0.0</v>
      </c>
      <c r="I17" s="84">
        <v>0.0</v>
      </c>
      <c r="J17" s="84">
        <v>0.0</v>
      </c>
      <c r="K17" s="84">
        <v>0.0</v>
      </c>
      <c r="L17" s="84">
        <v>4.0</v>
      </c>
      <c r="M17" s="86"/>
      <c r="N17" s="86"/>
      <c r="O17" s="86"/>
      <c r="P17" s="84"/>
      <c r="Q17" s="86"/>
      <c r="R17" s="88"/>
      <c r="S17" s="88"/>
    </row>
    <row r="18">
      <c r="A18" s="181"/>
      <c r="B18" s="181"/>
      <c r="C18" s="182"/>
      <c r="D18" s="182"/>
      <c r="E18" s="179"/>
      <c r="F18" s="75"/>
      <c r="G18" s="83">
        <v>16.0</v>
      </c>
      <c r="H18" s="84">
        <v>2.0</v>
      </c>
      <c r="I18" s="84">
        <v>3.0</v>
      </c>
      <c r="J18" s="84">
        <v>0.0</v>
      </c>
      <c r="K18" s="84">
        <v>2.0</v>
      </c>
      <c r="L18" s="84">
        <v>2.0</v>
      </c>
      <c r="M18" s="86"/>
      <c r="N18" s="86"/>
      <c r="O18" s="103"/>
      <c r="P18" s="84"/>
      <c r="Q18" s="86"/>
      <c r="R18" s="88"/>
      <c r="S18" s="88"/>
    </row>
    <row r="19">
      <c r="C19" s="75"/>
      <c r="D19" s="75"/>
      <c r="E19" s="75"/>
      <c r="F19" s="75"/>
      <c r="G19" s="83">
        <v>17.0</v>
      </c>
      <c r="H19" s="104">
        <v>0.0</v>
      </c>
      <c r="I19" s="104">
        <v>10.0</v>
      </c>
      <c r="J19" s="104">
        <v>1.0</v>
      </c>
      <c r="K19" s="104">
        <v>0.0</v>
      </c>
      <c r="L19" s="104">
        <v>2.0</v>
      </c>
      <c r="M19" s="184"/>
      <c r="N19" s="86"/>
      <c r="O19" s="86"/>
      <c r="P19" s="84"/>
      <c r="Q19" s="86"/>
      <c r="S19" s="88"/>
    </row>
    <row r="20">
      <c r="C20" s="75"/>
      <c r="D20" s="75"/>
      <c r="E20" s="75"/>
      <c r="F20" s="75"/>
      <c r="G20" s="83">
        <v>18.0</v>
      </c>
      <c r="H20" s="84">
        <v>1.0</v>
      </c>
      <c r="I20" s="84">
        <v>0.0</v>
      </c>
      <c r="J20" s="84">
        <v>0.0</v>
      </c>
      <c r="K20" s="84">
        <v>0.0</v>
      </c>
      <c r="L20" s="84">
        <v>1.0</v>
      </c>
      <c r="M20" s="86"/>
      <c r="N20" s="86"/>
      <c r="O20" s="86"/>
      <c r="P20" s="84"/>
      <c r="Q20" s="86"/>
      <c r="R20" s="88"/>
      <c r="S20" s="88"/>
    </row>
    <row r="21">
      <c r="A21" s="106"/>
      <c r="B21" s="107"/>
      <c r="C21" s="75"/>
      <c r="D21" s="75"/>
      <c r="E21" s="75"/>
      <c r="F21" s="75"/>
      <c r="G21" s="83">
        <v>19.0</v>
      </c>
      <c r="H21" s="84">
        <v>1.0</v>
      </c>
      <c r="I21" s="84">
        <v>13.0</v>
      </c>
      <c r="J21" s="84">
        <v>3.0</v>
      </c>
      <c r="K21" s="84">
        <v>1.0</v>
      </c>
      <c r="L21" s="84">
        <v>0.0</v>
      </c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/>
      <c r="I22" s="84"/>
      <c r="J22" s="84"/>
      <c r="K22" s="84"/>
      <c r="L22" s="84"/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/>
      <c r="J23" s="84"/>
      <c r="K23" s="84"/>
      <c r="L23" s="84"/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>
        <v>0.0</v>
      </c>
      <c r="I24" s="84">
        <v>15.0</v>
      </c>
      <c r="J24" s="84">
        <v>7.0</v>
      </c>
      <c r="K24" s="84">
        <v>0.0</v>
      </c>
      <c r="L24" s="84">
        <v>0.0</v>
      </c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>
        <v>1.0</v>
      </c>
      <c r="I25" s="84">
        <v>0.0</v>
      </c>
      <c r="J25" s="84">
        <v>0.0</v>
      </c>
      <c r="K25" s="84">
        <v>0.0</v>
      </c>
      <c r="L25" s="84">
        <v>1.0</v>
      </c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>
        <v>0.0</v>
      </c>
      <c r="I26" s="84">
        <v>6.0</v>
      </c>
      <c r="J26" s="84">
        <v>0.0</v>
      </c>
      <c r="K26" s="84">
        <v>0.0</v>
      </c>
      <c r="L26" s="84">
        <v>0.0</v>
      </c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>
        <v>0.0</v>
      </c>
      <c r="I27" s="84">
        <v>0.0</v>
      </c>
      <c r="J27" s="84">
        <v>0.0</v>
      </c>
      <c r="K27" s="84">
        <v>0.0</v>
      </c>
      <c r="L27" s="84">
        <v>0.0</v>
      </c>
      <c r="M27" s="84"/>
      <c r="N27" s="86"/>
      <c r="O27" s="84">
        <v>987.0</v>
      </c>
      <c r="P27" s="84" t="s">
        <v>191</v>
      </c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>
        <v>1.0</v>
      </c>
      <c r="I28" s="84">
        <v>10.0</v>
      </c>
      <c r="J28" s="84">
        <v>1.0</v>
      </c>
      <c r="K28" s="84">
        <v>1.0</v>
      </c>
      <c r="L28" s="84">
        <v>4.0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84"/>
      <c r="I29" s="84"/>
      <c r="J29" s="84"/>
      <c r="K29" s="84"/>
      <c r="L29" s="84"/>
      <c r="M29" s="86"/>
      <c r="N29" s="86"/>
      <c r="O29" s="86"/>
      <c r="P29" s="84"/>
      <c r="Q29" s="86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84"/>
      <c r="I30" s="84"/>
      <c r="J30" s="84"/>
      <c r="K30" s="84"/>
      <c r="L30" s="84"/>
      <c r="M30" s="86"/>
      <c r="N30" s="86"/>
      <c r="O30" s="86"/>
      <c r="P30" s="84"/>
      <c r="Q30" s="86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84">
        <v>2.0</v>
      </c>
      <c r="I31" s="84">
        <v>19.0</v>
      </c>
      <c r="J31" s="84">
        <v>5.0</v>
      </c>
      <c r="K31" s="84">
        <v>0.0</v>
      </c>
      <c r="L31" s="84">
        <v>3.0</v>
      </c>
      <c r="M31" s="86"/>
      <c r="N31" s="84">
        <v>2.0</v>
      </c>
      <c r="O31" s="86"/>
      <c r="P31" s="84"/>
      <c r="Q31" s="86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84">
        <v>2.0</v>
      </c>
      <c r="I32" s="84">
        <v>14.0</v>
      </c>
      <c r="J32" s="84">
        <v>7.0</v>
      </c>
      <c r="K32" s="84">
        <v>0.0</v>
      </c>
      <c r="L32" s="84">
        <v>3.0</v>
      </c>
      <c r="M32" s="86"/>
      <c r="N32" s="84">
        <v>2.0</v>
      </c>
      <c r="O32" s="84">
        <v>987.0</v>
      </c>
      <c r="P32" s="84" t="s">
        <v>191</v>
      </c>
      <c r="Q32" s="86"/>
      <c r="R32" s="88"/>
      <c r="S32" s="88"/>
    </row>
    <row r="33">
      <c r="A33" s="119"/>
      <c r="B33" s="186" t="s">
        <v>479</v>
      </c>
      <c r="C33" s="119"/>
      <c r="D33" s="112" t="s">
        <v>204</v>
      </c>
      <c r="E33" s="118">
        <v>10.0</v>
      </c>
      <c r="G33" s="83">
        <v>31.0</v>
      </c>
      <c r="H33" s="84">
        <v>2.0</v>
      </c>
      <c r="I33" s="84">
        <v>10.0</v>
      </c>
      <c r="J33" s="84">
        <v>4.0</v>
      </c>
      <c r="K33" s="84">
        <v>2.0</v>
      </c>
      <c r="L33" s="84">
        <v>1.0</v>
      </c>
      <c r="M33" s="86"/>
      <c r="N33" s="86"/>
      <c r="O33" s="86"/>
      <c r="P33" s="84"/>
      <c r="Q33" s="86"/>
      <c r="R33" s="88"/>
      <c r="S33" s="88"/>
    </row>
    <row r="34">
      <c r="A34" s="121"/>
      <c r="B34" s="121"/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44257.0</v>
      </c>
      <c r="B37" s="133" t="s">
        <v>228</v>
      </c>
      <c r="C37" s="133" t="s">
        <v>26</v>
      </c>
      <c r="D37" s="170" t="s">
        <v>480</v>
      </c>
      <c r="E37" s="133" t="s">
        <v>183</v>
      </c>
      <c r="F37" s="133">
        <v>3.0</v>
      </c>
      <c r="G37" s="133">
        <v>19.0</v>
      </c>
      <c r="H37" s="133" t="s">
        <v>220</v>
      </c>
      <c r="I37" s="140">
        <v>0.0</v>
      </c>
      <c r="J37" s="140" t="s">
        <v>26</v>
      </c>
      <c r="K37" s="140" t="s">
        <v>26</v>
      </c>
      <c r="L37" s="140">
        <v>6.0</v>
      </c>
      <c r="M37" s="140" t="s">
        <v>26</v>
      </c>
      <c r="N37" s="140" t="s">
        <v>26</v>
      </c>
      <c r="O37" s="140">
        <v>8.0</v>
      </c>
      <c r="P37" s="140" t="s">
        <v>26</v>
      </c>
      <c r="Q37" s="140" t="s">
        <v>26</v>
      </c>
      <c r="R37" s="140">
        <v>0.0</v>
      </c>
      <c r="S37" s="140" t="s">
        <v>26</v>
      </c>
      <c r="T37" s="140" t="s">
        <v>26</v>
      </c>
      <c r="U37" s="187">
        <v>8.9081867193E10</v>
      </c>
      <c r="V37" s="188" t="s">
        <v>26</v>
      </c>
      <c r="W37" s="133" t="s">
        <v>481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44260.0</v>
      </c>
      <c r="B38" s="133" t="s">
        <v>228</v>
      </c>
      <c r="C38" s="148"/>
      <c r="D38" s="170" t="s">
        <v>315</v>
      </c>
      <c r="E38" s="133" t="s">
        <v>191</v>
      </c>
      <c r="F38" s="133">
        <v>4.0</v>
      </c>
      <c r="G38" s="133">
        <v>25.0</v>
      </c>
      <c r="H38" s="133" t="s">
        <v>220</v>
      </c>
      <c r="I38" s="140">
        <v>0.0</v>
      </c>
      <c r="J38" s="140" t="s">
        <v>26</v>
      </c>
      <c r="K38" s="140" t="s">
        <v>26</v>
      </c>
      <c r="L38" s="140">
        <v>2.0</v>
      </c>
      <c r="M38" s="140" t="s">
        <v>26</v>
      </c>
      <c r="N38" s="140" t="s">
        <v>26</v>
      </c>
      <c r="O38" s="140">
        <v>6.0</v>
      </c>
      <c r="P38" s="140" t="s">
        <v>26</v>
      </c>
      <c r="Q38" s="140" t="s">
        <v>26</v>
      </c>
      <c r="R38" s="140">
        <v>0.0</v>
      </c>
      <c r="S38" s="140" t="s">
        <v>26</v>
      </c>
      <c r="T38" s="140" t="s">
        <v>26</v>
      </c>
      <c r="U38" s="133">
        <v>8.9054506676E10</v>
      </c>
      <c r="V38" s="189" t="s">
        <v>26</v>
      </c>
      <c r="W38" s="133" t="s">
        <v>482</v>
      </c>
      <c r="X38" s="144"/>
      <c r="Y38" s="144"/>
      <c r="Z38" s="144"/>
      <c r="AA38" s="144"/>
      <c r="AB38" s="144"/>
    </row>
    <row r="39">
      <c r="A39" s="138">
        <v>44265.0</v>
      </c>
      <c r="B39" s="133" t="s">
        <v>228</v>
      </c>
      <c r="C39" s="133"/>
      <c r="D39" s="170" t="s">
        <v>483</v>
      </c>
      <c r="E39" s="133" t="s">
        <v>191</v>
      </c>
      <c r="F39" s="133">
        <v>3.0</v>
      </c>
      <c r="G39" s="133">
        <v>29.0</v>
      </c>
      <c r="H39" s="133" t="s">
        <v>220</v>
      </c>
      <c r="I39" s="140">
        <v>1.0</v>
      </c>
      <c r="J39" s="140" t="s">
        <v>26</v>
      </c>
      <c r="K39" s="140" t="s">
        <v>26</v>
      </c>
      <c r="L39" s="140">
        <v>5.0</v>
      </c>
      <c r="M39" s="140" t="s">
        <v>26</v>
      </c>
      <c r="N39" s="140" t="s">
        <v>26</v>
      </c>
      <c r="O39" s="140">
        <v>7.0</v>
      </c>
      <c r="P39" s="140" t="s">
        <v>26</v>
      </c>
      <c r="Q39" s="140" t="s">
        <v>26</v>
      </c>
      <c r="R39" s="140">
        <v>0.0</v>
      </c>
      <c r="S39" s="140" t="s">
        <v>26</v>
      </c>
      <c r="T39" s="140" t="s">
        <v>26</v>
      </c>
      <c r="U39" s="133">
        <v>8.9064261657E10</v>
      </c>
      <c r="V39" s="188" t="s">
        <v>26</v>
      </c>
      <c r="W39" s="133" t="s">
        <v>484</v>
      </c>
      <c r="X39" s="144"/>
      <c r="Y39" s="144"/>
      <c r="Z39" s="144"/>
      <c r="AA39" s="144"/>
      <c r="AB39" s="144"/>
    </row>
    <row r="40">
      <c r="A40" s="138">
        <v>44271.0</v>
      </c>
      <c r="B40" s="133" t="s">
        <v>228</v>
      </c>
      <c r="C40" s="133"/>
      <c r="D40" s="170" t="s">
        <v>387</v>
      </c>
      <c r="E40" s="133" t="s">
        <v>191</v>
      </c>
      <c r="F40" s="133">
        <v>5.0</v>
      </c>
      <c r="G40" s="133">
        <v>29.0</v>
      </c>
      <c r="H40" s="133" t="s">
        <v>220</v>
      </c>
      <c r="I40" s="140">
        <v>1.0</v>
      </c>
      <c r="J40" s="140" t="s">
        <v>26</v>
      </c>
      <c r="K40" s="140" t="s">
        <v>26</v>
      </c>
      <c r="L40" s="140">
        <v>3.0</v>
      </c>
      <c r="M40" s="140" t="s">
        <v>26</v>
      </c>
      <c r="N40" s="140" t="s">
        <v>26</v>
      </c>
      <c r="O40" s="140">
        <v>9.0</v>
      </c>
      <c r="P40" s="140" t="s">
        <v>26</v>
      </c>
      <c r="Q40" s="140" t="s">
        <v>26</v>
      </c>
      <c r="R40" s="140">
        <v>4.0</v>
      </c>
      <c r="S40" s="140" t="s">
        <v>26</v>
      </c>
      <c r="T40" s="140" t="s">
        <v>26</v>
      </c>
      <c r="U40" s="133">
        <v>8.9518268866E10</v>
      </c>
      <c r="V40" s="188" t="s">
        <v>26</v>
      </c>
      <c r="W40" s="133" t="s">
        <v>485</v>
      </c>
      <c r="X40" s="144"/>
      <c r="Y40" s="144"/>
      <c r="Z40" s="144"/>
      <c r="AA40" s="144"/>
      <c r="AB40" s="144"/>
    </row>
    <row r="41">
      <c r="A41" s="138">
        <v>44271.0</v>
      </c>
      <c r="B41" s="133" t="s">
        <v>228</v>
      </c>
      <c r="C41" s="148"/>
      <c r="D41" s="170" t="s">
        <v>456</v>
      </c>
      <c r="E41" s="133" t="s">
        <v>191</v>
      </c>
      <c r="F41" s="133">
        <v>4.0</v>
      </c>
      <c r="G41" s="133">
        <v>20.0</v>
      </c>
      <c r="H41" s="133" t="s">
        <v>220</v>
      </c>
      <c r="I41" s="140">
        <v>2.0</v>
      </c>
      <c r="J41" s="140" t="s">
        <v>26</v>
      </c>
      <c r="K41" s="140" t="s">
        <v>26</v>
      </c>
      <c r="L41" s="140">
        <v>2.0</v>
      </c>
      <c r="M41" s="140" t="s">
        <v>26</v>
      </c>
      <c r="N41" s="140" t="s">
        <v>26</v>
      </c>
      <c r="O41" s="140">
        <v>7.0</v>
      </c>
      <c r="P41" s="140" t="s">
        <v>26</v>
      </c>
      <c r="Q41" s="140" t="s">
        <v>26</v>
      </c>
      <c r="R41" s="140">
        <v>3.0</v>
      </c>
      <c r="S41" s="140" t="s">
        <v>26</v>
      </c>
      <c r="T41" s="140" t="s">
        <v>26</v>
      </c>
      <c r="U41" s="133">
        <v>8.9034379447E10</v>
      </c>
      <c r="V41" s="141" t="s">
        <v>26</v>
      </c>
      <c r="W41" s="133" t="s">
        <v>299</v>
      </c>
      <c r="X41" s="144"/>
      <c r="Y41" s="144"/>
      <c r="Z41" s="144"/>
      <c r="AA41" s="144"/>
      <c r="AB41" s="144"/>
    </row>
    <row r="42">
      <c r="A42" s="138">
        <v>44273.0</v>
      </c>
      <c r="B42" s="133" t="s">
        <v>486</v>
      </c>
      <c r="C42" s="148"/>
      <c r="D42" s="170" t="s">
        <v>84</v>
      </c>
      <c r="E42" s="133" t="s">
        <v>187</v>
      </c>
      <c r="F42" s="133">
        <v>5.0</v>
      </c>
      <c r="G42" s="133">
        <v>26.0</v>
      </c>
      <c r="H42" s="133" t="s">
        <v>220</v>
      </c>
      <c r="I42" s="140">
        <v>1.0</v>
      </c>
      <c r="J42" s="140" t="s">
        <v>26</v>
      </c>
      <c r="K42" s="140" t="s">
        <v>26</v>
      </c>
      <c r="L42" s="140">
        <v>4.0</v>
      </c>
      <c r="M42" s="140" t="s">
        <v>26</v>
      </c>
      <c r="N42" s="140" t="s">
        <v>26</v>
      </c>
      <c r="O42" s="140">
        <v>8.0</v>
      </c>
      <c r="P42" s="140" t="s">
        <v>26</v>
      </c>
      <c r="Q42" s="140" t="s">
        <v>26</v>
      </c>
      <c r="R42" s="140">
        <v>4.0</v>
      </c>
      <c r="S42" s="140" t="s">
        <v>26</v>
      </c>
      <c r="T42" s="140" t="s">
        <v>26</v>
      </c>
      <c r="U42" s="133">
        <v>8.9289594822E10</v>
      </c>
      <c r="V42" s="141" t="s">
        <v>26</v>
      </c>
      <c r="W42" s="133" t="s">
        <v>372</v>
      </c>
      <c r="X42" s="144"/>
      <c r="Y42" s="144"/>
      <c r="Z42" s="144"/>
      <c r="AA42" s="144"/>
      <c r="AB42" s="144"/>
    </row>
    <row r="43">
      <c r="A43" s="138">
        <v>44274.0</v>
      </c>
      <c r="B43" s="133" t="s">
        <v>228</v>
      </c>
      <c r="C43" s="133"/>
      <c r="D43" s="170" t="s">
        <v>487</v>
      </c>
      <c r="E43" s="133" t="s">
        <v>191</v>
      </c>
      <c r="F43" s="133">
        <v>6.0</v>
      </c>
      <c r="G43" s="133">
        <v>25.0</v>
      </c>
      <c r="H43" s="133" t="s">
        <v>220</v>
      </c>
      <c r="I43" s="140">
        <v>2.0</v>
      </c>
      <c r="J43" s="140" t="s">
        <v>26</v>
      </c>
      <c r="K43" s="140" t="s">
        <v>26</v>
      </c>
      <c r="L43" s="140">
        <v>3.0</v>
      </c>
      <c r="M43" s="140" t="s">
        <v>26</v>
      </c>
      <c r="N43" s="140" t="s">
        <v>26</v>
      </c>
      <c r="O43" s="140">
        <v>9.0</v>
      </c>
      <c r="P43" s="140" t="s">
        <v>26</v>
      </c>
      <c r="Q43" s="140" t="s">
        <v>26</v>
      </c>
      <c r="R43" s="140">
        <v>1.0</v>
      </c>
      <c r="S43" s="140" t="s">
        <v>26</v>
      </c>
      <c r="T43" s="140" t="s">
        <v>26</v>
      </c>
      <c r="U43" s="133">
        <v>8.908184663E10</v>
      </c>
      <c r="V43" s="141" t="s">
        <v>26</v>
      </c>
      <c r="W43" s="133" t="s">
        <v>485</v>
      </c>
      <c r="X43" s="144"/>
      <c r="Y43" s="144"/>
      <c r="Z43" s="144"/>
      <c r="AA43" s="144"/>
      <c r="AB43" s="144"/>
    </row>
    <row r="44">
      <c r="A44" s="138">
        <v>44278.0</v>
      </c>
      <c r="B44" s="133" t="s">
        <v>228</v>
      </c>
      <c r="C44" s="133"/>
      <c r="D44" s="170" t="s">
        <v>488</v>
      </c>
      <c r="E44" s="133" t="s">
        <v>191</v>
      </c>
      <c r="F44" s="133">
        <v>4.0</v>
      </c>
      <c r="G44" s="133">
        <v>28.0</v>
      </c>
      <c r="H44" s="133" t="s">
        <v>231</v>
      </c>
      <c r="I44" s="140">
        <v>3.0</v>
      </c>
      <c r="J44" s="140" t="s">
        <v>26</v>
      </c>
      <c r="K44" s="140" t="s">
        <v>26</v>
      </c>
      <c r="L44" s="140">
        <v>2.0</v>
      </c>
      <c r="M44" s="140" t="s">
        <v>26</v>
      </c>
      <c r="N44" s="140" t="s">
        <v>26</v>
      </c>
      <c r="O44" s="140">
        <v>7.0</v>
      </c>
      <c r="P44" s="140" t="s">
        <v>26</v>
      </c>
      <c r="Q44" s="140" t="s">
        <v>26</v>
      </c>
      <c r="R44" s="140">
        <v>1.0</v>
      </c>
      <c r="S44" s="140" t="s">
        <v>26</v>
      </c>
      <c r="T44" s="140" t="s">
        <v>26</v>
      </c>
      <c r="U44" s="133">
        <v>8.9160392649E10</v>
      </c>
      <c r="V44" s="141" t="s">
        <v>26</v>
      </c>
      <c r="W44" s="133" t="s">
        <v>299</v>
      </c>
      <c r="X44" s="144"/>
      <c r="Y44" s="144"/>
      <c r="Z44" s="144"/>
      <c r="AA44" s="144"/>
      <c r="AB44" s="144"/>
    </row>
    <row r="45">
      <c r="A45" s="138">
        <v>44281.0</v>
      </c>
      <c r="B45" s="133" t="s">
        <v>470</v>
      </c>
      <c r="C45" s="133" t="s">
        <v>26</v>
      </c>
      <c r="D45" s="170" t="s">
        <v>83</v>
      </c>
      <c r="E45" s="133" t="s">
        <v>191</v>
      </c>
      <c r="F45" s="133" t="s">
        <v>248</v>
      </c>
      <c r="G45" s="133">
        <v>33.0</v>
      </c>
      <c r="H45" s="133" t="s">
        <v>220</v>
      </c>
      <c r="I45" s="140">
        <v>2.0</v>
      </c>
      <c r="J45" s="140" t="s">
        <v>26</v>
      </c>
      <c r="K45" s="140" t="s">
        <v>26</v>
      </c>
      <c r="L45" s="140">
        <v>6.0</v>
      </c>
      <c r="M45" s="140" t="s">
        <v>26</v>
      </c>
      <c r="N45" s="140" t="s">
        <v>26</v>
      </c>
      <c r="O45" s="140">
        <v>8.0</v>
      </c>
      <c r="P45" s="140" t="s">
        <v>26</v>
      </c>
      <c r="Q45" s="140" t="s">
        <v>26</v>
      </c>
      <c r="R45" s="140">
        <v>0.0</v>
      </c>
      <c r="S45" s="140" t="s">
        <v>26</v>
      </c>
      <c r="T45" s="140" t="s">
        <v>26</v>
      </c>
      <c r="U45" s="133">
        <v>8.9081758622E10</v>
      </c>
      <c r="V45" s="141" t="s">
        <v>26</v>
      </c>
      <c r="W45" s="133" t="s">
        <v>489</v>
      </c>
      <c r="X45" s="144"/>
      <c r="Y45" s="144"/>
      <c r="Z45" s="144"/>
      <c r="AA45" s="144"/>
      <c r="AB45" s="144"/>
    </row>
    <row r="46">
      <c r="A46" s="138">
        <v>44284.0</v>
      </c>
      <c r="B46" s="133" t="s">
        <v>470</v>
      </c>
      <c r="C46" s="133" t="s">
        <v>26</v>
      </c>
      <c r="D46" s="170" t="s">
        <v>85</v>
      </c>
      <c r="E46" s="133" t="s">
        <v>189</v>
      </c>
      <c r="F46" s="133"/>
      <c r="G46" s="133">
        <v>20.0</v>
      </c>
      <c r="H46" s="133" t="s">
        <v>220</v>
      </c>
      <c r="I46" s="140">
        <v>4.0</v>
      </c>
      <c r="J46" s="140" t="s">
        <v>26</v>
      </c>
      <c r="K46" s="140" t="s">
        <v>26</v>
      </c>
      <c r="L46" s="140">
        <v>6.0</v>
      </c>
      <c r="M46" s="140" t="s">
        <v>26</v>
      </c>
      <c r="N46" s="140" t="s">
        <v>26</v>
      </c>
      <c r="O46" s="140">
        <v>8.0</v>
      </c>
      <c r="P46" s="140" t="s">
        <v>26</v>
      </c>
      <c r="Q46" s="140" t="s">
        <v>26</v>
      </c>
      <c r="R46" s="140">
        <v>1.0</v>
      </c>
      <c r="S46" s="140" t="s">
        <v>26</v>
      </c>
      <c r="T46" s="140" t="s">
        <v>26</v>
      </c>
      <c r="U46" s="133">
        <v>8.908173515E10</v>
      </c>
      <c r="V46" s="141" t="s">
        <v>26</v>
      </c>
      <c r="W46" s="133" t="s">
        <v>490</v>
      </c>
      <c r="X46" s="144"/>
      <c r="Y46" s="144"/>
      <c r="Z46" s="144"/>
      <c r="AA46" s="144"/>
      <c r="AB46" s="144"/>
    </row>
    <row r="47">
      <c r="A47" s="138">
        <v>44284.0</v>
      </c>
      <c r="B47" s="133" t="s">
        <v>228</v>
      </c>
      <c r="C47" s="133" t="s">
        <v>26</v>
      </c>
      <c r="D47" s="170" t="s">
        <v>491</v>
      </c>
      <c r="E47" s="133" t="s">
        <v>189</v>
      </c>
      <c r="F47" s="133">
        <v>5.0</v>
      </c>
      <c r="G47" s="133">
        <v>21.0</v>
      </c>
      <c r="H47" s="133" t="s">
        <v>220</v>
      </c>
      <c r="I47" s="140">
        <v>3.0</v>
      </c>
      <c r="J47" s="140" t="s">
        <v>26</v>
      </c>
      <c r="K47" s="140" t="s">
        <v>26</v>
      </c>
      <c r="L47" s="140">
        <v>2.0</v>
      </c>
      <c r="M47" s="140" t="s">
        <v>26</v>
      </c>
      <c r="N47" s="140" t="s">
        <v>26</v>
      </c>
      <c r="O47" s="140">
        <v>8.0</v>
      </c>
      <c r="P47" s="140" t="s">
        <v>26</v>
      </c>
      <c r="Q47" s="140" t="s">
        <v>26</v>
      </c>
      <c r="R47" s="140">
        <v>3.0</v>
      </c>
      <c r="S47" s="140" t="s">
        <v>26</v>
      </c>
      <c r="T47" s="140" t="s">
        <v>26</v>
      </c>
      <c r="U47" s="133">
        <v>8.918160642E10</v>
      </c>
      <c r="V47" s="141" t="s">
        <v>26</v>
      </c>
      <c r="W47" s="133" t="s">
        <v>492</v>
      </c>
      <c r="X47" s="144"/>
      <c r="Y47" s="144"/>
      <c r="Z47" s="144"/>
      <c r="AA47" s="144"/>
      <c r="AB47" s="144"/>
    </row>
    <row r="48">
      <c r="A48" s="138">
        <v>44285.0</v>
      </c>
      <c r="B48" s="133" t="s">
        <v>228</v>
      </c>
      <c r="C48" s="133" t="s">
        <v>26</v>
      </c>
      <c r="D48" s="155" t="s">
        <v>493</v>
      </c>
      <c r="E48" s="133" t="s">
        <v>189</v>
      </c>
      <c r="F48" s="133">
        <v>6.0</v>
      </c>
      <c r="G48" s="133">
        <v>20.0</v>
      </c>
      <c r="H48" s="133" t="s">
        <v>231</v>
      </c>
      <c r="I48" s="140">
        <v>0.0</v>
      </c>
      <c r="J48" s="140" t="s">
        <v>26</v>
      </c>
      <c r="K48" s="140" t="s">
        <v>26</v>
      </c>
      <c r="L48" s="140">
        <v>2.0</v>
      </c>
      <c r="M48" s="140" t="s">
        <v>26</v>
      </c>
      <c r="N48" s="140" t="s">
        <v>26</v>
      </c>
      <c r="O48" s="140">
        <v>10.0</v>
      </c>
      <c r="P48" s="140" t="s">
        <v>26</v>
      </c>
      <c r="Q48" s="140" t="s">
        <v>26</v>
      </c>
      <c r="R48" s="140">
        <v>0.0</v>
      </c>
      <c r="S48" s="140" t="s">
        <v>26</v>
      </c>
      <c r="T48" s="140" t="s">
        <v>26</v>
      </c>
      <c r="U48" s="133">
        <v>8.9525681591E10</v>
      </c>
      <c r="V48" s="141" t="s">
        <v>26</v>
      </c>
      <c r="W48" s="133" t="s">
        <v>494</v>
      </c>
      <c r="X48" s="144"/>
      <c r="Y48" s="144"/>
      <c r="Z48" s="144"/>
      <c r="AA48" s="144"/>
      <c r="AB48" s="144"/>
    </row>
    <row r="49">
      <c r="A49" s="138">
        <v>44285.0</v>
      </c>
      <c r="B49" s="133" t="s">
        <v>228</v>
      </c>
      <c r="C49" s="133" t="s">
        <v>26</v>
      </c>
      <c r="D49" s="170" t="s">
        <v>495</v>
      </c>
      <c r="E49" s="133" t="s">
        <v>189</v>
      </c>
      <c r="F49" s="133">
        <v>6.0</v>
      </c>
      <c r="G49" s="133">
        <v>20.0</v>
      </c>
      <c r="H49" s="133" t="s">
        <v>231</v>
      </c>
      <c r="I49" s="140">
        <v>1.0</v>
      </c>
      <c r="J49" s="140" t="s">
        <v>26</v>
      </c>
      <c r="K49" s="140" t="s">
        <v>26</v>
      </c>
      <c r="L49" s="140">
        <v>1.0</v>
      </c>
      <c r="M49" s="140" t="s">
        <v>26</v>
      </c>
      <c r="N49" s="140" t="s">
        <v>26</v>
      </c>
      <c r="O49" s="140">
        <v>9.0</v>
      </c>
      <c r="P49" s="140" t="s">
        <v>26</v>
      </c>
      <c r="Q49" s="140" t="s">
        <v>26</v>
      </c>
      <c r="R49" s="140">
        <v>0.0</v>
      </c>
      <c r="S49" s="140" t="s">
        <v>26</v>
      </c>
      <c r="T49" s="140" t="s">
        <v>26</v>
      </c>
      <c r="U49" s="133">
        <v>8.9094090793E10</v>
      </c>
      <c r="V49" s="141" t="s">
        <v>26</v>
      </c>
      <c r="W49" s="133" t="s">
        <v>496</v>
      </c>
      <c r="X49" s="144"/>
      <c r="Y49" s="144"/>
      <c r="Z49" s="144"/>
      <c r="AA49" s="144"/>
      <c r="AB49" s="144"/>
    </row>
    <row r="50">
      <c r="A50" s="138">
        <v>44286.0</v>
      </c>
      <c r="B50" s="133" t="s">
        <v>228</v>
      </c>
      <c r="C50" s="133" t="s">
        <v>26</v>
      </c>
      <c r="D50" s="170" t="s">
        <v>497</v>
      </c>
      <c r="E50" s="133" t="s">
        <v>191</v>
      </c>
      <c r="F50" s="133">
        <v>5.0</v>
      </c>
      <c r="G50" s="133">
        <v>23.0</v>
      </c>
      <c r="H50" s="133" t="s">
        <v>220</v>
      </c>
      <c r="I50" s="140">
        <v>6.0</v>
      </c>
      <c r="J50" s="140" t="s">
        <v>26</v>
      </c>
      <c r="K50" s="140" t="s">
        <v>26</v>
      </c>
      <c r="L50" s="140">
        <v>5.0</v>
      </c>
      <c r="M50" s="140" t="s">
        <v>26</v>
      </c>
      <c r="N50" s="140" t="s">
        <v>26</v>
      </c>
      <c r="O50" s="140">
        <v>8.0</v>
      </c>
      <c r="P50" s="140" t="s">
        <v>26</v>
      </c>
      <c r="Q50" s="140" t="s">
        <v>26</v>
      </c>
      <c r="R50" s="140">
        <v>1.0</v>
      </c>
      <c r="S50" s="140" t="s">
        <v>26</v>
      </c>
      <c r="T50" s="140" t="s">
        <v>26</v>
      </c>
      <c r="U50" s="133">
        <v>8.9524117041E10</v>
      </c>
      <c r="V50" s="141" t="s">
        <v>26</v>
      </c>
      <c r="W50" s="133" t="s">
        <v>498</v>
      </c>
      <c r="X50" s="144"/>
      <c r="Y50" s="144"/>
      <c r="Z50" s="144"/>
      <c r="AA50" s="144"/>
      <c r="AB50" s="144"/>
    </row>
    <row r="51">
      <c r="A51" s="138">
        <v>44286.0</v>
      </c>
      <c r="B51" s="133" t="s">
        <v>228</v>
      </c>
      <c r="C51" s="133" t="s">
        <v>26</v>
      </c>
      <c r="D51" s="170" t="s">
        <v>499</v>
      </c>
      <c r="E51" s="133" t="s">
        <v>191</v>
      </c>
      <c r="F51" s="133">
        <v>4.0</v>
      </c>
      <c r="G51" s="133">
        <v>23.0</v>
      </c>
      <c r="H51" s="133" t="s">
        <v>220</v>
      </c>
      <c r="I51" s="140">
        <v>0.0</v>
      </c>
      <c r="J51" s="140" t="s">
        <v>26</v>
      </c>
      <c r="K51" s="140" t="s">
        <v>26</v>
      </c>
      <c r="L51" s="140">
        <v>3.0</v>
      </c>
      <c r="M51" s="140" t="s">
        <v>26</v>
      </c>
      <c r="N51" s="140" t="s">
        <v>26</v>
      </c>
      <c r="O51" s="140">
        <v>8.0</v>
      </c>
      <c r="P51" s="140" t="s">
        <v>26</v>
      </c>
      <c r="Q51" s="140" t="s">
        <v>26</v>
      </c>
      <c r="R51" s="140">
        <v>0.0</v>
      </c>
      <c r="S51" s="140" t="s">
        <v>26</v>
      </c>
      <c r="T51" s="140" t="s">
        <v>26</v>
      </c>
      <c r="U51" s="133">
        <v>8.9289881423E10</v>
      </c>
      <c r="V51" s="141" t="s">
        <v>26</v>
      </c>
      <c r="W51" s="133" t="s">
        <v>299</v>
      </c>
      <c r="X51" s="144"/>
      <c r="Y51" s="144"/>
      <c r="Z51" s="144"/>
      <c r="AA51" s="144"/>
      <c r="AB51" s="144"/>
    </row>
    <row r="52">
      <c r="A52" s="159"/>
      <c r="B52" s="133" t="s">
        <v>26</v>
      </c>
      <c r="C52" s="133" t="s">
        <v>26</v>
      </c>
      <c r="D52" s="148"/>
      <c r="E52" s="133" t="s">
        <v>26</v>
      </c>
      <c r="F52" s="133"/>
      <c r="G52" s="148"/>
      <c r="H52" s="133" t="s">
        <v>26</v>
      </c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48"/>
      <c r="V52" s="191"/>
      <c r="W52" s="148"/>
      <c r="X52" s="144"/>
      <c r="Y52" s="144"/>
      <c r="Z52" s="144"/>
      <c r="AA52" s="144"/>
      <c r="AB52" s="144"/>
    </row>
    <row r="53">
      <c r="A53" s="159"/>
      <c r="B53" s="133" t="s">
        <v>26</v>
      </c>
      <c r="C53" s="133" t="s">
        <v>26</v>
      </c>
      <c r="D53" s="148"/>
      <c r="E53" s="133" t="s">
        <v>26</v>
      </c>
      <c r="F53" s="133"/>
      <c r="G53" s="148"/>
      <c r="H53" s="133" t="s">
        <v>26</v>
      </c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48"/>
      <c r="V53" s="191"/>
      <c r="W53" s="148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48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48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48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48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48"/>
      <c r="W58" s="148"/>
      <c r="X58" s="144"/>
      <c r="Y58" s="144"/>
      <c r="Z58" s="144"/>
      <c r="AA58" s="144"/>
      <c r="AB58" s="144"/>
    </row>
    <row r="59">
      <c r="A59" s="163"/>
      <c r="B59" s="58" t="s">
        <v>26</v>
      </c>
      <c r="C59" s="58" t="s">
        <v>26</v>
      </c>
      <c r="D59" s="11"/>
      <c r="E59" s="58" t="s">
        <v>26</v>
      </c>
      <c r="F59" s="58"/>
      <c r="G59" s="11"/>
      <c r="H59" s="58" t="s">
        <v>26</v>
      </c>
      <c r="I59" s="164"/>
      <c r="J59" s="164"/>
      <c r="K59" s="164"/>
      <c r="L59" s="160"/>
      <c r="M59" s="164"/>
      <c r="N59" s="164"/>
      <c r="O59" s="164"/>
      <c r="P59" s="164"/>
      <c r="Q59" s="164"/>
      <c r="R59" s="164"/>
      <c r="S59" s="164"/>
      <c r="T59" s="164"/>
      <c r="U59" s="11"/>
      <c r="V59" s="11"/>
      <c r="W59" s="11"/>
    </row>
    <row r="60">
      <c r="B60" s="192" t="s">
        <v>26</v>
      </c>
      <c r="C60" s="192" t="s">
        <v>26</v>
      </c>
      <c r="E60" s="192" t="s">
        <v>26</v>
      </c>
      <c r="F60" s="167"/>
      <c r="H60" s="167"/>
      <c r="L60" s="144"/>
    </row>
    <row r="61">
      <c r="B61" s="167"/>
      <c r="C61" s="167"/>
      <c r="E61" s="167"/>
      <c r="F61" s="167"/>
      <c r="H61" s="167"/>
      <c r="L61" s="144"/>
    </row>
    <row r="62">
      <c r="B62" s="167"/>
      <c r="C62" s="167"/>
      <c r="E62" s="167"/>
      <c r="F62" s="167"/>
      <c r="H62" s="167"/>
      <c r="L62" s="144"/>
    </row>
    <row r="63">
      <c r="B63" s="167"/>
      <c r="C63" s="167"/>
      <c r="E63" s="167"/>
      <c r="F63" s="167"/>
      <c r="H63" s="167"/>
      <c r="L63" s="144"/>
    </row>
    <row r="64">
      <c r="B64" s="167"/>
      <c r="C64" s="167"/>
      <c r="E64" s="167"/>
      <c r="F64" s="167"/>
      <c r="H64" s="167"/>
      <c r="L64" s="144"/>
    </row>
    <row r="65">
      <c r="B65" s="167"/>
      <c r="C65" s="167"/>
      <c r="E65" s="167"/>
      <c r="F65" s="167"/>
      <c r="H65" s="167"/>
      <c r="L65" s="144"/>
    </row>
    <row r="66">
      <c r="B66" s="167"/>
      <c r="C66" s="167"/>
      <c r="E66" s="167"/>
      <c r="F66" s="167"/>
      <c r="H66" s="167"/>
    </row>
    <row r="67">
      <c r="B67" s="167"/>
      <c r="C67" s="167"/>
      <c r="E67" s="167"/>
      <c r="F67" s="167"/>
      <c r="H67" s="167"/>
    </row>
    <row r="68">
      <c r="B68" s="167"/>
      <c r="C68" s="167"/>
      <c r="E68" s="167"/>
      <c r="F68" s="167"/>
      <c r="H68" s="167"/>
    </row>
    <row r="69">
      <c r="B69" s="167"/>
      <c r="C69" s="167"/>
      <c r="E69" s="167"/>
      <c r="F69" s="167"/>
      <c r="H69" s="167"/>
    </row>
    <row r="70">
      <c r="B70" s="167"/>
      <c r="C70" s="167"/>
      <c r="E70" s="167"/>
      <c r="F70" s="167"/>
      <c r="H70" s="167"/>
    </row>
    <row r="71">
      <c r="B71" s="167"/>
      <c r="C71" s="167"/>
      <c r="E71" s="167"/>
      <c r="F71" s="167"/>
      <c r="H71" s="167"/>
    </row>
    <row r="72">
      <c r="B72" s="167"/>
      <c r="C72" s="167"/>
      <c r="E72" s="167"/>
      <c r="F72" s="167"/>
      <c r="H72" s="167"/>
    </row>
    <row r="73">
      <c r="B73" s="167"/>
      <c r="C73" s="167"/>
      <c r="E73" s="167"/>
      <c r="F73" s="167"/>
      <c r="H73" s="167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</sheetData>
  <mergeCells count="1">
    <mergeCell ref="I35:T35"/>
  </mergeCells>
  <conditionalFormatting sqref="H3:J18 H20:J33">
    <cfRule type="expression" dxfId="3" priority="1">
      <formula>($I$1)&lt;=H3</formula>
    </cfRule>
  </conditionalFormatting>
  <conditionalFormatting sqref="J3:K18 J20:K33">
    <cfRule type="expression" dxfId="3" priority="2">
      <formula>$J$1&lt;=J3</formula>
    </cfRule>
  </conditionalFormatting>
  <conditionalFormatting sqref="K3:L18 K20:L33">
    <cfRule type="expression" dxfId="3" priority="3">
      <formula>$K$1&lt;=K3</formula>
    </cfRule>
  </conditionalFormatting>
  <conditionalFormatting sqref="L3:M18 L20:M33">
    <cfRule type="expression" dxfId="3" priority="4">
      <formula>$L$1&lt;=L3</formula>
    </cfRule>
  </conditionalFormatting>
  <conditionalFormatting sqref="M3:M18 N3:N33 M20:M33">
    <cfRule type="expression" dxfId="3" priority="5">
      <formula>$M$1&lt;=M3</formula>
    </cfRule>
  </conditionalFormatting>
  <dataValidations>
    <dataValidation type="list" allowBlank="1" sqref="C37:C119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19">
      <formula1>"еще не сообщили,в день собеса,на след день,через день,2,3,4,5,6,7,8,9,10"</formula1>
    </dataValidation>
    <dataValidation type="list" allowBlank="1" sqref="H37:H119">
      <formula1>"-,м,ж"</formula1>
    </dataValidation>
    <dataValidation type="list" allowBlank="1" sqref="P3:P33 E55:E119">
      <formula1>"-,avito,hh,ch1,ch2,ch3,ch4,друзья друзей"</formula1>
    </dataValidation>
    <dataValidation type="list" allowBlank="1" sqref="B37:B119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E37:E54">
      <formula1>"-,vk,avito,hh,ch1,ch2,ch3,ch4,друзья друзей"</formula1>
    </dataValidation>
  </dataValidations>
  <hyperlinks>
    <hyperlink r:id="rId1" ref="B10"/>
    <hyperlink r:id="rId2" ref="B11"/>
    <hyperlink r:id="rId3" ref="B12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7.0"/>
    <col customWidth="1" min="3" max="5" width="14.0"/>
    <col customWidth="1" min="6" max="6" width="19.0"/>
    <col customWidth="1" min="7" max="7" width="8.57"/>
    <col customWidth="1" min="8" max="8" width="11.0"/>
    <col customWidth="1" min="9" max="9" width="10.43"/>
    <col customWidth="1" min="10" max="10" width="8.43"/>
    <col customWidth="1" min="11" max="11" width="8.14"/>
    <col customWidth="1" min="12" max="12" width="9.57"/>
    <col customWidth="1" min="13" max="13" width="6.71"/>
    <col customWidth="1" min="14" max="14" width="6.29"/>
    <col customWidth="1" min="15" max="15" width="9.29"/>
    <col customWidth="1" min="16" max="16" width="15.57"/>
    <col customWidth="1" min="17" max="17" width="15.43"/>
    <col customWidth="1" min="18" max="18" width="8.86"/>
    <col customWidth="1" min="19" max="19" width="7.14"/>
    <col customWidth="1" min="20" max="20" width="7.0"/>
    <col customWidth="1" min="21" max="21" width="16.29"/>
    <col customWidth="1" min="22" max="22" width="16.0"/>
    <col customWidth="1" min="23" max="23" width="41.71"/>
    <col customWidth="1" min="24" max="24" width="7.29"/>
    <col customWidth="1" min="25" max="25" width="7.43"/>
    <col customWidth="1" min="30" max="30" width="43.71"/>
  </cols>
  <sheetData>
    <row r="1"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70"/>
      <c r="O1" s="70"/>
      <c r="P1" s="70"/>
    </row>
    <row r="2">
      <c r="A2" s="106" t="s">
        <v>500</v>
      </c>
      <c r="C2" s="75"/>
      <c r="D2" s="75"/>
      <c r="E2" s="75"/>
      <c r="F2" s="75"/>
      <c r="G2" s="76" t="s">
        <v>177</v>
      </c>
      <c r="H2" s="76" t="s">
        <v>425</v>
      </c>
      <c r="I2" s="76" t="s">
        <v>179</v>
      </c>
      <c r="J2" s="76" t="s">
        <v>180</v>
      </c>
      <c r="K2" s="76" t="s">
        <v>181</v>
      </c>
      <c r="L2" s="76" t="s">
        <v>182</v>
      </c>
      <c r="M2" s="76" t="s">
        <v>183</v>
      </c>
      <c r="N2" s="76" t="s">
        <v>189</v>
      </c>
      <c r="O2" s="76" t="s">
        <v>184</v>
      </c>
      <c r="P2" s="76" t="s">
        <v>185</v>
      </c>
      <c r="Q2" s="76" t="s">
        <v>186</v>
      </c>
      <c r="R2" s="77"/>
      <c r="S2" s="78"/>
    </row>
    <row r="3">
      <c r="A3" s="199" t="s">
        <v>223</v>
      </c>
      <c r="B3" s="167">
        <f>COUNTIF(B$37:B$308, $A4)</f>
        <v>10</v>
      </c>
      <c r="C3" s="75"/>
      <c r="D3" s="75"/>
      <c r="E3" s="75"/>
      <c r="F3" s="75"/>
      <c r="G3" s="83">
        <v>1.0</v>
      </c>
      <c r="H3" s="84">
        <v>0.0</v>
      </c>
      <c r="I3" s="84">
        <v>13.0</v>
      </c>
      <c r="J3" s="84">
        <v>3.0</v>
      </c>
      <c r="K3" s="84">
        <v>0.0</v>
      </c>
      <c r="L3" s="84">
        <v>0.0</v>
      </c>
      <c r="M3" s="84"/>
      <c r="N3" s="86"/>
      <c r="O3" s="86"/>
      <c r="P3" s="86"/>
      <c r="Q3" s="86"/>
      <c r="R3" s="87"/>
      <c r="S3" s="88"/>
    </row>
    <row r="4">
      <c r="A4" s="199" t="s">
        <v>228</v>
      </c>
      <c r="B4" s="167">
        <f t="shared" ref="B4:B9" si="1">COUNTIF(B$37:B$308, $A8)</f>
        <v>0</v>
      </c>
      <c r="C4" s="75"/>
      <c r="D4" s="75"/>
      <c r="E4" s="75"/>
      <c r="F4" s="75"/>
      <c r="G4" s="83">
        <v>2.0</v>
      </c>
      <c r="H4" s="84">
        <v>0.0</v>
      </c>
      <c r="I4" s="84">
        <v>17.0</v>
      </c>
      <c r="J4" s="84">
        <v>6.0</v>
      </c>
      <c r="K4" s="84">
        <v>0.0</v>
      </c>
      <c r="L4" s="84">
        <v>0.0</v>
      </c>
      <c r="M4" s="84"/>
      <c r="N4" s="86"/>
      <c r="O4" s="86"/>
      <c r="P4" s="86"/>
      <c r="Q4" s="86"/>
      <c r="R4" s="88"/>
      <c r="S4" s="88"/>
    </row>
    <row r="5">
      <c r="A5" s="199" t="s">
        <v>501</v>
      </c>
      <c r="B5" s="167">
        <f t="shared" si="1"/>
        <v>0</v>
      </c>
      <c r="C5" s="75"/>
      <c r="D5" s="75"/>
      <c r="E5" s="75"/>
      <c r="F5" s="75"/>
      <c r="G5" s="83">
        <v>3.0</v>
      </c>
      <c r="H5" s="84">
        <v>0.0</v>
      </c>
      <c r="I5" s="84">
        <v>12.0</v>
      </c>
      <c r="J5" s="84">
        <v>0.0</v>
      </c>
      <c r="K5" s="84">
        <v>0.0</v>
      </c>
      <c r="L5" s="84">
        <v>0.0</v>
      </c>
      <c r="M5" s="86"/>
      <c r="N5" s="86"/>
      <c r="O5" s="86"/>
      <c r="P5" s="86"/>
      <c r="Q5" s="86"/>
      <c r="R5" s="88"/>
      <c r="S5" s="88"/>
    </row>
    <row r="6">
      <c r="A6" s="199" t="s">
        <v>502</v>
      </c>
      <c r="B6" s="167">
        <f t="shared" si="1"/>
        <v>1</v>
      </c>
      <c r="C6" s="75"/>
      <c r="D6" s="75"/>
      <c r="E6" s="75"/>
      <c r="F6" s="75"/>
      <c r="G6" s="83">
        <v>4.0</v>
      </c>
      <c r="H6" s="84">
        <v>0.0</v>
      </c>
      <c r="I6" s="84">
        <v>14.0</v>
      </c>
      <c r="J6" s="84">
        <v>2.0</v>
      </c>
      <c r="K6" s="84">
        <v>0.0</v>
      </c>
      <c r="L6" s="84">
        <v>0.0</v>
      </c>
      <c r="M6" s="86"/>
      <c r="N6" s="86"/>
      <c r="O6" s="86"/>
      <c r="P6" s="86"/>
      <c r="Q6" s="86"/>
      <c r="R6" s="88"/>
      <c r="S6" s="88"/>
    </row>
    <row r="7">
      <c r="A7" s="199" t="s">
        <v>503</v>
      </c>
      <c r="B7" s="167">
        <f t="shared" si="1"/>
        <v>0</v>
      </c>
      <c r="C7" s="75"/>
      <c r="D7" s="75"/>
      <c r="E7" s="75"/>
      <c r="F7" s="75"/>
      <c r="G7" s="83">
        <v>5.0</v>
      </c>
      <c r="H7" s="84">
        <v>1.0</v>
      </c>
      <c r="I7" s="84">
        <v>18.0</v>
      </c>
      <c r="J7" s="84">
        <v>4.0</v>
      </c>
      <c r="K7" s="84">
        <v>1.0</v>
      </c>
      <c r="L7" s="84">
        <v>0.0</v>
      </c>
      <c r="M7" s="86"/>
      <c r="N7" s="86"/>
      <c r="O7" s="84">
        <v>987.0</v>
      </c>
      <c r="P7" s="84" t="s">
        <v>191</v>
      </c>
      <c r="Q7" s="86"/>
      <c r="R7" s="88"/>
      <c r="S7" s="88"/>
    </row>
    <row r="8">
      <c r="A8" s="199" t="s">
        <v>504</v>
      </c>
      <c r="B8" s="167">
        <f t="shared" si="1"/>
        <v>0</v>
      </c>
      <c r="C8" s="75"/>
      <c r="D8" s="75"/>
      <c r="E8" s="75"/>
      <c r="F8" s="75"/>
      <c r="G8" s="83">
        <v>6.0</v>
      </c>
      <c r="H8" s="84"/>
      <c r="I8" s="84"/>
      <c r="J8" s="84"/>
      <c r="K8" s="84"/>
      <c r="L8" s="84"/>
      <c r="M8" s="86"/>
      <c r="N8" s="86"/>
      <c r="O8" s="86"/>
      <c r="P8" s="84"/>
      <c r="Q8" s="86"/>
      <c r="R8" s="88"/>
      <c r="S8" s="88"/>
    </row>
    <row r="9">
      <c r="A9" s="199" t="s">
        <v>505</v>
      </c>
      <c r="B9" s="167">
        <f t="shared" si="1"/>
        <v>0</v>
      </c>
      <c r="C9" s="75"/>
      <c r="D9" s="75"/>
      <c r="E9" s="75"/>
      <c r="F9" s="75"/>
      <c r="G9" s="83">
        <v>7.0</v>
      </c>
      <c r="H9" s="84"/>
      <c r="I9" s="84"/>
      <c r="J9" s="84"/>
      <c r="K9" s="84"/>
      <c r="L9" s="84"/>
      <c r="M9" s="86"/>
      <c r="N9" s="86"/>
      <c r="O9" s="86"/>
      <c r="P9" s="84"/>
      <c r="Q9" s="86"/>
      <c r="R9" s="88"/>
      <c r="S9" s="88"/>
    </row>
    <row r="10">
      <c r="A10" s="199" t="s">
        <v>252</v>
      </c>
      <c r="B10" s="167">
        <f t="shared" ref="B10:B11" si="2">COUNTIF(B$37:B$308, #REF!)</f>
        <v>0</v>
      </c>
      <c r="C10" s="75"/>
      <c r="D10" s="75"/>
      <c r="E10" s="75"/>
      <c r="F10" s="75"/>
      <c r="G10" s="83">
        <v>8.0</v>
      </c>
      <c r="H10" s="84">
        <v>0.0</v>
      </c>
      <c r="I10" s="84">
        <v>19.0</v>
      </c>
      <c r="J10" s="84">
        <v>7.0</v>
      </c>
      <c r="K10" s="84">
        <v>0.0</v>
      </c>
      <c r="L10" s="84">
        <v>5.0</v>
      </c>
      <c r="M10" s="86"/>
      <c r="N10" s="86"/>
      <c r="O10" s="86"/>
      <c r="P10" s="84"/>
      <c r="Q10" s="86"/>
      <c r="R10" s="88"/>
      <c r="S10" s="88"/>
    </row>
    <row r="11">
      <c r="A11" s="199" t="s">
        <v>486</v>
      </c>
      <c r="B11" s="167">
        <f t="shared" si="2"/>
        <v>0</v>
      </c>
      <c r="C11" s="75"/>
      <c r="D11" s="75"/>
      <c r="E11" s="75"/>
      <c r="F11" s="75"/>
      <c r="G11" s="83">
        <v>9.0</v>
      </c>
      <c r="H11" s="84">
        <v>0.0</v>
      </c>
      <c r="I11" s="84">
        <v>10.0</v>
      </c>
      <c r="J11" s="84">
        <v>3.0</v>
      </c>
      <c r="K11" s="84">
        <v>0.0</v>
      </c>
      <c r="L11" s="84">
        <v>3.0</v>
      </c>
      <c r="M11" s="86"/>
      <c r="N11" s="86"/>
      <c r="O11" s="86"/>
      <c r="P11" s="84"/>
      <c r="Q11" s="86"/>
      <c r="R11" s="88"/>
      <c r="S11" s="88"/>
    </row>
    <row r="12">
      <c r="A12" s="199" t="s">
        <v>470</v>
      </c>
      <c r="C12" s="75"/>
      <c r="D12" s="75"/>
      <c r="E12" s="75"/>
      <c r="F12" s="75"/>
      <c r="G12" s="83">
        <v>10.0</v>
      </c>
      <c r="H12" s="84">
        <v>1.0</v>
      </c>
      <c r="I12" s="84">
        <v>12.0</v>
      </c>
      <c r="J12" s="84">
        <v>1.0</v>
      </c>
      <c r="K12" s="84">
        <v>1.0</v>
      </c>
      <c r="L12" s="84">
        <v>7.0</v>
      </c>
      <c r="M12" s="86"/>
      <c r="N12" s="86"/>
      <c r="O12" s="84"/>
      <c r="P12" s="84"/>
      <c r="Q12" s="86"/>
      <c r="R12" s="88"/>
      <c r="S12" s="88"/>
    </row>
    <row r="13">
      <c r="A13" s="199" t="s">
        <v>506</v>
      </c>
      <c r="C13" s="75"/>
      <c r="D13" s="75"/>
      <c r="E13" s="75"/>
      <c r="F13" s="75"/>
      <c r="G13" s="83">
        <v>11.0</v>
      </c>
      <c r="H13" s="84">
        <v>0.0</v>
      </c>
      <c r="I13" s="84">
        <v>18.0</v>
      </c>
      <c r="J13" s="84">
        <v>5.0</v>
      </c>
      <c r="K13" s="84">
        <v>0.0</v>
      </c>
      <c r="L13" s="84">
        <v>4.0</v>
      </c>
      <c r="M13" s="86"/>
      <c r="N13" s="86"/>
      <c r="O13" s="86"/>
      <c r="P13" s="84"/>
      <c r="Q13" s="86"/>
      <c r="R13" s="88"/>
      <c r="S13" s="88"/>
    </row>
    <row r="14">
      <c r="C14" s="75"/>
      <c r="D14" s="75"/>
      <c r="E14" s="75"/>
      <c r="F14" s="75"/>
      <c r="G14" s="83">
        <v>12.0</v>
      </c>
      <c r="H14" s="84">
        <v>2.0</v>
      </c>
      <c r="I14" s="84">
        <v>17.0</v>
      </c>
      <c r="J14" s="84">
        <v>3.0</v>
      </c>
      <c r="K14" s="84">
        <v>1.0</v>
      </c>
      <c r="L14" s="84">
        <v>2.0</v>
      </c>
      <c r="M14" s="84">
        <v>1.0</v>
      </c>
      <c r="N14" s="86"/>
      <c r="O14" s="86"/>
      <c r="P14" s="84"/>
      <c r="Q14" s="86"/>
      <c r="R14" s="88"/>
      <c r="S14" s="88"/>
    </row>
    <row r="15">
      <c r="A15" s="106" t="s">
        <v>175</v>
      </c>
      <c r="C15" s="75"/>
      <c r="D15" s="75"/>
      <c r="E15" s="75"/>
      <c r="F15" s="75"/>
      <c r="G15" s="83">
        <v>13.0</v>
      </c>
      <c r="H15" s="84"/>
      <c r="I15" s="84"/>
      <c r="J15" s="84"/>
      <c r="K15" s="84"/>
      <c r="L15" s="84"/>
      <c r="M15" s="86"/>
      <c r="N15" s="86"/>
      <c r="O15" s="86"/>
      <c r="P15" s="84"/>
      <c r="Q15" s="86"/>
      <c r="R15" s="88"/>
      <c r="S15" s="88"/>
    </row>
    <row r="16">
      <c r="A16" s="192" t="s">
        <v>187</v>
      </c>
      <c r="B16" s="200">
        <f t="shared" ref="B16:C16" si="3">SUM(I3:I34)</f>
        <v>271</v>
      </c>
      <c r="C16" s="75">
        <f t="shared" si="3"/>
        <v>71</v>
      </c>
      <c r="D16" s="75"/>
      <c r="E16" s="75"/>
      <c r="F16" s="75"/>
      <c r="G16" s="83">
        <v>14.0</v>
      </c>
      <c r="H16" s="84"/>
      <c r="I16" s="84"/>
      <c r="J16" s="84"/>
      <c r="K16" s="84"/>
      <c r="L16" s="84"/>
      <c r="M16" s="86"/>
      <c r="N16" s="86"/>
      <c r="O16" s="86"/>
      <c r="P16" s="84"/>
      <c r="Q16" s="86"/>
      <c r="R16" s="88"/>
      <c r="S16" s="88"/>
    </row>
    <row r="17">
      <c r="A17" s="192" t="s">
        <v>264</v>
      </c>
      <c r="B17" s="167">
        <f>SUM(L3:L34)</f>
        <v>43</v>
      </c>
      <c r="C17" s="75"/>
      <c r="D17" s="75"/>
      <c r="E17" s="75"/>
      <c r="F17" s="75"/>
      <c r="G17" s="83">
        <v>15.0</v>
      </c>
      <c r="H17" s="84">
        <v>0.0</v>
      </c>
      <c r="I17" s="84">
        <v>17.0</v>
      </c>
      <c r="J17" s="84">
        <v>4.0</v>
      </c>
      <c r="K17" s="84">
        <v>0.0</v>
      </c>
      <c r="L17" s="84">
        <v>6.0</v>
      </c>
      <c r="M17" s="86"/>
      <c r="N17" s="86"/>
      <c r="O17" s="86"/>
      <c r="P17" s="84"/>
      <c r="Q17" s="86"/>
      <c r="R17" s="88"/>
      <c r="S17" s="88"/>
    </row>
    <row r="18">
      <c r="A18" s="192" t="s">
        <v>507</v>
      </c>
      <c r="B18" s="167">
        <f>sum(K3:K34)</f>
        <v>5</v>
      </c>
      <c r="C18" s="75"/>
      <c r="D18" s="75"/>
      <c r="E18" s="75"/>
      <c r="F18" s="75"/>
      <c r="G18" s="83">
        <v>16.0</v>
      </c>
      <c r="H18" s="84">
        <v>0.0</v>
      </c>
      <c r="I18" s="84">
        <v>16.0</v>
      </c>
      <c r="J18" s="84">
        <v>8.0</v>
      </c>
      <c r="K18" s="84">
        <v>0.0</v>
      </c>
      <c r="L18" s="84">
        <v>3.0</v>
      </c>
      <c r="M18" s="86"/>
      <c r="N18" s="86"/>
      <c r="O18" s="103"/>
      <c r="P18" s="84"/>
      <c r="Q18" s="86"/>
      <c r="R18" s="88"/>
      <c r="S18" s="88"/>
    </row>
    <row r="19">
      <c r="A19" s="192" t="s">
        <v>183</v>
      </c>
      <c r="B19" s="167">
        <f>sum(L3:L34)</f>
        <v>43</v>
      </c>
      <c r="C19" s="75"/>
      <c r="D19" s="75"/>
      <c r="E19" s="75"/>
      <c r="F19" s="75"/>
      <c r="G19" s="83">
        <v>17.0</v>
      </c>
      <c r="H19" s="104">
        <v>0.0</v>
      </c>
      <c r="I19" s="104">
        <v>9.0</v>
      </c>
      <c r="J19" s="104">
        <v>0.0</v>
      </c>
      <c r="K19" s="104">
        <v>0.0</v>
      </c>
      <c r="L19" s="104">
        <v>1.0</v>
      </c>
      <c r="M19" s="184"/>
      <c r="N19" s="86"/>
      <c r="O19" s="86"/>
      <c r="P19" s="84"/>
      <c r="Q19" s="86"/>
      <c r="S19" s="88"/>
    </row>
    <row r="20">
      <c r="A20" s="192" t="s">
        <v>189</v>
      </c>
      <c r="B20" s="167">
        <f>sum(M3:M34)</f>
        <v>1</v>
      </c>
      <c r="C20" s="75"/>
      <c r="D20" s="75"/>
      <c r="E20" s="75"/>
      <c r="F20" s="75"/>
      <c r="G20" s="83">
        <v>18.0</v>
      </c>
      <c r="H20" s="84">
        <v>1.0</v>
      </c>
      <c r="I20" s="84">
        <v>12.0</v>
      </c>
      <c r="J20" s="84">
        <v>2.0</v>
      </c>
      <c r="K20" s="84">
        <v>1.0</v>
      </c>
      <c r="L20" s="84">
        <v>4.0</v>
      </c>
      <c r="M20" s="86"/>
      <c r="N20" s="86"/>
      <c r="O20" s="86"/>
      <c r="P20" s="84"/>
      <c r="Q20" s="86"/>
      <c r="R20" s="88"/>
      <c r="S20" s="88"/>
    </row>
    <row r="21">
      <c r="A21" s="106" t="s">
        <v>190</v>
      </c>
      <c r="B21" s="107">
        <f>SUM(B16:B20)</f>
        <v>363</v>
      </c>
      <c r="C21" s="75"/>
      <c r="D21" s="75"/>
      <c r="E21" s="75"/>
      <c r="F21" s="75"/>
      <c r="G21" s="83">
        <v>19.0</v>
      </c>
      <c r="H21" s="84">
        <v>0.0</v>
      </c>
      <c r="I21" s="84">
        <v>15.0</v>
      </c>
      <c r="J21" s="84">
        <v>3.0</v>
      </c>
      <c r="K21" s="84">
        <v>0.0</v>
      </c>
      <c r="L21" s="84">
        <v>3.0</v>
      </c>
      <c r="M21" s="84"/>
      <c r="N21" s="86"/>
      <c r="O21" s="86"/>
      <c r="P21" s="84"/>
      <c r="Q21" s="86"/>
      <c r="R21" s="87"/>
      <c r="S21" s="88"/>
    </row>
    <row r="22">
      <c r="C22" s="75"/>
      <c r="D22" s="75"/>
      <c r="E22" s="75"/>
      <c r="F22" s="75"/>
      <c r="G22" s="83">
        <v>20.0</v>
      </c>
      <c r="H22" s="84">
        <v>0.0</v>
      </c>
      <c r="I22" s="84">
        <v>10.0</v>
      </c>
      <c r="J22" s="84">
        <v>4.0</v>
      </c>
      <c r="K22" s="84">
        <v>0.0</v>
      </c>
      <c r="L22" s="84">
        <v>2.0</v>
      </c>
      <c r="M22" s="86"/>
      <c r="N22" s="86"/>
      <c r="O22" s="86"/>
      <c r="P22" s="84"/>
      <c r="Q22" s="86"/>
      <c r="R22" s="88"/>
      <c r="S22" s="88"/>
    </row>
    <row r="23">
      <c r="C23" s="75"/>
      <c r="D23" s="75"/>
      <c r="E23" s="75"/>
      <c r="F23" s="75"/>
      <c r="G23" s="83">
        <v>21.0</v>
      </c>
      <c r="H23" s="84"/>
      <c r="I23" s="84"/>
      <c r="J23" s="84"/>
      <c r="K23" s="84"/>
      <c r="L23" s="84"/>
      <c r="M23" s="86"/>
      <c r="N23" s="86"/>
      <c r="O23" s="86"/>
      <c r="P23" s="84"/>
      <c r="Q23" s="86"/>
      <c r="R23" s="88"/>
      <c r="S23" s="88"/>
    </row>
    <row r="24">
      <c r="C24" s="108"/>
      <c r="D24" s="108"/>
      <c r="E24" s="108"/>
      <c r="F24" s="108"/>
      <c r="G24" s="83">
        <v>22.0</v>
      </c>
      <c r="H24" s="84"/>
      <c r="I24" s="84"/>
      <c r="J24" s="84"/>
      <c r="K24" s="84"/>
      <c r="L24" s="84"/>
      <c r="M24" s="86"/>
      <c r="N24" s="86"/>
      <c r="O24" s="86"/>
      <c r="P24" s="84"/>
      <c r="Q24" s="86"/>
      <c r="R24" s="88"/>
      <c r="S24" s="88"/>
    </row>
    <row r="25">
      <c r="C25" s="75"/>
      <c r="D25" s="75"/>
      <c r="E25" s="75"/>
      <c r="F25" s="75"/>
      <c r="G25" s="83">
        <v>23.0</v>
      </c>
      <c r="H25" s="84"/>
      <c r="I25" s="84"/>
      <c r="J25" s="84"/>
      <c r="K25" s="84"/>
      <c r="L25" s="84"/>
      <c r="M25" s="86"/>
      <c r="N25" s="86"/>
      <c r="O25" s="86"/>
      <c r="P25" s="84"/>
      <c r="Q25" s="86"/>
      <c r="R25" s="88"/>
      <c r="S25" s="88"/>
    </row>
    <row r="26">
      <c r="C26" s="109"/>
      <c r="D26" s="109"/>
      <c r="E26" s="109"/>
      <c r="F26" s="109"/>
      <c r="G26" s="83">
        <v>24.0</v>
      </c>
      <c r="H26" s="84">
        <v>0.0</v>
      </c>
      <c r="I26" s="84">
        <v>2.0</v>
      </c>
      <c r="J26" s="84">
        <v>2.0</v>
      </c>
      <c r="K26" s="84">
        <v>0.0</v>
      </c>
      <c r="L26" s="84">
        <v>1.0</v>
      </c>
      <c r="M26" s="86"/>
      <c r="N26" s="86"/>
      <c r="O26" s="86"/>
      <c r="P26" s="84"/>
      <c r="Q26" s="86"/>
      <c r="R26" s="88"/>
      <c r="S26" s="88"/>
    </row>
    <row r="27">
      <c r="C27" s="75"/>
      <c r="D27" s="110" t="s">
        <v>193</v>
      </c>
      <c r="E27" s="111">
        <v>0.0</v>
      </c>
      <c r="F27" s="75"/>
      <c r="G27" s="83">
        <v>25.0</v>
      </c>
      <c r="H27" s="84">
        <v>1.0</v>
      </c>
      <c r="I27" s="84">
        <v>20.0</v>
      </c>
      <c r="J27" s="84">
        <v>6.0</v>
      </c>
      <c r="K27" s="84">
        <v>0.0</v>
      </c>
      <c r="L27" s="84">
        <v>0.0</v>
      </c>
      <c r="M27" s="84"/>
      <c r="N27" s="86"/>
      <c r="O27" s="86"/>
      <c r="P27" s="84"/>
      <c r="Q27" s="86"/>
      <c r="R27" s="87"/>
      <c r="S27" s="88"/>
    </row>
    <row r="28">
      <c r="C28" s="75"/>
      <c r="D28" s="112" t="s">
        <v>194</v>
      </c>
      <c r="E28" s="113">
        <v>43862.0</v>
      </c>
      <c r="F28" s="75"/>
      <c r="G28" s="83">
        <v>26.0</v>
      </c>
      <c r="H28" s="84">
        <v>1.0</v>
      </c>
      <c r="I28" s="84">
        <v>20.0</v>
      </c>
      <c r="J28" s="84">
        <v>8.0</v>
      </c>
      <c r="K28" s="84">
        <v>1.0</v>
      </c>
      <c r="L28" s="84">
        <v>2.0</v>
      </c>
      <c r="M28" s="86"/>
      <c r="N28" s="86"/>
      <c r="O28" s="86"/>
      <c r="P28" s="84"/>
      <c r="Q28" s="86"/>
      <c r="R28" s="88"/>
      <c r="S28" s="88"/>
    </row>
    <row r="29">
      <c r="C29" s="75"/>
      <c r="D29" s="112" t="s">
        <v>196</v>
      </c>
      <c r="E29" s="113">
        <v>43924.0</v>
      </c>
      <c r="F29" s="75"/>
      <c r="G29" s="83">
        <v>27.0</v>
      </c>
      <c r="H29" s="201"/>
      <c r="I29" s="201"/>
      <c r="J29" s="201"/>
      <c r="K29" s="201"/>
      <c r="L29" s="201"/>
      <c r="M29" s="202"/>
      <c r="N29" s="202"/>
      <c r="O29" s="202"/>
      <c r="P29" s="201"/>
      <c r="Q29" s="202"/>
      <c r="R29" s="88"/>
      <c r="S29" s="88"/>
    </row>
    <row r="30">
      <c r="C30" s="75"/>
      <c r="D30" s="112" t="s">
        <v>198</v>
      </c>
      <c r="E30" s="113">
        <v>43987.0</v>
      </c>
      <c r="F30" s="75"/>
      <c r="G30" s="83">
        <v>28.0</v>
      </c>
      <c r="H30" s="201"/>
      <c r="I30" s="201"/>
      <c r="J30" s="201"/>
      <c r="K30" s="201"/>
      <c r="L30" s="201"/>
      <c r="M30" s="202"/>
      <c r="N30" s="202"/>
      <c r="O30" s="202"/>
      <c r="P30" s="201"/>
      <c r="Q30" s="202"/>
      <c r="R30" s="88"/>
      <c r="S30" s="88"/>
    </row>
    <row r="31">
      <c r="B31" s="114" t="s">
        <v>195</v>
      </c>
      <c r="C31" s="75"/>
      <c r="D31" s="112" t="s">
        <v>200</v>
      </c>
      <c r="E31" s="113">
        <v>44050.0</v>
      </c>
      <c r="F31" s="75"/>
      <c r="G31" s="83">
        <v>29.0</v>
      </c>
      <c r="H31" s="201"/>
      <c r="I31" s="201"/>
      <c r="J31" s="201"/>
      <c r="K31" s="201"/>
      <c r="L31" s="201"/>
      <c r="M31" s="202"/>
      <c r="N31" s="202"/>
      <c r="O31" s="202"/>
      <c r="P31" s="201"/>
      <c r="Q31" s="202"/>
      <c r="R31" s="88"/>
      <c r="S31" s="88"/>
    </row>
    <row r="32">
      <c r="B32" s="185" t="s">
        <v>260</v>
      </c>
      <c r="C32" s="75"/>
      <c r="D32" s="112" t="s">
        <v>202</v>
      </c>
      <c r="E32" s="118">
        <v>9.0</v>
      </c>
      <c r="F32" s="75"/>
      <c r="G32" s="83">
        <v>30.0</v>
      </c>
      <c r="H32" s="201"/>
      <c r="I32" s="201"/>
      <c r="J32" s="201"/>
      <c r="K32" s="201"/>
      <c r="L32" s="201"/>
      <c r="M32" s="202"/>
      <c r="N32" s="202"/>
      <c r="O32" s="202"/>
      <c r="P32" s="201"/>
      <c r="Q32" s="202"/>
      <c r="R32" s="88"/>
      <c r="S32" s="88"/>
    </row>
    <row r="33">
      <c r="A33" s="119"/>
      <c r="B33" s="186" t="s">
        <v>508</v>
      </c>
      <c r="C33" s="119"/>
      <c r="D33" s="112" t="s">
        <v>204</v>
      </c>
      <c r="E33" s="118">
        <v>10.0</v>
      </c>
      <c r="G33" s="83">
        <v>31.0</v>
      </c>
      <c r="H33" s="202"/>
      <c r="I33" s="202"/>
      <c r="J33" s="202"/>
      <c r="K33" s="202"/>
      <c r="L33" s="202"/>
      <c r="M33" s="202"/>
      <c r="N33" s="202"/>
      <c r="O33" s="202"/>
      <c r="P33" s="201"/>
      <c r="Q33" s="202"/>
      <c r="R33" s="88"/>
      <c r="S33" s="88"/>
    </row>
    <row r="34">
      <c r="A34" s="121"/>
      <c r="B34" s="203" t="s">
        <v>509</v>
      </c>
      <c r="C34" s="119"/>
    </row>
    <row r="35">
      <c r="I35" s="122" t="s">
        <v>205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4"/>
    </row>
    <row r="36">
      <c r="A36" s="126" t="s">
        <v>93</v>
      </c>
      <c r="B36" s="126" t="s">
        <v>206</v>
      </c>
      <c r="C36" s="126" t="s">
        <v>207</v>
      </c>
      <c r="D36" s="127" t="s">
        <v>208</v>
      </c>
      <c r="E36" s="126" t="s">
        <v>209</v>
      </c>
      <c r="F36" s="126" t="s">
        <v>210</v>
      </c>
      <c r="G36" s="126" t="s">
        <v>211</v>
      </c>
      <c r="H36" s="126" t="s">
        <v>212</v>
      </c>
      <c r="I36" s="128" t="s">
        <v>213</v>
      </c>
      <c r="J36" s="128" t="s">
        <v>341</v>
      </c>
      <c r="K36" s="128" t="s">
        <v>342</v>
      </c>
      <c r="L36" s="128" t="s">
        <v>214</v>
      </c>
      <c r="M36" s="128" t="s">
        <v>343</v>
      </c>
      <c r="N36" s="128" t="s">
        <v>344</v>
      </c>
      <c r="O36" s="128" t="s">
        <v>215</v>
      </c>
      <c r="P36" s="128" t="s">
        <v>345</v>
      </c>
      <c r="Q36" s="128" t="s">
        <v>346</v>
      </c>
      <c r="R36" s="128" t="s">
        <v>216</v>
      </c>
      <c r="S36" s="128" t="s">
        <v>347</v>
      </c>
      <c r="T36" s="128" t="s">
        <v>348</v>
      </c>
      <c r="U36" s="126" t="s">
        <v>94</v>
      </c>
      <c r="V36" s="126" t="s">
        <v>217</v>
      </c>
      <c r="W36" s="127" t="s">
        <v>96</v>
      </c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>
      <c r="A37" s="138">
        <v>44232.0</v>
      </c>
      <c r="B37" s="133" t="s">
        <v>228</v>
      </c>
      <c r="C37" s="133" t="s">
        <v>26</v>
      </c>
      <c r="D37" s="170" t="s">
        <v>510</v>
      </c>
      <c r="E37" s="133" t="s">
        <v>191</v>
      </c>
      <c r="F37" s="133">
        <v>3.0</v>
      </c>
      <c r="G37" s="133">
        <v>23.0</v>
      </c>
      <c r="H37" s="133" t="s">
        <v>220</v>
      </c>
      <c r="I37" s="140">
        <v>1.0</v>
      </c>
      <c r="J37" s="140" t="s">
        <v>26</v>
      </c>
      <c r="K37" s="140" t="s">
        <v>26</v>
      </c>
      <c r="L37" s="140">
        <v>1.0</v>
      </c>
      <c r="M37" s="140" t="s">
        <v>26</v>
      </c>
      <c r="N37" s="140" t="s">
        <v>26</v>
      </c>
      <c r="O37" s="140">
        <v>6.0</v>
      </c>
      <c r="P37" s="140" t="s">
        <v>26</v>
      </c>
      <c r="Q37" s="140" t="s">
        <v>26</v>
      </c>
      <c r="R37" s="140">
        <v>2.0</v>
      </c>
      <c r="S37" s="140" t="s">
        <v>26</v>
      </c>
      <c r="T37" s="140" t="s">
        <v>26</v>
      </c>
      <c r="U37" s="187">
        <v>8.9081764347E10</v>
      </c>
      <c r="V37" s="188" t="s">
        <v>26</v>
      </c>
      <c r="W37" s="133" t="s">
        <v>511</v>
      </c>
      <c r="X37" s="137"/>
      <c r="Y37" s="137"/>
      <c r="Z37" s="137"/>
      <c r="AA37" s="137"/>
      <c r="AB37" s="137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</row>
    <row r="38">
      <c r="A38" s="138">
        <v>44232.0</v>
      </c>
      <c r="B38" s="133" t="s">
        <v>228</v>
      </c>
      <c r="C38" s="133"/>
      <c r="D38" s="155" t="s">
        <v>512</v>
      </c>
      <c r="E38" s="133" t="s">
        <v>191</v>
      </c>
      <c r="F38" s="133" t="s">
        <v>235</v>
      </c>
      <c r="G38" s="133">
        <v>30.0</v>
      </c>
      <c r="H38" s="133" t="s">
        <v>231</v>
      </c>
      <c r="I38" s="140">
        <v>0.0</v>
      </c>
      <c r="J38" s="140" t="s">
        <v>26</v>
      </c>
      <c r="K38" s="140" t="s">
        <v>26</v>
      </c>
      <c r="L38" s="140" t="s">
        <v>26</v>
      </c>
      <c r="M38" s="140" t="s">
        <v>26</v>
      </c>
      <c r="N38" s="140" t="s">
        <v>26</v>
      </c>
      <c r="O38" s="140" t="s">
        <v>26</v>
      </c>
      <c r="P38" s="140" t="s">
        <v>26</v>
      </c>
      <c r="Q38" s="140" t="s">
        <v>26</v>
      </c>
      <c r="R38" s="140" t="s">
        <v>26</v>
      </c>
      <c r="S38" s="140" t="s">
        <v>26</v>
      </c>
      <c r="T38" s="140" t="s">
        <v>26</v>
      </c>
      <c r="U38" s="187">
        <v>8.9619706545E10</v>
      </c>
      <c r="V38" s="188" t="s">
        <v>26</v>
      </c>
      <c r="W38" s="133"/>
      <c r="X38" s="137"/>
      <c r="Y38" s="137"/>
      <c r="Z38" s="137"/>
      <c r="AA38" s="137"/>
      <c r="AB38" s="137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</row>
    <row r="39">
      <c r="A39" s="138">
        <v>44232.0</v>
      </c>
      <c r="B39" s="133" t="s">
        <v>228</v>
      </c>
      <c r="C39" s="133"/>
      <c r="D39" s="155" t="s">
        <v>513</v>
      </c>
      <c r="E39" s="133" t="s">
        <v>191</v>
      </c>
      <c r="F39" s="133" t="s">
        <v>235</v>
      </c>
      <c r="G39" s="133">
        <v>24.0</v>
      </c>
      <c r="H39" s="133" t="s">
        <v>231</v>
      </c>
      <c r="I39" s="140">
        <v>1.0</v>
      </c>
      <c r="J39" s="140" t="s">
        <v>26</v>
      </c>
      <c r="K39" s="140" t="s">
        <v>26</v>
      </c>
      <c r="L39" s="140" t="s">
        <v>26</v>
      </c>
      <c r="M39" s="140" t="s">
        <v>26</v>
      </c>
      <c r="N39" s="140" t="s">
        <v>26</v>
      </c>
      <c r="O39" s="140" t="s">
        <v>26</v>
      </c>
      <c r="P39" s="140" t="s">
        <v>26</v>
      </c>
      <c r="Q39" s="140" t="s">
        <v>26</v>
      </c>
      <c r="R39" s="140" t="s">
        <v>26</v>
      </c>
      <c r="S39" s="140" t="s">
        <v>26</v>
      </c>
      <c r="T39" s="140" t="s">
        <v>26</v>
      </c>
      <c r="U39" s="187">
        <v>8.9603934134E10</v>
      </c>
      <c r="V39" s="188" t="s">
        <v>26</v>
      </c>
      <c r="W39" s="133"/>
      <c r="X39" s="137"/>
      <c r="Y39" s="137"/>
      <c r="Z39" s="137"/>
      <c r="AA39" s="137"/>
      <c r="AB39" s="137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</row>
    <row r="40">
      <c r="A40" s="138">
        <v>44232.0</v>
      </c>
      <c r="B40" s="133" t="s">
        <v>228</v>
      </c>
      <c r="C40" s="133"/>
      <c r="D40" s="155" t="s">
        <v>514</v>
      </c>
      <c r="E40" s="133" t="s">
        <v>191</v>
      </c>
      <c r="F40" s="133" t="s">
        <v>235</v>
      </c>
      <c r="G40" s="133">
        <v>20.0</v>
      </c>
      <c r="H40" s="133" t="s">
        <v>231</v>
      </c>
      <c r="I40" s="140">
        <v>7.0</v>
      </c>
      <c r="J40" s="140" t="s">
        <v>26</v>
      </c>
      <c r="K40" s="140" t="s">
        <v>26</v>
      </c>
      <c r="L40" s="140" t="s">
        <v>26</v>
      </c>
      <c r="M40" s="140" t="s">
        <v>26</v>
      </c>
      <c r="N40" s="140" t="s">
        <v>26</v>
      </c>
      <c r="O40" s="140" t="s">
        <v>26</v>
      </c>
      <c r="P40" s="140" t="s">
        <v>26</v>
      </c>
      <c r="Q40" s="140" t="s">
        <v>26</v>
      </c>
      <c r="R40" s="140" t="s">
        <v>26</v>
      </c>
      <c r="S40" s="140" t="s">
        <v>26</v>
      </c>
      <c r="T40" s="140" t="s">
        <v>26</v>
      </c>
      <c r="U40" s="187">
        <v>8.9002805689E10</v>
      </c>
      <c r="V40" s="188" t="s">
        <v>26</v>
      </c>
      <c r="W40" s="133"/>
      <c r="X40" s="137"/>
      <c r="Y40" s="137"/>
      <c r="Z40" s="137"/>
      <c r="AA40" s="137"/>
      <c r="AB40" s="137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</row>
    <row r="41">
      <c r="A41" s="138">
        <v>44237.0</v>
      </c>
      <c r="B41" s="133" t="s">
        <v>246</v>
      </c>
      <c r="C41" s="133" t="s">
        <v>515</v>
      </c>
      <c r="D41" s="170" t="s">
        <v>516</v>
      </c>
      <c r="E41" s="133" t="s">
        <v>191</v>
      </c>
      <c r="F41" s="133">
        <v>7.0</v>
      </c>
      <c r="G41" s="133">
        <v>20.0</v>
      </c>
      <c r="H41" s="133" t="s">
        <v>220</v>
      </c>
      <c r="I41" s="140">
        <v>5.0</v>
      </c>
      <c r="J41" s="140" t="s">
        <v>26</v>
      </c>
      <c r="K41" s="140" t="s">
        <v>26</v>
      </c>
      <c r="L41" s="140">
        <v>4.0</v>
      </c>
      <c r="M41" s="140" t="s">
        <v>26</v>
      </c>
      <c r="N41" s="140" t="s">
        <v>26</v>
      </c>
      <c r="O41" s="140">
        <v>5.0</v>
      </c>
      <c r="P41" s="140" t="s">
        <v>26</v>
      </c>
      <c r="Q41" s="140" t="s">
        <v>26</v>
      </c>
      <c r="R41" s="140">
        <v>2.0</v>
      </c>
      <c r="S41" s="140" t="s">
        <v>26</v>
      </c>
      <c r="T41" s="140" t="s">
        <v>26</v>
      </c>
      <c r="U41" s="133">
        <v>8.988628876E10</v>
      </c>
      <c r="V41" s="189" t="s">
        <v>26</v>
      </c>
      <c r="W41" s="133" t="s">
        <v>517</v>
      </c>
      <c r="X41" s="144"/>
      <c r="Y41" s="144"/>
      <c r="Z41" s="144"/>
      <c r="AA41" s="144"/>
      <c r="AB41" s="144"/>
    </row>
    <row r="42">
      <c r="A42" s="138">
        <v>44239.0</v>
      </c>
      <c r="B42" s="133" t="s">
        <v>252</v>
      </c>
      <c r="C42" s="133" t="s">
        <v>518</v>
      </c>
      <c r="D42" s="170" t="s">
        <v>519</v>
      </c>
      <c r="E42" s="133" t="s">
        <v>230</v>
      </c>
      <c r="F42" s="133">
        <v>5.0</v>
      </c>
      <c r="G42" s="133">
        <v>20.0</v>
      </c>
      <c r="H42" s="133" t="s">
        <v>220</v>
      </c>
      <c r="I42" s="140">
        <v>8.0</v>
      </c>
      <c r="J42" s="140" t="s">
        <v>26</v>
      </c>
      <c r="K42" s="140" t="s">
        <v>26</v>
      </c>
      <c r="L42" s="140">
        <v>4.0</v>
      </c>
      <c r="M42" s="140" t="s">
        <v>26</v>
      </c>
      <c r="N42" s="140" t="s">
        <v>26</v>
      </c>
      <c r="O42" s="140">
        <v>7.0</v>
      </c>
      <c r="P42" s="140" t="s">
        <v>26</v>
      </c>
      <c r="Q42" s="140" t="s">
        <v>26</v>
      </c>
      <c r="R42" s="140">
        <v>2.0</v>
      </c>
      <c r="S42" s="140" t="s">
        <v>26</v>
      </c>
      <c r="T42" s="140" t="s">
        <v>26</v>
      </c>
      <c r="U42" s="133">
        <v>8.9283285444E10</v>
      </c>
      <c r="V42" s="188" t="s">
        <v>26</v>
      </c>
      <c r="W42" s="133" t="s">
        <v>520</v>
      </c>
      <c r="X42" s="144"/>
      <c r="Y42" s="144"/>
      <c r="Z42" s="144"/>
      <c r="AA42" s="144"/>
      <c r="AB42" s="144"/>
    </row>
    <row r="43">
      <c r="A43" s="138">
        <v>44239.0</v>
      </c>
      <c r="B43" s="133" t="s">
        <v>228</v>
      </c>
      <c r="C43" s="133"/>
      <c r="D43" s="170" t="s">
        <v>521</v>
      </c>
      <c r="E43" s="133" t="s">
        <v>191</v>
      </c>
      <c r="F43" s="133">
        <v>2.0</v>
      </c>
      <c r="G43" s="133">
        <v>33.0</v>
      </c>
      <c r="H43" s="133" t="s">
        <v>220</v>
      </c>
      <c r="I43" s="140">
        <v>9.0</v>
      </c>
      <c r="J43" s="140" t="s">
        <v>26</v>
      </c>
      <c r="K43" s="140" t="s">
        <v>26</v>
      </c>
      <c r="L43" s="140">
        <v>2.0</v>
      </c>
      <c r="M43" s="140" t="s">
        <v>26</v>
      </c>
      <c r="N43" s="140" t="s">
        <v>26</v>
      </c>
      <c r="O43" s="140">
        <v>8.0</v>
      </c>
      <c r="P43" s="140" t="s">
        <v>26</v>
      </c>
      <c r="Q43" s="140" t="s">
        <v>26</v>
      </c>
      <c r="R43" s="140">
        <v>3.0</v>
      </c>
      <c r="S43" s="140" t="s">
        <v>26</v>
      </c>
      <c r="T43" s="140" t="s">
        <v>26</v>
      </c>
      <c r="U43" s="133">
        <v>8.9950913348E10</v>
      </c>
      <c r="V43" s="188" t="s">
        <v>26</v>
      </c>
      <c r="W43" s="133" t="s">
        <v>522</v>
      </c>
      <c r="X43" s="144"/>
      <c r="Y43" s="144"/>
      <c r="Z43" s="144"/>
      <c r="AA43" s="144"/>
      <c r="AB43" s="144"/>
    </row>
    <row r="44">
      <c r="A44" s="138">
        <v>44239.0</v>
      </c>
      <c r="B44" s="133" t="s">
        <v>218</v>
      </c>
      <c r="C44" s="133"/>
      <c r="D44" s="173" t="s">
        <v>41</v>
      </c>
      <c r="E44" s="133" t="s">
        <v>191</v>
      </c>
      <c r="F44" s="133" t="s">
        <v>244</v>
      </c>
      <c r="G44" s="133">
        <v>26.0</v>
      </c>
      <c r="H44" s="133" t="s">
        <v>231</v>
      </c>
      <c r="I44" s="140">
        <v>6.0</v>
      </c>
      <c r="J44" s="140" t="s">
        <v>26</v>
      </c>
      <c r="K44" s="140" t="s">
        <v>26</v>
      </c>
      <c r="L44" s="140">
        <v>8.0</v>
      </c>
      <c r="M44" s="140" t="s">
        <v>26</v>
      </c>
      <c r="N44" s="140" t="s">
        <v>26</v>
      </c>
      <c r="O44" s="140">
        <v>8.0</v>
      </c>
      <c r="P44" s="140" t="s">
        <v>26</v>
      </c>
      <c r="Q44" s="140" t="s">
        <v>26</v>
      </c>
      <c r="R44" s="140">
        <v>2.0</v>
      </c>
      <c r="S44" s="140" t="s">
        <v>26</v>
      </c>
      <c r="T44" s="140" t="s">
        <v>26</v>
      </c>
      <c r="U44" s="133">
        <v>8.9045080398E10</v>
      </c>
      <c r="V44" s="188" t="s">
        <v>26</v>
      </c>
      <c r="W44" s="133" t="s">
        <v>523</v>
      </c>
      <c r="X44" s="144"/>
      <c r="Y44" s="144"/>
      <c r="Z44" s="144"/>
      <c r="AA44" s="144"/>
      <c r="AB44" s="144"/>
    </row>
    <row r="45">
      <c r="A45" s="138">
        <v>44239.0</v>
      </c>
      <c r="B45" s="133" t="s">
        <v>228</v>
      </c>
      <c r="C45" s="133"/>
      <c r="D45" s="155" t="s">
        <v>524</v>
      </c>
      <c r="E45" s="133" t="s">
        <v>191</v>
      </c>
      <c r="F45" s="133" t="s">
        <v>235</v>
      </c>
      <c r="G45" s="133">
        <v>24.0</v>
      </c>
      <c r="H45" s="133" t="s">
        <v>231</v>
      </c>
      <c r="I45" s="140">
        <v>0.0</v>
      </c>
      <c r="J45" s="140" t="s">
        <v>26</v>
      </c>
      <c r="K45" s="140" t="s">
        <v>26</v>
      </c>
      <c r="L45" s="140" t="s">
        <v>26</v>
      </c>
      <c r="M45" s="140" t="s">
        <v>26</v>
      </c>
      <c r="N45" s="140" t="s">
        <v>26</v>
      </c>
      <c r="O45" s="140">
        <v>6.0</v>
      </c>
      <c r="P45" s="140" t="s">
        <v>26</v>
      </c>
      <c r="Q45" s="140" t="s">
        <v>26</v>
      </c>
      <c r="R45" s="140">
        <v>3.0</v>
      </c>
      <c r="S45" s="140" t="s">
        <v>26</v>
      </c>
      <c r="T45" s="140" t="s">
        <v>26</v>
      </c>
      <c r="U45" s="133">
        <v>8.9180888539E10</v>
      </c>
      <c r="V45" s="188" t="s">
        <v>26</v>
      </c>
      <c r="W45" s="133" t="s">
        <v>525</v>
      </c>
      <c r="X45" s="144"/>
      <c r="Y45" s="144"/>
      <c r="Z45" s="144"/>
      <c r="AA45" s="144"/>
      <c r="AB45" s="144"/>
    </row>
    <row r="46">
      <c r="A46" s="138">
        <v>44245.0</v>
      </c>
      <c r="B46" s="133" t="s">
        <v>228</v>
      </c>
      <c r="C46" s="148"/>
      <c r="D46" s="170" t="s">
        <v>311</v>
      </c>
      <c r="E46" s="133" t="s">
        <v>191</v>
      </c>
      <c r="F46" s="133">
        <v>2.0</v>
      </c>
      <c r="G46" s="133">
        <v>20.0</v>
      </c>
      <c r="H46" s="133" t="s">
        <v>220</v>
      </c>
      <c r="I46" s="140">
        <v>1.0</v>
      </c>
      <c r="J46" s="140" t="s">
        <v>26</v>
      </c>
      <c r="K46" s="140" t="s">
        <v>26</v>
      </c>
      <c r="L46" s="140">
        <v>2.0</v>
      </c>
      <c r="M46" s="140" t="s">
        <v>26</v>
      </c>
      <c r="N46" s="140" t="s">
        <v>26</v>
      </c>
      <c r="O46" s="140">
        <v>8.0</v>
      </c>
      <c r="P46" s="140" t="s">
        <v>26</v>
      </c>
      <c r="Q46" s="140" t="s">
        <v>26</v>
      </c>
      <c r="R46" s="140">
        <v>1.0</v>
      </c>
      <c r="S46" s="140" t="s">
        <v>26</v>
      </c>
      <c r="T46" s="140" t="s">
        <v>26</v>
      </c>
      <c r="U46" s="133">
        <v>8.9530995958E10</v>
      </c>
      <c r="V46" s="141" t="s">
        <v>26</v>
      </c>
      <c r="W46" s="133" t="s">
        <v>526</v>
      </c>
      <c r="X46" s="144"/>
      <c r="Y46" s="144"/>
      <c r="Z46" s="144"/>
      <c r="AA46" s="144"/>
      <c r="AB46" s="144"/>
    </row>
    <row r="47">
      <c r="A47" s="138">
        <v>44245.0</v>
      </c>
      <c r="B47" s="133" t="s">
        <v>228</v>
      </c>
      <c r="C47" s="148"/>
      <c r="D47" s="155" t="s">
        <v>527</v>
      </c>
      <c r="E47" s="133" t="s">
        <v>191</v>
      </c>
      <c r="F47" s="133" t="s">
        <v>235</v>
      </c>
      <c r="G47" s="133">
        <v>24.0</v>
      </c>
      <c r="H47" s="133" t="s">
        <v>231</v>
      </c>
      <c r="I47" s="140">
        <v>0.0</v>
      </c>
      <c r="J47" s="140" t="s">
        <v>26</v>
      </c>
      <c r="K47" s="140" t="s">
        <v>26</v>
      </c>
      <c r="L47" s="140" t="s">
        <v>26</v>
      </c>
      <c r="M47" s="140" t="s">
        <v>26</v>
      </c>
      <c r="N47" s="140" t="s">
        <v>26</v>
      </c>
      <c r="O47" s="140">
        <v>6.0</v>
      </c>
      <c r="P47" s="140" t="s">
        <v>26</v>
      </c>
      <c r="Q47" s="140" t="s">
        <v>26</v>
      </c>
      <c r="R47" s="140">
        <v>1.0</v>
      </c>
      <c r="S47" s="140" t="s">
        <v>26</v>
      </c>
      <c r="T47" s="140" t="s">
        <v>26</v>
      </c>
      <c r="U47" s="133">
        <v>8.967313202E10</v>
      </c>
      <c r="V47" s="141" t="s">
        <v>26</v>
      </c>
      <c r="W47" s="133" t="s">
        <v>528</v>
      </c>
      <c r="X47" s="144"/>
      <c r="Y47" s="144"/>
      <c r="Z47" s="144"/>
      <c r="AA47" s="144"/>
      <c r="AB47" s="144"/>
    </row>
    <row r="48">
      <c r="A48" s="138">
        <v>44245.0</v>
      </c>
      <c r="B48" s="133" t="s">
        <v>218</v>
      </c>
      <c r="C48" s="148"/>
      <c r="D48" s="155" t="s">
        <v>529</v>
      </c>
      <c r="E48" s="133" t="s">
        <v>191</v>
      </c>
      <c r="F48" s="133" t="s">
        <v>244</v>
      </c>
      <c r="G48" s="133">
        <v>22.0</v>
      </c>
      <c r="H48" s="133" t="s">
        <v>231</v>
      </c>
      <c r="I48" s="140">
        <v>0.0</v>
      </c>
      <c r="J48" s="140" t="s">
        <v>26</v>
      </c>
      <c r="K48" s="140" t="s">
        <v>26</v>
      </c>
      <c r="L48" s="140" t="s">
        <v>26</v>
      </c>
      <c r="M48" s="140" t="s">
        <v>26</v>
      </c>
      <c r="N48" s="140" t="s">
        <v>26</v>
      </c>
      <c r="O48" s="140">
        <v>9.0</v>
      </c>
      <c r="P48" s="140" t="s">
        <v>26</v>
      </c>
      <c r="Q48" s="140" t="s">
        <v>26</v>
      </c>
      <c r="R48" s="140">
        <v>2.0</v>
      </c>
      <c r="S48" s="140" t="s">
        <v>26</v>
      </c>
      <c r="T48" s="140" t="s">
        <v>26</v>
      </c>
      <c r="U48" s="133">
        <v>8.9034667456E10</v>
      </c>
      <c r="V48" s="141" t="s">
        <v>26</v>
      </c>
      <c r="W48" s="133" t="s">
        <v>530</v>
      </c>
      <c r="X48" s="144"/>
      <c r="Y48" s="144"/>
      <c r="Z48" s="144"/>
      <c r="AA48" s="144"/>
      <c r="AB48" s="144"/>
    </row>
    <row r="49">
      <c r="A49" s="138">
        <v>44246.0</v>
      </c>
      <c r="B49" s="133" t="s">
        <v>228</v>
      </c>
      <c r="C49" s="148"/>
      <c r="D49" s="155" t="s">
        <v>531</v>
      </c>
      <c r="E49" s="133" t="s">
        <v>191</v>
      </c>
      <c r="F49" s="133" t="s">
        <v>244</v>
      </c>
      <c r="G49" s="133">
        <v>20.0</v>
      </c>
      <c r="H49" s="133" t="s">
        <v>231</v>
      </c>
      <c r="I49" s="140">
        <v>5.0</v>
      </c>
      <c r="J49" s="140" t="s">
        <v>26</v>
      </c>
      <c r="K49" s="140" t="s">
        <v>26</v>
      </c>
      <c r="L49" s="140" t="s">
        <v>26</v>
      </c>
      <c r="M49" s="140" t="s">
        <v>26</v>
      </c>
      <c r="N49" s="140" t="s">
        <v>26</v>
      </c>
      <c r="O49" s="140">
        <v>9.0</v>
      </c>
      <c r="P49" s="140" t="s">
        <v>26</v>
      </c>
      <c r="Q49" s="140" t="s">
        <v>26</v>
      </c>
      <c r="R49" s="140">
        <v>1.0</v>
      </c>
      <c r="S49" s="140" t="s">
        <v>26</v>
      </c>
      <c r="T49" s="140" t="s">
        <v>26</v>
      </c>
      <c r="U49" s="133">
        <v>8.928467949E10</v>
      </c>
      <c r="V49" s="141" t="s">
        <v>26</v>
      </c>
      <c r="W49" s="133" t="s">
        <v>532</v>
      </c>
      <c r="X49" s="144"/>
      <c r="Y49" s="144"/>
      <c r="Z49" s="144"/>
      <c r="AA49" s="144"/>
      <c r="AB49" s="144"/>
    </row>
    <row r="50">
      <c r="A50" s="138">
        <v>44252.0</v>
      </c>
      <c r="B50" s="133" t="s">
        <v>228</v>
      </c>
      <c r="C50" s="148"/>
      <c r="D50" s="170" t="s">
        <v>533</v>
      </c>
      <c r="E50" s="133" t="s">
        <v>187</v>
      </c>
      <c r="F50" s="133">
        <v>4.0</v>
      </c>
      <c r="G50" s="133">
        <v>22.0</v>
      </c>
      <c r="H50" s="133" t="s">
        <v>220</v>
      </c>
      <c r="I50" s="140">
        <v>0.0</v>
      </c>
      <c r="J50" s="140" t="s">
        <v>26</v>
      </c>
      <c r="K50" s="140" t="s">
        <v>26</v>
      </c>
      <c r="L50" s="140">
        <v>2.0</v>
      </c>
      <c r="M50" s="140" t="s">
        <v>26</v>
      </c>
      <c r="N50" s="140" t="s">
        <v>26</v>
      </c>
      <c r="O50" s="140">
        <v>6.0</v>
      </c>
      <c r="P50" s="140" t="s">
        <v>26</v>
      </c>
      <c r="Q50" s="140" t="s">
        <v>26</v>
      </c>
      <c r="R50" s="140">
        <v>1.0</v>
      </c>
      <c r="S50" s="140" t="s">
        <v>26</v>
      </c>
      <c r="T50" s="140" t="s">
        <v>26</v>
      </c>
      <c r="U50" s="133">
        <v>8.9289599008E10</v>
      </c>
      <c r="V50" s="141" t="s">
        <v>26</v>
      </c>
      <c r="W50" s="133" t="s">
        <v>534</v>
      </c>
      <c r="X50" s="144"/>
      <c r="Y50" s="144"/>
      <c r="Z50" s="144"/>
      <c r="AA50" s="144"/>
      <c r="AB50" s="144"/>
    </row>
    <row r="51">
      <c r="A51" s="138">
        <v>44253.0</v>
      </c>
      <c r="B51" s="133" t="s">
        <v>218</v>
      </c>
      <c r="C51" s="133"/>
      <c r="D51" s="170" t="s">
        <v>82</v>
      </c>
      <c r="E51" s="133" t="s">
        <v>191</v>
      </c>
      <c r="F51" s="133" t="s">
        <v>235</v>
      </c>
      <c r="G51" s="133">
        <v>23.0</v>
      </c>
      <c r="H51" s="133" t="s">
        <v>220</v>
      </c>
      <c r="I51" s="140">
        <v>0.0</v>
      </c>
      <c r="J51" s="140" t="s">
        <v>26</v>
      </c>
      <c r="K51" s="140" t="s">
        <v>26</v>
      </c>
      <c r="L51" s="140">
        <v>4.0</v>
      </c>
      <c r="M51" s="140" t="s">
        <v>26</v>
      </c>
      <c r="N51" s="140" t="s">
        <v>26</v>
      </c>
      <c r="O51" s="140">
        <v>10.0</v>
      </c>
      <c r="P51" s="140" t="s">
        <v>26</v>
      </c>
      <c r="Q51" s="140" t="s">
        <v>26</v>
      </c>
      <c r="R51" s="140">
        <v>4.0</v>
      </c>
      <c r="S51" s="140" t="s">
        <v>26</v>
      </c>
      <c r="T51" s="140" t="s">
        <v>26</v>
      </c>
      <c r="U51" s="133">
        <v>8.9081987903E10</v>
      </c>
      <c r="V51" s="141" t="s">
        <v>26</v>
      </c>
      <c r="W51" s="133" t="s">
        <v>535</v>
      </c>
      <c r="X51" s="144"/>
      <c r="Y51" s="144"/>
      <c r="Z51" s="144"/>
      <c r="AA51" s="144"/>
      <c r="AB51" s="144"/>
    </row>
    <row r="52">
      <c r="A52" s="138"/>
      <c r="B52" s="133" t="s">
        <v>26</v>
      </c>
      <c r="C52" s="133"/>
      <c r="D52" s="204"/>
      <c r="E52" s="133"/>
      <c r="F52" s="133"/>
      <c r="G52" s="133"/>
      <c r="H52" s="133"/>
      <c r="I52" s="140"/>
      <c r="J52" s="140" t="s">
        <v>26</v>
      </c>
      <c r="K52" s="140" t="s">
        <v>26</v>
      </c>
      <c r="L52" s="140"/>
      <c r="M52" s="140" t="s">
        <v>26</v>
      </c>
      <c r="N52" s="140" t="s">
        <v>26</v>
      </c>
      <c r="O52" s="140"/>
      <c r="P52" s="140" t="s">
        <v>26</v>
      </c>
      <c r="Q52" s="140" t="s">
        <v>26</v>
      </c>
      <c r="R52" s="140"/>
      <c r="S52" s="140" t="s">
        <v>26</v>
      </c>
      <c r="T52" s="140" t="s">
        <v>26</v>
      </c>
      <c r="U52" s="133"/>
      <c r="V52" s="141" t="s">
        <v>26</v>
      </c>
      <c r="W52" s="133"/>
      <c r="X52" s="144"/>
      <c r="Y52" s="144"/>
      <c r="Z52" s="144"/>
      <c r="AA52" s="144"/>
      <c r="AB52" s="144"/>
    </row>
    <row r="53">
      <c r="A53" s="138"/>
      <c r="B53" s="133" t="s">
        <v>26</v>
      </c>
      <c r="C53" s="133" t="s">
        <v>26</v>
      </c>
      <c r="D53" s="204"/>
      <c r="E53" s="133"/>
      <c r="F53" s="133"/>
      <c r="G53" s="133"/>
      <c r="H53" s="133"/>
      <c r="I53" s="140"/>
      <c r="J53" s="140" t="s">
        <v>26</v>
      </c>
      <c r="K53" s="140" t="s">
        <v>26</v>
      </c>
      <c r="L53" s="140"/>
      <c r="M53" s="140" t="s">
        <v>26</v>
      </c>
      <c r="N53" s="140" t="s">
        <v>26</v>
      </c>
      <c r="O53" s="140"/>
      <c r="P53" s="140" t="s">
        <v>26</v>
      </c>
      <c r="Q53" s="140" t="s">
        <v>26</v>
      </c>
      <c r="R53" s="140"/>
      <c r="S53" s="140" t="s">
        <v>26</v>
      </c>
      <c r="T53" s="140" t="s">
        <v>26</v>
      </c>
      <c r="U53" s="133"/>
      <c r="V53" s="141" t="s">
        <v>26</v>
      </c>
      <c r="W53" s="133"/>
      <c r="X53" s="144"/>
      <c r="Y53" s="144"/>
      <c r="Z53" s="144"/>
      <c r="AA53" s="144"/>
      <c r="AB53" s="144"/>
    </row>
    <row r="54">
      <c r="A54" s="159"/>
      <c r="B54" s="133" t="s">
        <v>26</v>
      </c>
      <c r="C54" s="133" t="s">
        <v>26</v>
      </c>
      <c r="D54" s="148"/>
      <c r="E54" s="133" t="s">
        <v>26</v>
      </c>
      <c r="F54" s="133"/>
      <c r="G54" s="148"/>
      <c r="H54" s="133" t="s">
        <v>26</v>
      </c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48"/>
      <c r="V54" s="191"/>
      <c r="W54" s="148"/>
      <c r="X54" s="144"/>
      <c r="Y54" s="144"/>
      <c r="Z54" s="144"/>
      <c r="AA54" s="144"/>
      <c r="AB54" s="144"/>
    </row>
    <row r="55">
      <c r="A55" s="159"/>
      <c r="B55" s="133" t="s">
        <v>26</v>
      </c>
      <c r="C55" s="133" t="s">
        <v>26</v>
      </c>
      <c r="D55" s="148"/>
      <c r="E55" s="133" t="s">
        <v>26</v>
      </c>
      <c r="F55" s="133"/>
      <c r="G55" s="148"/>
      <c r="H55" s="133" t="s">
        <v>26</v>
      </c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48"/>
      <c r="V55" s="191"/>
      <c r="W55" s="148"/>
      <c r="X55" s="144"/>
      <c r="Y55" s="144"/>
      <c r="Z55" s="144"/>
      <c r="AA55" s="144"/>
      <c r="AB55" s="144"/>
    </row>
    <row r="56">
      <c r="A56" s="159"/>
      <c r="B56" s="133" t="s">
        <v>26</v>
      </c>
      <c r="C56" s="133" t="s">
        <v>26</v>
      </c>
      <c r="D56" s="148"/>
      <c r="E56" s="133" t="s">
        <v>26</v>
      </c>
      <c r="F56" s="133"/>
      <c r="G56" s="148"/>
      <c r="H56" s="133" t="s">
        <v>26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48"/>
      <c r="V56" s="191"/>
      <c r="W56" s="148"/>
      <c r="X56" s="144"/>
      <c r="Y56" s="144"/>
      <c r="Z56" s="144"/>
      <c r="AA56" s="144"/>
      <c r="AB56" s="144"/>
    </row>
    <row r="57">
      <c r="A57" s="159"/>
      <c r="B57" s="133" t="s">
        <v>26</v>
      </c>
      <c r="C57" s="133" t="s">
        <v>26</v>
      </c>
      <c r="D57" s="148"/>
      <c r="E57" s="133" t="s">
        <v>26</v>
      </c>
      <c r="F57" s="133"/>
      <c r="G57" s="148"/>
      <c r="H57" s="133" t="s">
        <v>26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48"/>
      <c r="V57" s="191"/>
      <c r="W57" s="148"/>
      <c r="X57" s="144"/>
      <c r="Y57" s="144"/>
      <c r="Z57" s="144"/>
      <c r="AA57" s="144"/>
      <c r="AB57" s="144"/>
    </row>
    <row r="58">
      <c r="A58" s="159"/>
      <c r="B58" s="133" t="s">
        <v>26</v>
      </c>
      <c r="C58" s="133" t="s">
        <v>26</v>
      </c>
      <c r="D58" s="148"/>
      <c r="E58" s="133" t="s">
        <v>26</v>
      </c>
      <c r="F58" s="133"/>
      <c r="G58" s="148"/>
      <c r="H58" s="133" t="s">
        <v>26</v>
      </c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48"/>
      <c r="V58" s="191"/>
      <c r="W58" s="148"/>
      <c r="X58" s="144"/>
      <c r="Y58" s="144"/>
      <c r="Z58" s="144"/>
      <c r="AA58" s="144"/>
      <c r="AB58" s="144"/>
    </row>
    <row r="59">
      <c r="A59" s="159"/>
      <c r="B59" s="133" t="s">
        <v>26</v>
      </c>
      <c r="C59" s="133" t="s">
        <v>26</v>
      </c>
      <c r="D59" s="148"/>
      <c r="E59" s="133" t="s">
        <v>26</v>
      </c>
      <c r="F59" s="133"/>
      <c r="G59" s="148"/>
      <c r="H59" s="133" t="s">
        <v>26</v>
      </c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48"/>
      <c r="V59" s="191"/>
      <c r="W59" s="148"/>
      <c r="X59" s="144"/>
      <c r="Y59" s="144"/>
      <c r="Z59" s="144"/>
      <c r="AA59" s="144"/>
      <c r="AB59" s="144"/>
    </row>
    <row r="60">
      <c r="A60" s="159"/>
      <c r="B60" s="133" t="s">
        <v>26</v>
      </c>
      <c r="C60" s="133" t="s">
        <v>26</v>
      </c>
      <c r="D60" s="148"/>
      <c r="E60" s="133" t="s">
        <v>26</v>
      </c>
      <c r="F60" s="133"/>
      <c r="G60" s="148"/>
      <c r="H60" s="133" t="s">
        <v>26</v>
      </c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48"/>
      <c r="V60" s="191"/>
      <c r="W60" s="148"/>
      <c r="X60" s="144"/>
      <c r="Y60" s="144"/>
      <c r="Z60" s="144"/>
      <c r="AA60" s="144"/>
      <c r="AB60" s="144"/>
    </row>
    <row r="61">
      <c r="A61" s="159"/>
      <c r="B61" s="133" t="s">
        <v>26</v>
      </c>
      <c r="C61" s="133" t="s">
        <v>26</v>
      </c>
      <c r="D61" s="148"/>
      <c r="E61" s="133" t="s">
        <v>26</v>
      </c>
      <c r="F61" s="133"/>
      <c r="G61" s="148"/>
      <c r="H61" s="133" t="s">
        <v>26</v>
      </c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48"/>
      <c r="V61" s="191"/>
      <c r="W61" s="148"/>
      <c r="X61" s="144"/>
      <c r="Y61" s="144"/>
      <c r="Z61" s="144"/>
      <c r="AA61" s="144"/>
      <c r="AB61" s="144"/>
    </row>
    <row r="62">
      <c r="A62" s="159"/>
      <c r="B62" s="133" t="s">
        <v>26</v>
      </c>
      <c r="C62" s="133" t="s">
        <v>26</v>
      </c>
      <c r="D62" s="148"/>
      <c r="E62" s="133" t="s">
        <v>26</v>
      </c>
      <c r="F62" s="133"/>
      <c r="G62" s="148"/>
      <c r="H62" s="133" t="s">
        <v>26</v>
      </c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48"/>
      <c r="V62" s="148"/>
      <c r="W62" s="148"/>
      <c r="X62" s="144"/>
      <c r="Y62" s="144"/>
      <c r="Z62" s="144"/>
      <c r="AA62" s="144"/>
      <c r="AB62" s="144"/>
    </row>
    <row r="63">
      <c r="A63" s="159"/>
      <c r="B63" s="133" t="s">
        <v>26</v>
      </c>
      <c r="C63" s="133" t="s">
        <v>26</v>
      </c>
      <c r="D63" s="148"/>
      <c r="E63" s="133" t="s">
        <v>26</v>
      </c>
      <c r="F63" s="133"/>
      <c r="G63" s="148"/>
      <c r="H63" s="133" t="s">
        <v>26</v>
      </c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48"/>
      <c r="V63" s="148"/>
      <c r="W63" s="148"/>
      <c r="X63" s="144"/>
      <c r="Y63" s="144"/>
      <c r="Z63" s="144"/>
      <c r="AA63" s="144"/>
      <c r="AB63" s="144"/>
    </row>
    <row r="64">
      <c r="A64" s="159"/>
      <c r="B64" s="133" t="s">
        <v>26</v>
      </c>
      <c r="C64" s="133" t="s">
        <v>26</v>
      </c>
      <c r="D64" s="148"/>
      <c r="E64" s="133" t="s">
        <v>26</v>
      </c>
      <c r="F64" s="133"/>
      <c r="G64" s="148"/>
      <c r="H64" s="133" t="s">
        <v>26</v>
      </c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48"/>
      <c r="V64" s="148"/>
      <c r="W64" s="148"/>
      <c r="X64" s="144"/>
      <c r="Y64" s="144"/>
      <c r="Z64" s="144"/>
      <c r="AA64" s="144"/>
      <c r="AB64" s="144"/>
    </row>
    <row r="65">
      <c r="A65" s="159"/>
      <c r="B65" s="133" t="s">
        <v>26</v>
      </c>
      <c r="C65" s="133" t="s">
        <v>26</v>
      </c>
      <c r="D65" s="148"/>
      <c r="E65" s="133" t="s">
        <v>26</v>
      </c>
      <c r="F65" s="133"/>
      <c r="G65" s="148"/>
      <c r="H65" s="133" t="s">
        <v>26</v>
      </c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48"/>
      <c r="V65" s="148"/>
      <c r="W65" s="148"/>
      <c r="X65" s="144"/>
      <c r="Y65" s="144"/>
      <c r="Z65" s="144"/>
      <c r="AA65" s="144"/>
      <c r="AB65" s="144"/>
    </row>
    <row r="66">
      <c r="A66" s="159"/>
      <c r="B66" s="133" t="s">
        <v>26</v>
      </c>
      <c r="C66" s="133" t="s">
        <v>26</v>
      </c>
      <c r="D66" s="148"/>
      <c r="E66" s="133" t="s">
        <v>26</v>
      </c>
      <c r="F66" s="133"/>
      <c r="G66" s="148"/>
      <c r="H66" s="133" t="s">
        <v>26</v>
      </c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48"/>
      <c r="V66" s="148"/>
      <c r="W66" s="148"/>
      <c r="X66" s="144"/>
      <c r="Y66" s="144"/>
      <c r="Z66" s="144"/>
      <c r="AA66" s="144"/>
      <c r="AB66" s="144"/>
    </row>
    <row r="67">
      <c r="A67" s="163"/>
      <c r="B67" s="58" t="s">
        <v>26</v>
      </c>
      <c r="C67" s="58" t="s">
        <v>26</v>
      </c>
      <c r="D67" s="11"/>
      <c r="E67" s="58" t="s">
        <v>26</v>
      </c>
      <c r="F67" s="58"/>
      <c r="G67" s="11"/>
      <c r="H67" s="58" t="s">
        <v>26</v>
      </c>
      <c r="I67" s="164"/>
      <c r="J67" s="164"/>
      <c r="K67" s="164"/>
      <c r="L67" s="160"/>
      <c r="M67" s="164"/>
      <c r="N67" s="164"/>
      <c r="O67" s="164"/>
      <c r="P67" s="164"/>
      <c r="Q67" s="164"/>
      <c r="R67" s="164"/>
      <c r="S67" s="164"/>
      <c r="T67" s="164"/>
      <c r="U67" s="11"/>
      <c r="V67" s="11"/>
      <c r="W67" s="11"/>
    </row>
    <row r="68">
      <c r="B68" s="192" t="s">
        <v>26</v>
      </c>
      <c r="C68" s="192" t="s">
        <v>26</v>
      </c>
      <c r="E68" s="192" t="s">
        <v>26</v>
      </c>
      <c r="F68" s="167"/>
      <c r="H68" s="167"/>
      <c r="L68" s="144"/>
    </row>
    <row r="69">
      <c r="B69" s="167"/>
      <c r="C69" s="167"/>
      <c r="E69" s="167"/>
      <c r="F69" s="167"/>
      <c r="H69" s="167"/>
      <c r="L69" s="144"/>
    </row>
    <row r="70">
      <c r="B70" s="167"/>
      <c r="C70" s="167"/>
      <c r="E70" s="167"/>
      <c r="F70" s="167"/>
      <c r="H70" s="167"/>
      <c r="L70" s="144"/>
    </row>
    <row r="71">
      <c r="B71" s="167"/>
      <c r="C71" s="167"/>
      <c r="E71" s="167"/>
      <c r="F71" s="167"/>
      <c r="H71" s="167"/>
      <c r="L71" s="144"/>
    </row>
    <row r="72">
      <c r="B72" s="167"/>
      <c r="C72" s="167"/>
      <c r="E72" s="167"/>
      <c r="F72" s="167"/>
      <c r="H72" s="167"/>
      <c r="L72" s="144"/>
    </row>
    <row r="73">
      <c r="B73" s="167"/>
      <c r="C73" s="167"/>
      <c r="E73" s="167"/>
      <c r="F73" s="167"/>
      <c r="H73" s="167"/>
      <c r="L73" s="144"/>
    </row>
    <row r="74">
      <c r="B74" s="167"/>
      <c r="C74" s="167"/>
      <c r="E74" s="167"/>
      <c r="F74" s="167"/>
      <c r="H74" s="167"/>
    </row>
    <row r="75">
      <c r="B75" s="167"/>
      <c r="C75" s="167"/>
      <c r="E75" s="167"/>
      <c r="F75" s="167"/>
      <c r="H75" s="167"/>
    </row>
    <row r="76">
      <c r="B76" s="167"/>
      <c r="C76" s="167"/>
      <c r="E76" s="167"/>
      <c r="F76" s="167"/>
      <c r="H76" s="167"/>
    </row>
    <row r="77">
      <c r="B77" s="167"/>
      <c r="C77" s="167"/>
      <c r="E77" s="167"/>
      <c r="F77" s="167"/>
      <c r="H77" s="167"/>
    </row>
    <row r="78">
      <c r="B78" s="167"/>
      <c r="C78" s="167"/>
      <c r="E78" s="167"/>
      <c r="F78" s="167"/>
      <c r="H78" s="167"/>
    </row>
    <row r="79">
      <c r="B79" s="167"/>
      <c r="C79" s="167"/>
      <c r="E79" s="167"/>
      <c r="F79" s="167"/>
      <c r="H79" s="167"/>
    </row>
    <row r="80">
      <c r="B80" s="167"/>
      <c r="C80" s="167"/>
      <c r="E80" s="167"/>
      <c r="F80" s="167"/>
      <c r="H80" s="167"/>
    </row>
    <row r="81">
      <c r="B81" s="167"/>
      <c r="C81" s="167"/>
      <c r="E81" s="167"/>
      <c r="F81" s="167"/>
      <c r="H81" s="167"/>
    </row>
    <row r="82">
      <c r="B82" s="167"/>
      <c r="C82" s="167"/>
      <c r="E82" s="167"/>
      <c r="F82" s="167"/>
      <c r="H82" s="167"/>
    </row>
    <row r="83">
      <c r="B83" s="167"/>
      <c r="C83" s="167"/>
      <c r="E83" s="167"/>
      <c r="F83" s="167"/>
      <c r="H83" s="167"/>
    </row>
    <row r="84">
      <c r="B84" s="167"/>
      <c r="C84" s="167"/>
      <c r="E84" s="167"/>
      <c r="F84" s="167"/>
      <c r="H84" s="167"/>
    </row>
    <row r="85">
      <c r="B85" s="167"/>
      <c r="C85" s="167"/>
      <c r="E85" s="167"/>
      <c r="F85" s="167"/>
      <c r="H85" s="167"/>
    </row>
    <row r="86">
      <c r="B86" s="167"/>
      <c r="C86" s="167"/>
      <c r="E86" s="167"/>
      <c r="F86" s="167"/>
      <c r="H86" s="167"/>
    </row>
    <row r="87">
      <c r="B87" s="167"/>
      <c r="C87" s="167"/>
      <c r="E87" s="167"/>
      <c r="F87" s="167"/>
      <c r="H87" s="167"/>
    </row>
    <row r="88">
      <c r="B88" s="167"/>
      <c r="C88" s="167"/>
      <c r="E88" s="167"/>
      <c r="F88" s="167"/>
      <c r="H88" s="167"/>
    </row>
    <row r="89">
      <c r="B89" s="167"/>
      <c r="C89" s="167"/>
      <c r="E89" s="167"/>
      <c r="F89" s="167"/>
      <c r="H89" s="167"/>
    </row>
    <row r="90">
      <c r="B90" s="167"/>
      <c r="C90" s="167"/>
      <c r="E90" s="167"/>
      <c r="F90" s="167"/>
      <c r="H90" s="167"/>
    </row>
    <row r="91">
      <c r="B91" s="167"/>
      <c r="C91" s="167"/>
      <c r="E91" s="167"/>
      <c r="F91" s="167"/>
      <c r="H91" s="167"/>
    </row>
    <row r="92">
      <c r="B92" s="167"/>
      <c r="C92" s="167"/>
      <c r="E92" s="167"/>
      <c r="F92" s="167"/>
      <c r="H92" s="167"/>
    </row>
    <row r="93">
      <c r="B93" s="167"/>
      <c r="C93" s="167"/>
      <c r="E93" s="167"/>
      <c r="F93" s="167"/>
      <c r="H93" s="167"/>
    </row>
    <row r="94">
      <c r="B94" s="167"/>
      <c r="C94" s="167"/>
      <c r="E94" s="167"/>
      <c r="F94" s="167"/>
      <c r="H94" s="167"/>
    </row>
    <row r="95">
      <c r="B95" s="167"/>
      <c r="C95" s="167"/>
      <c r="E95" s="167"/>
      <c r="F95" s="167"/>
      <c r="H95" s="167"/>
    </row>
    <row r="96">
      <c r="B96" s="167"/>
      <c r="C96" s="167"/>
      <c r="E96" s="167"/>
      <c r="F96" s="167"/>
      <c r="H96" s="167"/>
    </row>
    <row r="97">
      <c r="B97" s="167"/>
      <c r="C97" s="167"/>
      <c r="E97" s="167"/>
      <c r="F97" s="167"/>
      <c r="H97" s="167"/>
    </row>
    <row r="98">
      <c r="B98" s="167"/>
      <c r="C98" s="167"/>
      <c r="E98" s="167"/>
      <c r="F98" s="167"/>
      <c r="H98" s="167"/>
    </row>
    <row r="99">
      <c r="B99" s="167"/>
      <c r="C99" s="167"/>
      <c r="E99" s="167"/>
      <c r="F99" s="167"/>
      <c r="H99" s="167"/>
    </row>
    <row r="100">
      <c r="B100" s="167"/>
      <c r="C100" s="167"/>
      <c r="E100" s="167"/>
      <c r="F100" s="167"/>
      <c r="H100" s="167"/>
    </row>
    <row r="101">
      <c r="B101" s="167"/>
      <c r="C101" s="167"/>
      <c r="E101" s="167"/>
      <c r="F101" s="167"/>
      <c r="H101" s="167"/>
    </row>
    <row r="102">
      <c r="B102" s="167"/>
      <c r="C102" s="167"/>
      <c r="E102" s="167"/>
      <c r="F102" s="167"/>
      <c r="H102" s="167"/>
    </row>
    <row r="103">
      <c r="B103" s="167"/>
      <c r="C103" s="167"/>
      <c r="E103" s="167"/>
      <c r="F103" s="167"/>
      <c r="H103" s="167"/>
    </row>
    <row r="104">
      <c r="B104" s="167"/>
      <c r="C104" s="167"/>
      <c r="E104" s="167"/>
      <c r="F104" s="167"/>
      <c r="H104" s="167"/>
    </row>
    <row r="105">
      <c r="B105" s="167"/>
      <c r="C105" s="167"/>
      <c r="E105" s="167"/>
      <c r="F105" s="167"/>
      <c r="H105" s="167"/>
    </row>
    <row r="106">
      <c r="B106" s="167"/>
      <c r="C106" s="167"/>
      <c r="E106" s="167"/>
      <c r="F106" s="167"/>
      <c r="H106" s="167"/>
    </row>
    <row r="107">
      <c r="B107" s="167"/>
      <c r="C107" s="167"/>
      <c r="E107" s="167"/>
      <c r="F107" s="167"/>
      <c r="H107" s="167"/>
    </row>
    <row r="108">
      <c r="B108" s="167"/>
      <c r="C108" s="167"/>
      <c r="E108" s="167"/>
      <c r="F108" s="167"/>
      <c r="H108" s="167"/>
    </row>
    <row r="109">
      <c r="B109" s="167"/>
      <c r="C109" s="167"/>
      <c r="E109" s="167"/>
      <c r="F109" s="167"/>
      <c r="H109" s="167"/>
    </row>
    <row r="110">
      <c r="B110" s="167"/>
      <c r="C110" s="167"/>
      <c r="E110" s="167"/>
      <c r="F110" s="167"/>
      <c r="H110" s="167"/>
    </row>
    <row r="111">
      <c r="B111" s="167"/>
      <c r="C111" s="167"/>
      <c r="E111" s="167"/>
      <c r="F111" s="167"/>
      <c r="H111" s="167"/>
    </row>
    <row r="112">
      <c r="B112" s="167"/>
      <c r="C112" s="167"/>
      <c r="E112" s="167"/>
      <c r="F112" s="167"/>
      <c r="H112" s="167"/>
    </row>
    <row r="113">
      <c r="B113" s="167"/>
      <c r="C113" s="167"/>
      <c r="E113" s="167"/>
      <c r="F113" s="167"/>
      <c r="H113" s="167"/>
    </row>
    <row r="114">
      <c r="B114" s="167"/>
      <c r="C114" s="167"/>
      <c r="E114" s="167"/>
      <c r="F114" s="167"/>
      <c r="H114" s="167"/>
    </row>
    <row r="115">
      <c r="B115" s="167"/>
      <c r="C115" s="167"/>
      <c r="E115" s="167"/>
      <c r="F115" s="167"/>
      <c r="H115" s="167"/>
    </row>
    <row r="116">
      <c r="B116" s="167"/>
      <c r="C116" s="167"/>
      <c r="E116" s="167"/>
      <c r="F116" s="167"/>
      <c r="H116" s="167"/>
    </row>
    <row r="117">
      <c r="B117" s="167"/>
      <c r="C117" s="167"/>
      <c r="E117" s="167"/>
      <c r="F117" s="167"/>
      <c r="H117" s="167"/>
    </row>
    <row r="118">
      <c r="B118" s="167"/>
      <c r="C118" s="167"/>
      <c r="E118" s="167"/>
      <c r="F118" s="167"/>
      <c r="H118" s="167"/>
    </row>
    <row r="119">
      <c r="B119" s="167"/>
      <c r="C119" s="167"/>
      <c r="E119" s="167"/>
      <c r="F119" s="167"/>
      <c r="H119" s="167"/>
    </row>
    <row r="120">
      <c r="B120" s="167"/>
      <c r="C120" s="167"/>
      <c r="E120" s="167"/>
      <c r="F120" s="167"/>
      <c r="H120" s="167"/>
    </row>
    <row r="121">
      <c r="B121" s="167"/>
      <c r="C121" s="167"/>
      <c r="E121" s="167"/>
      <c r="F121" s="167"/>
      <c r="H121" s="167"/>
    </row>
    <row r="122">
      <c r="B122" s="167"/>
      <c r="C122" s="167"/>
      <c r="E122" s="167"/>
      <c r="F122" s="167"/>
      <c r="H122" s="167"/>
    </row>
    <row r="123">
      <c r="B123" s="167"/>
      <c r="C123" s="167"/>
      <c r="E123" s="167"/>
      <c r="F123" s="167"/>
      <c r="H123" s="167"/>
    </row>
    <row r="124">
      <c r="B124" s="167"/>
      <c r="C124" s="167"/>
      <c r="E124" s="167"/>
      <c r="F124" s="167"/>
      <c r="H124" s="167"/>
    </row>
    <row r="125">
      <c r="B125" s="167"/>
      <c r="C125" s="167"/>
      <c r="E125" s="167"/>
      <c r="F125" s="167"/>
      <c r="H125" s="167"/>
    </row>
    <row r="126">
      <c r="B126" s="167"/>
      <c r="C126" s="167"/>
      <c r="E126" s="167"/>
      <c r="F126" s="167"/>
      <c r="H126" s="167"/>
    </row>
    <row r="127">
      <c r="B127" s="167"/>
      <c r="C127" s="167"/>
      <c r="E127" s="167"/>
      <c r="F127" s="167"/>
      <c r="H127" s="167"/>
    </row>
  </sheetData>
  <mergeCells count="1">
    <mergeCell ref="I35:T35"/>
  </mergeCells>
  <dataValidations>
    <dataValidation type="list" allowBlank="1" sqref="C37:C41 C43:C127">
      <formula1>"-,другое предложение в этой области,поменял область работы,зп,проблемы с руководством,не справлялся с задачами"</formula1>
    </dataValidation>
    <dataValidation type="list" allowBlank="1" sqref="F37:F127">
      <formula1>"еще не сообщили,в день собеса,на след день,через день,2,3,4,5,6,7,8,9,10"</formula1>
    </dataValidation>
    <dataValidation type="list" allowBlank="1" sqref="H37:H127">
      <formula1>"-,м,ж"</formula1>
    </dataValidation>
    <dataValidation type="list" allowBlank="1" sqref="P3:P33 E63:E127">
      <formula1>"-,avito,hh,ch1,ch2,ch3,ch4,друзья друзей"</formula1>
    </dataValidation>
    <dataValidation type="list" allowBlank="1" sqref="B37:B127">
      <formula1>"-,Не пришел на собес,Не прошел собес,Стажировка-принял,Стажировка-отказ,Не прошел 2 недели,Прошел 2 недели,Сотрудник,Выбыл на фин этапе стажировки"</formula1>
    </dataValidation>
    <dataValidation type="list" allowBlank="1" sqref="C42">
      <formula1>"-,другое предложение в этой области,поменял область работы,зп,проблемы с руководством,не справлялся с задачами,нет времени или возможности сейчас"</formula1>
    </dataValidation>
    <dataValidation type="list" allowBlank="1" sqref="E37:E62">
      <formula1>"-,vk,avito,hh,ch1,ch2,ch3,ch4,друзья друзей"</formula1>
    </dataValidation>
  </dataValidations>
  <drawing r:id="rId1"/>
</worksheet>
</file>