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arten/Documents/projects/mbo-rekenen/data/test/"/>
    </mc:Choice>
  </mc:AlternateContent>
  <xr:revisionPtr revIDLastSave="0" documentId="13_ncr:1_{44838FD7-AF39-6E40-8D93-E7C4E53E95B8}" xr6:coauthVersionLast="47" xr6:coauthVersionMax="47" xr10:uidLastSave="{00000000-0000-0000-0000-000000000000}"/>
  <bookViews>
    <workbookView xWindow="51200" yWindow="2600" windowWidth="30240" windowHeight="19000" xr2:uid="{D784F8FF-227D-A848-8709-E305D613E467}"/>
  </bookViews>
  <sheets>
    <sheet name="Nulmeting" sheetId="1" r:id="rId1"/>
    <sheet name="Posttest" sheetId="2" r:id="rId2"/>
    <sheet name="Verandering per student" sheetId="3" r:id="rId3"/>
    <sheet name="Verandering per onderdee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8" i="3"/>
  <c r="C9" i="3"/>
  <c r="C10" i="3"/>
  <c r="C14" i="3"/>
  <c r="C15" i="3"/>
  <c r="C18" i="3"/>
  <c r="C19" i="3"/>
  <c r="C20" i="3"/>
  <c r="C29" i="3"/>
  <c r="C37" i="3"/>
  <c r="C38" i="3"/>
  <c r="C44" i="3"/>
  <c r="C48" i="3"/>
  <c r="C52" i="3"/>
  <c r="C57" i="3"/>
  <c r="C58" i="3"/>
  <c r="C62" i="3"/>
  <c r="C70" i="3"/>
  <c r="C84" i="3"/>
  <c r="C87" i="3"/>
  <c r="C89" i="3"/>
  <c r="C90" i="3"/>
  <c r="C96" i="3"/>
  <c r="C98" i="3"/>
  <c r="C102" i="3"/>
  <c r="B4" i="3"/>
  <c r="B5" i="3"/>
  <c r="B14" i="3"/>
  <c r="B15" i="3"/>
  <c r="B16" i="3"/>
  <c r="B24" i="3"/>
  <c r="B25" i="3"/>
  <c r="B26" i="3"/>
  <c r="B34" i="3"/>
  <c r="B35" i="3"/>
  <c r="B36" i="3"/>
  <c r="B44" i="3"/>
  <c r="B45" i="3"/>
  <c r="B46" i="3"/>
  <c r="B54" i="3"/>
  <c r="B55" i="3"/>
  <c r="B56" i="3"/>
  <c r="B64" i="3"/>
  <c r="B65" i="3"/>
  <c r="B66" i="3"/>
  <c r="B74" i="3"/>
  <c r="B75" i="3"/>
  <c r="B76" i="3"/>
  <c r="B84" i="3"/>
  <c r="B85" i="3"/>
  <c r="B86" i="3"/>
  <c r="B90" i="3"/>
  <c r="B94" i="3"/>
  <c r="B95" i="3"/>
  <c r="B96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C91" i="2"/>
  <c r="C3" i="5" s="1"/>
  <c r="D3" i="5" s="1"/>
  <c r="D91" i="2"/>
  <c r="C4" i="5" s="1"/>
  <c r="D4" i="5" s="1"/>
  <c r="E91" i="2"/>
  <c r="C5" i="5" s="1"/>
  <c r="D5" i="5" s="1"/>
  <c r="F91" i="2"/>
  <c r="C6" i="5" s="1"/>
  <c r="G91" i="2"/>
  <c r="C7" i="5" s="1"/>
  <c r="H91" i="2"/>
  <c r="C8" i="5" s="1"/>
  <c r="I91" i="2"/>
  <c r="C9" i="5" s="1"/>
  <c r="J91" i="2"/>
  <c r="C10" i="5" s="1"/>
  <c r="K91" i="2"/>
  <c r="C11" i="5" s="1"/>
  <c r="B91" i="2"/>
  <c r="C2" i="5" s="1"/>
  <c r="D2" i="5" s="1"/>
  <c r="M34" i="2"/>
  <c r="C34" i="3" s="1"/>
  <c r="D34" i="3" s="1"/>
  <c r="L3" i="2"/>
  <c r="M3" i="2" s="1"/>
  <c r="C103" i="3" s="1"/>
  <c r="D103" i="3" s="1"/>
  <c r="L4" i="2"/>
  <c r="M4" i="2" s="1"/>
  <c r="C3" i="3" s="1"/>
  <c r="L5" i="2"/>
  <c r="M5" i="2" s="1"/>
  <c r="C16" i="3" s="1"/>
  <c r="D16" i="3" s="1"/>
  <c r="L6" i="2"/>
  <c r="M6" i="2" s="1"/>
  <c r="C2" i="3" s="1"/>
  <c r="L7" i="2"/>
  <c r="M7" i="2" s="1"/>
  <c r="C13" i="3" s="1"/>
  <c r="L8" i="2"/>
  <c r="M8" i="2" s="1"/>
  <c r="C17" i="3" s="1"/>
  <c r="L9" i="2"/>
  <c r="M9" i="2" s="1"/>
  <c r="C11" i="3" s="1"/>
  <c r="L10" i="2"/>
  <c r="M10" i="2" s="1"/>
  <c r="C104" i="3" s="1"/>
  <c r="D104" i="3" s="1"/>
  <c r="L11" i="2"/>
  <c r="M11" i="2" s="1"/>
  <c r="C7" i="3" s="1"/>
  <c r="D7" i="3" s="1"/>
  <c r="L12" i="2"/>
  <c r="M12" i="2" s="1"/>
  <c r="C12" i="3" s="1"/>
  <c r="L13" i="2"/>
  <c r="M13" i="2" s="1"/>
  <c r="C39" i="3" s="1"/>
  <c r="L14" i="2"/>
  <c r="M14" i="2" s="1"/>
  <c r="C40" i="3" s="1"/>
  <c r="L15" i="2"/>
  <c r="M15" i="2" s="1"/>
  <c r="C47" i="3" s="1"/>
  <c r="L16" i="2"/>
  <c r="M16" i="2" s="1"/>
  <c r="C43" i="3" s="1"/>
  <c r="L17" i="2"/>
  <c r="M17" i="2" s="1"/>
  <c r="C46" i="3" s="1"/>
  <c r="D46" i="3" s="1"/>
  <c r="L18" i="2"/>
  <c r="M18" i="2" s="1"/>
  <c r="C49" i="3" s="1"/>
  <c r="L19" i="2"/>
  <c r="M19" i="2" s="1"/>
  <c r="C105" i="3" s="1"/>
  <c r="L20" i="2"/>
  <c r="M20" i="2" s="1"/>
  <c r="C42" i="3" s="1"/>
  <c r="L21" i="2"/>
  <c r="M21" i="2" s="1"/>
  <c r="C22" i="3" s="1"/>
  <c r="L22" i="2"/>
  <c r="M22" i="2" s="1"/>
  <c r="C21" i="3" s="1"/>
  <c r="L23" i="2"/>
  <c r="M23" i="2" s="1"/>
  <c r="C106" i="3" s="1"/>
  <c r="L24" i="2"/>
  <c r="M24" i="2" s="1"/>
  <c r="C41" i="3" s="1"/>
  <c r="L25" i="2"/>
  <c r="M25" i="2" s="1"/>
  <c r="C32" i="3" s="1"/>
  <c r="L26" i="2"/>
  <c r="M26" i="2" s="1"/>
  <c r="C25" i="3" s="1"/>
  <c r="D25" i="3" s="1"/>
  <c r="L27" i="2"/>
  <c r="M27" i="2" s="1"/>
  <c r="C107" i="3" s="1"/>
  <c r="L28" i="2"/>
  <c r="M28" i="2" s="1"/>
  <c r="C31" i="3" s="1"/>
  <c r="L29" i="2"/>
  <c r="M29" i="2" s="1"/>
  <c r="C30" i="3" s="1"/>
  <c r="L30" i="2"/>
  <c r="M30" i="2" s="1"/>
  <c r="C35" i="3" s="1"/>
  <c r="D35" i="3" s="1"/>
  <c r="L31" i="2"/>
  <c r="M31" i="2" s="1"/>
  <c r="C24" i="3" s="1"/>
  <c r="D24" i="3" s="1"/>
  <c r="L32" i="2"/>
  <c r="M32" i="2" s="1"/>
  <c r="C23" i="3" s="1"/>
  <c r="L33" i="2"/>
  <c r="M33" i="2" s="1"/>
  <c r="C108" i="3" s="1"/>
  <c r="L34" i="2"/>
  <c r="L35" i="2"/>
  <c r="M35" i="2" s="1"/>
  <c r="C50" i="3" s="1"/>
  <c r="L36" i="2"/>
  <c r="M36" i="2" s="1"/>
  <c r="C51" i="3" s="1"/>
  <c r="L37" i="2"/>
  <c r="M37" i="2" s="1"/>
  <c r="C27" i="3" s="1"/>
  <c r="L38" i="2"/>
  <c r="M38" i="2" s="1"/>
  <c r="C36" i="3" s="1"/>
  <c r="D36" i="3" s="1"/>
  <c r="L39" i="2"/>
  <c r="M39" i="2" s="1"/>
  <c r="C26" i="3" s="1"/>
  <c r="D26" i="3" s="1"/>
  <c r="L40" i="2"/>
  <c r="M40" i="2" s="1"/>
  <c r="C45" i="3" s="1"/>
  <c r="D45" i="3" s="1"/>
  <c r="L41" i="2"/>
  <c r="M41" i="2" s="1"/>
  <c r="C53" i="3" s="1"/>
  <c r="L42" i="2"/>
  <c r="M42" i="2" s="1"/>
  <c r="C54" i="3" s="1"/>
  <c r="D54" i="3" s="1"/>
  <c r="L43" i="2"/>
  <c r="M43" i="2" s="1"/>
  <c r="C88" i="3" s="1"/>
  <c r="L44" i="2"/>
  <c r="M44" i="2" s="1"/>
  <c r="C56" i="3" s="1"/>
  <c r="D56" i="3" s="1"/>
  <c r="L45" i="2"/>
  <c r="M45" i="2" s="1"/>
  <c r="C65" i="3" s="1"/>
  <c r="D65" i="3" s="1"/>
  <c r="L46" i="2"/>
  <c r="M46" i="2" s="1"/>
  <c r="C109" i="3" s="1"/>
  <c r="L47" i="2"/>
  <c r="M47" i="2" s="1"/>
  <c r="C63" i="3" s="1"/>
  <c r="L48" i="2"/>
  <c r="M48" i="2" s="1"/>
  <c r="C110" i="3" s="1"/>
  <c r="L49" i="2"/>
  <c r="M49" i="2" s="1"/>
  <c r="C91" i="3" s="1"/>
  <c r="L50" i="2"/>
  <c r="M50" i="2" s="1"/>
  <c r="C61" i="3" s="1"/>
  <c r="L51" i="2"/>
  <c r="M51" i="2" s="1"/>
  <c r="C69" i="3" s="1"/>
  <c r="L52" i="2"/>
  <c r="M52" i="2" s="1"/>
  <c r="C79" i="3" s="1"/>
  <c r="L53" i="2"/>
  <c r="M53" i="2" s="1"/>
  <c r="C101" i="3" s="1"/>
  <c r="L54" i="2"/>
  <c r="M54" i="2" s="1"/>
  <c r="C111" i="3" s="1"/>
  <c r="L55" i="2"/>
  <c r="M55" i="2" s="1"/>
  <c r="C83" i="3" s="1"/>
  <c r="L56" i="2"/>
  <c r="M56" i="2" s="1"/>
  <c r="C80" i="3" s="1"/>
  <c r="L57" i="2"/>
  <c r="M57" i="2" s="1"/>
  <c r="C93" i="3" s="1"/>
  <c r="L58" i="2"/>
  <c r="M58" i="2" s="1"/>
  <c r="C78" i="3" s="1"/>
  <c r="L59" i="2"/>
  <c r="M59" i="2" s="1"/>
  <c r="C112" i="3" s="1"/>
  <c r="L60" i="2"/>
  <c r="M60" i="2" s="1"/>
  <c r="C86" i="3" s="1"/>
  <c r="D86" i="3" s="1"/>
  <c r="L61" i="2"/>
  <c r="M61" i="2" s="1"/>
  <c r="C60" i="3" s="1"/>
  <c r="L62" i="2"/>
  <c r="M62" i="2" s="1"/>
  <c r="C113" i="3" s="1"/>
  <c r="L63" i="2"/>
  <c r="M63" i="2" s="1"/>
  <c r="C71" i="3" s="1"/>
  <c r="L64" i="2"/>
  <c r="M64" i="2" s="1"/>
  <c r="C94" i="3" s="1"/>
  <c r="D94" i="3" s="1"/>
  <c r="L65" i="2"/>
  <c r="M65" i="2" s="1"/>
  <c r="C67" i="3" s="1"/>
  <c r="L66" i="2"/>
  <c r="M66" i="2" s="1"/>
  <c r="C82" i="3" s="1"/>
  <c r="L67" i="2"/>
  <c r="M67" i="2" s="1"/>
  <c r="C55" i="3" s="1"/>
  <c r="D55" i="3" s="1"/>
  <c r="L68" i="2"/>
  <c r="M68" i="2" s="1"/>
  <c r="C76" i="3" s="1"/>
  <c r="D76" i="3" s="1"/>
  <c r="L69" i="2"/>
  <c r="M69" i="2" s="1"/>
  <c r="C85" i="3" s="1"/>
  <c r="D85" i="3" s="1"/>
  <c r="L70" i="2"/>
  <c r="M70" i="2" s="1"/>
  <c r="C114" i="3" s="1"/>
  <c r="L71" i="2"/>
  <c r="M71" i="2" s="1"/>
  <c r="C74" i="3" s="1"/>
  <c r="D74" i="3" s="1"/>
  <c r="L72" i="2"/>
  <c r="M72" i="2" s="1"/>
  <c r="C100" i="3" s="1"/>
  <c r="L73" i="2"/>
  <c r="M73" i="2" s="1"/>
  <c r="C64" i="3" s="1"/>
  <c r="D64" i="3" s="1"/>
  <c r="L74" i="2"/>
  <c r="M74" i="2" s="1"/>
  <c r="C81" i="3" s="1"/>
  <c r="L75" i="2"/>
  <c r="M75" i="2" s="1"/>
  <c r="C72" i="3" s="1"/>
  <c r="L76" i="2"/>
  <c r="M76" i="2" s="1"/>
  <c r="C68" i="3" s="1"/>
  <c r="L77" i="2"/>
  <c r="M77" i="2" s="1"/>
  <c r="C92" i="3" s="1"/>
  <c r="L78" i="2"/>
  <c r="M78" i="2" s="1"/>
  <c r="C66" i="3" s="1"/>
  <c r="D66" i="3" s="1"/>
  <c r="L79" i="2"/>
  <c r="M79" i="2" s="1"/>
  <c r="C77" i="3" s="1"/>
  <c r="L80" i="2"/>
  <c r="M80" i="2" s="1"/>
  <c r="C95" i="3" s="1"/>
  <c r="D95" i="3" s="1"/>
  <c r="L81" i="2"/>
  <c r="M81" i="2" s="1"/>
  <c r="C115" i="3" s="1"/>
  <c r="L82" i="2"/>
  <c r="M82" i="2" s="1"/>
  <c r="C5" i="3" s="1"/>
  <c r="D5" i="3" s="1"/>
  <c r="L83" i="2"/>
  <c r="M83" i="2" s="1"/>
  <c r="C33" i="3" s="1"/>
  <c r="L84" i="2"/>
  <c r="M84" i="2" s="1"/>
  <c r="C28" i="3" s="1"/>
  <c r="L85" i="2"/>
  <c r="M85" i="2" s="1"/>
  <c r="C73" i="3" s="1"/>
  <c r="L86" i="2"/>
  <c r="M86" i="2" s="1"/>
  <c r="C116" i="3" s="1"/>
  <c r="L87" i="2"/>
  <c r="M87" i="2" s="1"/>
  <c r="C75" i="3" s="1"/>
  <c r="D75" i="3" s="1"/>
  <c r="L88" i="2"/>
  <c r="M88" i="2" s="1"/>
  <c r="C59" i="3" s="1"/>
  <c r="L89" i="2"/>
  <c r="M89" i="2" s="1"/>
  <c r="C97" i="3" s="1"/>
  <c r="L90" i="2"/>
  <c r="M90" i="2" s="1"/>
  <c r="C99" i="3" s="1"/>
  <c r="L2" i="2"/>
  <c r="M2" i="2" s="1"/>
  <c r="C4" i="3" s="1"/>
  <c r="D4" i="3" s="1"/>
  <c r="M91" i="1"/>
  <c r="B91" i="3" s="1"/>
  <c r="L3" i="1"/>
  <c r="M3" i="1" s="1"/>
  <c r="B3" i="3" s="1"/>
  <c r="L4" i="1"/>
  <c r="M4" i="1" s="1"/>
  <c r="L5" i="1"/>
  <c r="M5" i="1" s="1"/>
  <c r="L6" i="1"/>
  <c r="L7" i="1"/>
  <c r="M7" i="1" s="1"/>
  <c r="B7" i="3" s="1"/>
  <c r="L8" i="1"/>
  <c r="M8" i="1" s="1"/>
  <c r="B8" i="3" s="1"/>
  <c r="L9" i="1"/>
  <c r="M9" i="1" s="1"/>
  <c r="B9" i="3" s="1"/>
  <c r="L10" i="1"/>
  <c r="M10" i="1" s="1"/>
  <c r="B10" i="3" s="1"/>
  <c r="L11" i="1"/>
  <c r="M11" i="1" s="1"/>
  <c r="B11" i="3" s="1"/>
  <c r="L12" i="1"/>
  <c r="M12" i="1" s="1"/>
  <c r="B12" i="3" s="1"/>
  <c r="L13" i="1"/>
  <c r="M13" i="1" s="1"/>
  <c r="B13" i="3" s="1"/>
  <c r="L14" i="1"/>
  <c r="M14" i="1" s="1"/>
  <c r="L15" i="1"/>
  <c r="M15" i="1" s="1"/>
  <c r="L16" i="1"/>
  <c r="M16" i="1" s="1"/>
  <c r="L17" i="1"/>
  <c r="M17" i="1" s="1"/>
  <c r="B17" i="3" s="1"/>
  <c r="L18" i="1"/>
  <c r="M18" i="1" s="1"/>
  <c r="B18" i="3" s="1"/>
  <c r="L19" i="1"/>
  <c r="M19" i="1" s="1"/>
  <c r="B19" i="3" s="1"/>
  <c r="L20" i="1"/>
  <c r="M20" i="1" s="1"/>
  <c r="B20" i="3" s="1"/>
  <c r="L21" i="1"/>
  <c r="M21" i="1" s="1"/>
  <c r="B21" i="3" s="1"/>
  <c r="L22" i="1"/>
  <c r="M22" i="1" s="1"/>
  <c r="B22" i="3" s="1"/>
  <c r="L23" i="1"/>
  <c r="M23" i="1" s="1"/>
  <c r="B23" i="3" s="1"/>
  <c r="L24" i="1"/>
  <c r="M24" i="1" s="1"/>
  <c r="L25" i="1"/>
  <c r="M25" i="1" s="1"/>
  <c r="L26" i="1"/>
  <c r="M26" i="1" s="1"/>
  <c r="L27" i="1"/>
  <c r="M27" i="1" s="1"/>
  <c r="B27" i="3" s="1"/>
  <c r="L28" i="1"/>
  <c r="M28" i="1" s="1"/>
  <c r="B28" i="3" s="1"/>
  <c r="L29" i="1"/>
  <c r="M29" i="1" s="1"/>
  <c r="B29" i="3" s="1"/>
  <c r="L30" i="1"/>
  <c r="M30" i="1" s="1"/>
  <c r="B30" i="3" s="1"/>
  <c r="L31" i="1"/>
  <c r="M31" i="1" s="1"/>
  <c r="B31" i="3" s="1"/>
  <c r="L32" i="1"/>
  <c r="M32" i="1" s="1"/>
  <c r="B32" i="3" s="1"/>
  <c r="L33" i="1"/>
  <c r="M33" i="1" s="1"/>
  <c r="B33" i="3" s="1"/>
  <c r="L34" i="1"/>
  <c r="M34" i="1" s="1"/>
  <c r="L35" i="1"/>
  <c r="M35" i="1" s="1"/>
  <c r="L36" i="1"/>
  <c r="M36" i="1" s="1"/>
  <c r="L37" i="1"/>
  <c r="M37" i="1" s="1"/>
  <c r="B37" i="3" s="1"/>
  <c r="L38" i="1"/>
  <c r="M38" i="1" s="1"/>
  <c r="B38" i="3" s="1"/>
  <c r="L39" i="1"/>
  <c r="M39" i="1" s="1"/>
  <c r="B39" i="3" s="1"/>
  <c r="L40" i="1"/>
  <c r="M40" i="1" s="1"/>
  <c r="B40" i="3" s="1"/>
  <c r="L41" i="1"/>
  <c r="M41" i="1" s="1"/>
  <c r="B41" i="3" s="1"/>
  <c r="L42" i="1"/>
  <c r="M42" i="1" s="1"/>
  <c r="B42" i="3" s="1"/>
  <c r="L43" i="1"/>
  <c r="M43" i="1" s="1"/>
  <c r="B43" i="3" s="1"/>
  <c r="L44" i="1"/>
  <c r="M44" i="1" s="1"/>
  <c r="L45" i="1"/>
  <c r="M45" i="1" s="1"/>
  <c r="L46" i="1"/>
  <c r="M46" i="1" s="1"/>
  <c r="L47" i="1"/>
  <c r="M47" i="1" s="1"/>
  <c r="B47" i="3" s="1"/>
  <c r="L48" i="1"/>
  <c r="M48" i="1" s="1"/>
  <c r="B48" i="3" s="1"/>
  <c r="L49" i="1"/>
  <c r="M49" i="1" s="1"/>
  <c r="B49" i="3" s="1"/>
  <c r="L50" i="1"/>
  <c r="M50" i="1" s="1"/>
  <c r="B50" i="3" s="1"/>
  <c r="L51" i="1"/>
  <c r="M51" i="1" s="1"/>
  <c r="B51" i="3" s="1"/>
  <c r="L52" i="1"/>
  <c r="M52" i="1" s="1"/>
  <c r="B52" i="3" s="1"/>
  <c r="L53" i="1"/>
  <c r="M53" i="1" s="1"/>
  <c r="B53" i="3" s="1"/>
  <c r="L54" i="1"/>
  <c r="M54" i="1" s="1"/>
  <c r="L55" i="1"/>
  <c r="M55" i="1" s="1"/>
  <c r="L56" i="1"/>
  <c r="M56" i="1" s="1"/>
  <c r="L57" i="1"/>
  <c r="M57" i="1" s="1"/>
  <c r="B57" i="3" s="1"/>
  <c r="L58" i="1"/>
  <c r="M58" i="1" s="1"/>
  <c r="B58" i="3" s="1"/>
  <c r="L59" i="1"/>
  <c r="M59" i="1" s="1"/>
  <c r="B59" i="3" s="1"/>
  <c r="L60" i="1"/>
  <c r="M60" i="1" s="1"/>
  <c r="B60" i="3" s="1"/>
  <c r="L61" i="1"/>
  <c r="M61" i="1" s="1"/>
  <c r="B61" i="3" s="1"/>
  <c r="L62" i="1"/>
  <c r="M62" i="1" s="1"/>
  <c r="B62" i="3" s="1"/>
  <c r="L63" i="1"/>
  <c r="M63" i="1" s="1"/>
  <c r="B63" i="3" s="1"/>
  <c r="L64" i="1"/>
  <c r="M64" i="1" s="1"/>
  <c r="L65" i="1"/>
  <c r="M65" i="1" s="1"/>
  <c r="L66" i="1"/>
  <c r="M66" i="1" s="1"/>
  <c r="L67" i="1"/>
  <c r="M67" i="1" s="1"/>
  <c r="B67" i="3" s="1"/>
  <c r="L68" i="1"/>
  <c r="M68" i="1" s="1"/>
  <c r="B68" i="3" s="1"/>
  <c r="L69" i="1"/>
  <c r="M69" i="1" s="1"/>
  <c r="B69" i="3" s="1"/>
  <c r="L70" i="1"/>
  <c r="M70" i="1" s="1"/>
  <c r="B70" i="3" s="1"/>
  <c r="L71" i="1"/>
  <c r="M71" i="1" s="1"/>
  <c r="B71" i="3" s="1"/>
  <c r="L72" i="1"/>
  <c r="M72" i="1" s="1"/>
  <c r="B72" i="3" s="1"/>
  <c r="L73" i="1"/>
  <c r="M73" i="1" s="1"/>
  <c r="B73" i="3" s="1"/>
  <c r="L74" i="1"/>
  <c r="M74" i="1" s="1"/>
  <c r="L75" i="1"/>
  <c r="M75" i="1" s="1"/>
  <c r="L76" i="1"/>
  <c r="M76" i="1" s="1"/>
  <c r="L77" i="1"/>
  <c r="M77" i="1" s="1"/>
  <c r="B77" i="3" s="1"/>
  <c r="L78" i="1"/>
  <c r="M78" i="1" s="1"/>
  <c r="B78" i="3" s="1"/>
  <c r="L79" i="1"/>
  <c r="M79" i="1" s="1"/>
  <c r="B79" i="3" s="1"/>
  <c r="L80" i="1"/>
  <c r="M80" i="1" s="1"/>
  <c r="B80" i="3" s="1"/>
  <c r="L81" i="1"/>
  <c r="M81" i="1" s="1"/>
  <c r="B81" i="3" s="1"/>
  <c r="L82" i="1"/>
  <c r="M82" i="1" s="1"/>
  <c r="B82" i="3" s="1"/>
  <c r="L83" i="1"/>
  <c r="M83" i="1" s="1"/>
  <c r="B83" i="3" s="1"/>
  <c r="L84" i="1"/>
  <c r="M84" i="1" s="1"/>
  <c r="L85" i="1"/>
  <c r="M85" i="1" s="1"/>
  <c r="L86" i="1"/>
  <c r="M86" i="1" s="1"/>
  <c r="L87" i="1"/>
  <c r="M87" i="1" s="1"/>
  <c r="B87" i="3" s="1"/>
  <c r="L88" i="1"/>
  <c r="M88" i="1" s="1"/>
  <c r="B88" i="3" s="1"/>
  <c r="L89" i="1"/>
  <c r="M89" i="1" s="1"/>
  <c r="B89" i="3" s="1"/>
  <c r="L90" i="1"/>
  <c r="M90" i="1" s="1"/>
  <c r="L91" i="1"/>
  <c r="L92" i="1"/>
  <c r="M92" i="1" s="1"/>
  <c r="B92" i="3" s="1"/>
  <c r="L93" i="1"/>
  <c r="M93" i="1" s="1"/>
  <c r="B93" i="3" s="1"/>
  <c r="L94" i="1"/>
  <c r="M94" i="1" s="1"/>
  <c r="L95" i="1"/>
  <c r="M95" i="1" s="1"/>
  <c r="L96" i="1"/>
  <c r="M96" i="1" s="1"/>
  <c r="L97" i="1"/>
  <c r="M97" i="1" s="1"/>
  <c r="B97" i="3" s="1"/>
  <c r="L98" i="1"/>
  <c r="M98" i="1" s="1"/>
  <c r="B98" i="3" s="1"/>
  <c r="L99" i="1"/>
  <c r="M99" i="1" s="1"/>
  <c r="B99" i="3" s="1"/>
  <c r="L100" i="1"/>
  <c r="M100" i="1" s="1"/>
  <c r="B100" i="3" s="1"/>
  <c r="L101" i="1"/>
  <c r="M101" i="1" s="1"/>
  <c r="B101" i="3" s="1"/>
  <c r="L102" i="1"/>
  <c r="M102" i="1" s="1"/>
  <c r="B102" i="3" s="1"/>
  <c r="L2" i="1"/>
  <c r="M2" i="1" s="1"/>
  <c r="B2" i="3" s="1"/>
  <c r="C103" i="1"/>
  <c r="B3" i="5" s="1"/>
  <c r="D103" i="1"/>
  <c r="B4" i="5" s="1"/>
  <c r="E103" i="1"/>
  <c r="B5" i="5" s="1"/>
  <c r="F103" i="1"/>
  <c r="B6" i="5" s="1"/>
  <c r="G103" i="1"/>
  <c r="B7" i="5" s="1"/>
  <c r="H103" i="1"/>
  <c r="B8" i="5" s="1"/>
  <c r="I103" i="1"/>
  <c r="B9" i="5" s="1"/>
  <c r="J103" i="1"/>
  <c r="B10" i="5" s="1"/>
  <c r="K103" i="1"/>
  <c r="B11" i="5" s="1"/>
  <c r="B103" i="1"/>
  <c r="B2" i="5" s="1"/>
  <c r="D67" i="3" l="1"/>
  <c r="D47" i="3"/>
  <c r="D109" i="3"/>
  <c r="D43" i="3"/>
  <c r="D73" i="3"/>
  <c r="D83" i="3"/>
  <c r="D3" i="3"/>
  <c r="D106" i="3"/>
  <c r="D39" i="3"/>
  <c r="D100" i="3"/>
  <c r="D97" i="3"/>
  <c r="D77" i="3"/>
  <c r="D93" i="3"/>
  <c r="D63" i="3"/>
  <c r="D27" i="3"/>
  <c r="D13" i="3"/>
  <c r="D71" i="3"/>
  <c r="D101" i="3"/>
  <c r="D88" i="3"/>
  <c r="D81" i="3"/>
  <c r="D84" i="3"/>
  <c r="D113" i="3"/>
  <c r="D79" i="3"/>
  <c r="D21" i="3"/>
  <c r="D12" i="3"/>
  <c r="D99" i="3"/>
  <c r="D115" i="3"/>
  <c r="D69" i="3"/>
  <c r="D53" i="3"/>
  <c r="D22" i="3"/>
  <c r="D23" i="3"/>
  <c r="D96" i="3"/>
  <c r="D107" i="3"/>
  <c r="D33" i="3"/>
  <c r="D111" i="3"/>
  <c r="D108" i="3"/>
  <c r="D114" i="3"/>
  <c r="D61" i="3"/>
  <c r="D112" i="3"/>
  <c r="D105" i="3"/>
  <c r="D90" i="3"/>
  <c r="D60" i="3"/>
  <c r="D30" i="3"/>
  <c r="D78" i="3"/>
  <c r="D110" i="3"/>
  <c r="D31" i="3"/>
  <c r="D49" i="3"/>
  <c r="D17" i="3"/>
  <c r="D10" i="5"/>
  <c r="D41" i="3"/>
  <c r="L91" i="2"/>
  <c r="D92" i="3"/>
  <c r="D40" i="3"/>
  <c r="D9" i="5"/>
  <c r="D70" i="3"/>
  <c r="D68" i="3"/>
  <c r="D82" i="3"/>
  <c r="D80" i="3"/>
  <c r="D51" i="3"/>
  <c r="D2" i="3"/>
  <c r="C117" i="3"/>
  <c r="D8" i="5"/>
  <c r="D28" i="3"/>
  <c r="D72" i="3"/>
  <c r="D50" i="3"/>
  <c r="D32" i="3"/>
  <c r="D116" i="3"/>
  <c r="D7" i="5"/>
  <c r="D6" i="5"/>
  <c r="D102" i="3"/>
  <c r="D57" i="3"/>
  <c r="D42" i="3"/>
  <c r="D59" i="3"/>
  <c r="D91" i="3"/>
  <c r="D11" i="3"/>
  <c r="D11" i="5"/>
  <c r="D87" i="3"/>
  <c r="D37" i="3"/>
  <c r="D14" i="3"/>
  <c r="D58" i="3"/>
  <c r="D10" i="3"/>
  <c r="D29" i="3"/>
  <c r="D9" i="3"/>
  <c r="D52" i="3"/>
  <c r="D8" i="3"/>
  <c r="D98" i="3"/>
  <c r="D48" i="3"/>
  <c r="D44" i="3"/>
  <c r="D20" i="3"/>
  <c r="D89" i="3"/>
  <c r="D19" i="3"/>
  <c r="D62" i="3"/>
  <c r="D18" i="3"/>
  <c r="D38" i="3"/>
  <c r="D15" i="3"/>
  <c r="M91" i="2"/>
  <c r="L103" i="1"/>
  <c r="M6" i="1"/>
  <c r="M103" i="1" l="1"/>
  <c r="B6" i="3"/>
  <c r="D6" i="3" l="1"/>
  <c r="D117" i="3" s="1"/>
  <c r="B117" i="3"/>
</calcChain>
</file>

<file path=xl/sharedStrings.xml><?xml version="1.0" encoding="utf-8"?>
<sst xmlns="http://schemas.openxmlformats.org/spreadsheetml/2006/main" count="352" uniqueCount="138">
  <si>
    <t>Delen</t>
  </si>
  <si>
    <t>Percentage</t>
  </si>
  <si>
    <t>Cijfers</t>
  </si>
  <si>
    <t>Breuken</t>
  </si>
  <si>
    <t>Tafels</t>
  </si>
  <si>
    <t>Decimalen</t>
  </si>
  <si>
    <t>Vermenigvuldigen</t>
  </si>
  <si>
    <t>Afronden</t>
  </si>
  <si>
    <t>Eenheden</t>
  </si>
  <si>
    <t>Totaal punten</t>
  </si>
  <si>
    <t>Cijfer</t>
  </si>
  <si>
    <t>Gemiddeld</t>
  </si>
  <si>
    <t>avanderlaan24@st.noorderpoort.nl</t>
  </si>
  <si>
    <t>samuller@st.noorderpoort.nl</t>
  </si>
  <si>
    <t>fhoekstra3@st.noorderpoort.nl</t>
  </si>
  <si>
    <t>svanderkooi3@st.noorderpoort.nl</t>
  </si>
  <si>
    <t>esmoptende@st.noorderpoort.nl</t>
  </si>
  <si>
    <t>jhager1@st.noorderpoort.nl</t>
  </si>
  <si>
    <t>utssunzu@st.noorderpoort.nl</t>
  </si>
  <si>
    <t>bmholzhausen@st.noorderpoort.nl</t>
  </si>
  <si>
    <t>nmdijkstra@st.noorderpoort.nl</t>
  </si>
  <si>
    <t>rmbaraka@st.noorderpoort.nl</t>
  </si>
  <si>
    <t>snawieringa@st.noorderpoort.nl</t>
  </si>
  <si>
    <t>nhuizing6@st.noorderpoort.nl</t>
  </si>
  <si>
    <t>nokbamichael@st.noorderpoort.nl</t>
  </si>
  <si>
    <t>hdesta@st.noorderpoort.nl</t>
  </si>
  <si>
    <t>nmvaneekhout@st.noorderpoort.nl</t>
  </si>
  <si>
    <t>tgtencate@st.noorderpoort.nl</t>
  </si>
  <si>
    <t>sm.sikkens@noorderpoort.nl</t>
  </si>
  <si>
    <t>drschrader@st.noorderpoort.nl</t>
  </si>
  <si>
    <t>scrondei@st.noorderpoort.nl</t>
  </si>
  <si>
    <t>llsaridjan@st.noorderpoort.nl</t>
  </si>
  <si>
    <t>dkraaijenga1@st.noorderpoort.nl</t>
  </si>
  <si>
    <t>crrasidi@st.noorderpoort.nl</t>
  </si>
  <si>
    <t>adijkstra24@st.noorderpoort.nl</t>
  </si>
  <si>
    <t>lschipper7@st.noorderpoort.nl</t>
  </si>
  <si>
    <t>amvvanweij@st.noorderpoort.nl</t>
  </si>
  <si>
    <t>Amnyudi@st.noorderpoort.nl</t>
  </si>
  <si>
    <t>jverdenius@st.noorderpoort.nl</t>
  </si>
  <si>
    <t>kdkeizer@st.noorderpoort.nl</t>
  </si>
  <si>
    <t>sbposthumus@st.noorderpoort.nl</t>
  </si>
  <si>
    <t>jliewes5@st.noorderpoort.nl</t>
  </si>
  <si>
    <t>amars@st.noorderpoort.nl</t>
  </si>
  <si>
    <t>evanderveen11@st.noorderpoort.nl</t>
  </si>
  <si>
    <t>mtkingma@st.noorderpoort.nl</t>
  </si>
  <si>
    <t>mmdijkema2@st.noorderpoort.nl</t>
  </si>
  <si>
    <t>lsdevries1@st.noorderpoort.nl</t>
  </si>
  <si>
    <t>mcpelupessy@st.noorderpoort.nl</t>
  </si>
  <si>
    <t>meschreurs@st.noorderpoort.nl</t>
  </si>
  <si>
    <t>lscheper2@st.noorderpoort.nl</t>
  </si>
  <si>
    <t>veveninga@st.noorderpoort.nl</t>
  </si>
  <si>
    <t>dtonkes1@st.noorderpoort.nl</t>
  </si>
  <si>
    <t>myslakhorst@st.noorderpoort.nl</t>
  </si>
  <si>
    <t>lrscherpenhuizen@st.noorderpoort.nl</t>
  </si>
  <si>
    <t>jhoro@st.noorderpoort.nl</t>
  </si>
  <si>
    <t>kwoest@st.noorderpoort.nl</t>
  </si>
  <si>
    <t>amjeuring@st.noorderpoort.nl</t>
  </si>
  <si>
    <t>vmhol@st.noorderpoort.nl</t>
  </si>
  <si>
    <t>jlgjanki@st.noorderpoord.nl</t>
  </si>
  <si>
    <t>khousain@st.noorderpoort.nl</t>
  </si>
  <si>
    <t>draspe@st.noorderpoort.nl</t>
  </si>
  <si>
    <t>aamahamad@st.noorderpoort.nl</t>
  </si>
  <si>
    <t>elverhoeven1@st.noorderpoort.nl</t>
  </si>
  <si>
    <t>livandenberg@st.noorderpoort.nl</t>
  </si>
  <si>
    <t>trooks@st.noorderpoort.nl</t>
  </si>
  <si>
    <t>mmgeesken@st.noorderpoort.nl</t>
  </si>
  <si>
    <t>slogink@st.noorderpoort.nl</t>
  </si>
  <si>
    <t>cdlokken@st.noorderpoort.nl</t>
  </si>
  <si>
    <t>cnpothumus@st.noorderpoort.nl</t>
  </si>
  <si>
    <t>lbos46@st.noorderpoort.nl</t>
  </si>
  <si>
    <t>jklodowica@st.noorderpoort.nl</t>
  </si>
  <si>
    <t>elwieringa@st.noorderpoort.nl</t>
  </si>
  <si>
    <t>sasvanderwal@st.noorderpoort.nl</t>
  </si>
  <si>
    <t>jsvanderveen1@st.noorderpoort.nl</t>
  </si>
  <si>
    <t>vmwanga@st.noorderpoort.nl</t>
  </si>
  <si>
    <t>dgsassen@st.noorderpoort.nl</t>
  </si>
  <si>
    <t>jjverhage1@st.noorderpoort.nl</t>
  </si>
  <si>
    <t>jvonk6@st.noorderpoort.nl</t>
  </si>
  <si>
    <t>vhaze@st.noorderpoort.nl</t>
  </si>
  <si>
    <t>jlkeizer@st.noorderpoort.nl</t>
  </si>
  <si>
    <t>jayad@st.noorderpoort.nl</t>
  </si>
  <si>
    <t>lkooistra4@st.noorderpoort.nl</t>
  </si>
  <si>
    <t>lmadewinter@st.noorderpoort.nl</t>
  </si>
  <si>
    <t>mmtkoenders@st.noorderpoort.nl</t>
  </si>
  <si>
    <t>rfowati1@st.noorderpoort.nl</t>
  </si>
  <si>
    <t>lfregien@st.noorderpoort.nl</t>
  </si>
  <si>
    <t>bmhuisman1@st.noorderpoort.nl</t>
  </si>
  <si>
    <t>Cmplaatje@st.noorderpoort.nl</t>
  </si>
  <si>
    <t>Cbardewee@st.Noorderpoort.nl</t>
  </si>
  <si>
    <t>ilwestrik@st.noorderpoort.nl</t>
  </si>
  <si>
    <t>afjongejan@st.noorderpoort.nl</t>
  </si>
  <si>
    <t>slokhorst@st.noorderpoort.nl</t>
  </si>
  <si>
    <t>owoltinge@st.noorderpoort.nl</t>
  </si>
  <si>
    <t>ecschipper@st.noorderpoort.nl</t>
  </si>
  <si>
    <t>qjpcocu@st.noorderpoort.nl</t>
  </si>
  <si>
    <t>medekker@st.noorderpoort.nl</t>
  </si>
  <si>
    <t>eknol3@st.noorderpoort.nl</t>
  </si>
  <si>
    <t>ikklinkhamer@gmail.com</t>
  </si>
  <si>
    <t>sabunskoek@st.noorderpoort.nl</t>
  </si>
  <si>
    <t>mdevries105@st.noorderpoort.nl</t>
  </si>
  <si>
    <t>edentimmerman@hotmail.com</t>
  </si>
  <si>
    <t>mrvanderploeg1@st.noorderpoort.nl</t>
  </si>
  <si>
    <t>thkeijzer@st.noorderpoort.nl</t>
  </si>
  <si>
    <t>Kbardewee@st.noorderpoort.nl</t>
  </si>
  <si>
    <t>tdcannegieter@st.noorderpoort.nl</t>
  </si>
  <si>
    <t>dgdijk@st.noorderpoort.nl</t>
  </si>
  <si>
    <t>jcmdevries@st.noorderpoort.nl</t>
  </si>
  <si>
    <t>iafteunissen@st.noorderpoort.nl</t>
  </si>
  <si>
    <t>lahmed2@st.noorderpoort.nl</t>
  </si>
  <si>
    <t>ipuister@st.noorderpoort.nl</t>
  </si>
  <si>
    <t>Loawda@st.noorderpoort.nl</t>
  </si>
  <si>
    <t>jbeens1@st.noorderpoort.nl</t>
  </si>
  <si>
    <t>moosting24@st.noorderpoort.nl</t>
  </si>
  <si>
    <t xml:space="preserve">Aftrekken &amp; Optellen </t>
  </si>
  <si>
    <t>dskrause@st.noorderpoort.nl</t>
  </si>
  <si>
    <t>ahjlich@st.noorderpoort.nl</t>
  </si>
  <si>
    <t>tploeger3@st.noorderpoort.nl</t>
  </si>
  <si>
    <t>jlgjanki@st.noorderpoort.nl</t>
  </si>
  <si>
    <t>mcpelupessy@st.nooorderpoort.nl</t>
  </si>
  <si>
    <t>lhuizinga8@st.noorderpoort.nl</t>
  </si>
  <si>
    <t>amnyudi@st.noorderpoort.nl</t>
  </si>
  <si>
    <t>cnposthumus@st.noorderpoort.nl</t>
  </si>
  <si>
    <t>mpaauw2@st.noorderpoort.nl</t>
  </si>
  <si>
    <t>kbosch1@st.noorderpoort.nl</t>
  </si>
  <si>
    <t>tboonstra6@st.noorderpoort.nl</t>
  </si>
  <si>
    <t>eajtimmerman@st.noorderpoort.nl</t>
  </si>
  <si>
    <t>mbodewes1@st.noorderpoort.nl</t>
  </si>
  <si>
    <t>loawda@st.noorderpoort.nl</t>
  </si>
  <si>
    <t>qjpcocu@st.noorderpport.nl</t>
  </si>
  <si>
    <t>ikklinkhamer@st.noorderpoort.nl</t>
  </si>
  <si>
    <t>Email</t>
  </si>
  <si>
    <t>Cijfer Posttest</t>
  </si>
  <si>
    <t>Verschil</t>
  </si>
  <si>
    <t>Cijfer Nulmeting</t>
  </si>
  <si>
    <t>Onderdeel</t>
  </si>
  <si>
    <t>Aftrekken &amp; Optellen</t>
  </si>
  <si>
    <t>Nulmeting</t>
  </si>
  <si>
    <t>Posttest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</si>
</sst>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name val="Lato"/>
      <family val="2"/>
    </font>
    <font>
      <sz val="11"/>
      <color theme="1"/>
      <name val="Lato"/>
      <family val="2"/>
    </font>
    <font>
      <b/>
      <sz val="11"/>
      <color theme="1"/>
      <name val="Lato"/>
    </font>
    <font>
      <b/>
      <sz val="12"/>
      <color theme="1"/>
      <name val="Aptos Narrow"/>
      <scheme val="minor"/>
    </font>
    <font>
      <b/>
      <sz val="11"/>
      <color theme="1"/>
      <name val="Lato Regular"/>
    </font>
    <font>
      <b/>
      <sz val="11"/>
      <name val="Lato Regular"/>
    </font>
    <font>
      <sz val="11"/>
      <color theme="1"/>
      <name val="Lato Regular"/>
    </font>
    <font>
      <sz val="11"/>
      <name val="Lato Regular"/>
    </font>
    <font>
      <sz val="11"/>
      <color rgb="FF434343"/>
      <name val="Lato Regula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/>
    <xf numFmtId="2" fontId="2" fillId="3" borderId="0" xfId="0" applyNumberFormat="1" applyFont="1" applyFill="1"/>
    <xf numFmtId="0" fontId="3" fillId="0" borderId="0" xfId="0" applyFont="1"/>
    <xf numFmtId="0" fontId="3" fillId="2" borderId="0" xfId="0" applyFont="1" applyFill="1"/>
    <xf numFmtId="164" fontId="3" fillId="3" borderId="0" xfId="1" applyNumberFormat="1" applyFont="1" applyFill="1"/>
    <xf numFmtId="0" fontId="4" fillId="0" borderId="0" xfId="0" applyFont="1"/>
    <xf numFmtId="164" fontId="4" fillId="4" borderId="0" xfId="0" applyNumberFormat="1" applyFont="1" applyFill="1"/>
    <xf numFmtId="0" fontId="5" fillId="0" borderId="0" xfId="0" applyFont="1"/>
    <xf numFmtId="2" fontId="0" fillId="0" borderId="0" xfId="0" applyNumberFormat="1"/>
    <xf numFmtId="164" fontId="6" fillId="4" borderId="0" xfId="0" applyNumberFormat="1" applyFont="1" applyFill="1"/>
    <xf numFmtId="0" fontId="7" fillId="0" borderId="0" xfId="0" applyFont="1"/>
    <xf numFmtId="0" fontId="7" fillId="2" borderId="0" xfId="0" applyFont="1" applyFill="1"/>
    <xf numFmtId="9" fontId="7" fillId="3" borderId="0" xfId="1" applyFont="1" applyFill="1"/>
    <xf numFmtId="0" fontId="8" fillId="0" borderId="0" xfId="0" applyFont="1"/>
    <xf numFmtId="0" fontId="9" fillId="2" borderId="0" xfId="0" applyFont="1" applyFill="1"/>
    <xf numFmtId="164" fontId="8" fillId="3" borderId="0" xfId="0" applyNumberFormat="1" applyFont="1" applyFill="1"/>
    <xf numFmtId="0" fontId="6" fillId="0" borderId="0" xfId="0" applyFont="1"/>
    <xf numFmtId="2" fontId="8" fillId="0" borderId="0" xfId="0" applyNumberFormat="1" applyFont="1"/>
    <xf numFmtId="0" fontId="10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3C3E-33EC-3149-B0AE-39B6D8420BF6}">
  <dimension ref="A1:M103"/>
  <sheetViews>
    <sheetView tabSelected="1" topLeftCell="A66" workbookViewId="0">
      <selection activeCell="A90" sqref="A90"/>
    </sheetView>
  </sheetViews>
  <sheetFormatPr baseColWidth="10" defaultColWidth="8.83203125" defaultRowHeight="16" x14ac:dyDescent="0.2"/>
  <cols>
    <col min="1" max="1" width="33" bestFit="1" customWidth="1"/>
    <col min="2" max="13" width="18.83203125" customWidth="1"/>
  </cols>
  <sheetData>
    <row r="1" spans="1:13" x14ac:dyDescent="0.2">
      <c r="A1" s="1" t="s">
        <v>130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135</v>
      </c>
      <c r="I1" s="1" t="s">
        <v>6</v>
      </c>
      <c r="J1" s="1" t="s">
        <v>7</v>
      </c>
      <c r="K1" s="1" t="s">
        <v>8</v>
      </c>
      <c r="L1" s="2" t="s">
        <v>9</v>
      </c>
      <c r="M1" s="3" t="s">
        <v>10</v>
      </c>
    </row>
    <row r="2" spans="1:13" x14ac:dyDescent="0.2">
      <c r="A2" s="4" t="s">
        <v>12</v>
      </c>
      <c r="B2" s="4">
        <v>4</v>
      </c>
      <c r="C2" s="4">
        <v>4</v>
      </c>
      <c r="D2" s="4">
        <v>3</v>
      </c>
      <c r="E2" s="4">
        <v>4</v>
      </c>
      <c r="F2" s="4">
        <v>4</v>
      </c>
      <c r="G2" s="4">
        <v>2</v>
      </c>
      <c r="H2" s="4">
        <v>4</v>
      </c>
      <c r="I2" s="4">
        <v>4</v>
      </c>
      <c r="J2" s="4">
        <v>4</v>
      </c>
      <c r="K2" s="4">
        <v>3</v>
      </c>
      <c r="L2" s="5">
        <f t="shared" ref="L2:L33" si="0">SUM(B2:K2)</f>
        <v>36</v>
      </c>
      <c r="M2" s="6">
        <f t="shared" ref="M2:M33" si="1">10*L2/40</f>
        <v>9</v>
      </c>
    </row>
    <row r="3" spans="1:13" x14ac:dyDescent="0.2">
      <c r="A3" s="4" t="s">
        <v>13</v>
      </c>
      <c r="B3" s="4">
        <v>4</v>
      </c>
      <c r="C3" s="4">
        <v>3</v>
      </c>
      <c r="D3" s="4">
        <v>4</v>
      </c>
      <c r="E3" s="4">
        <v>3</v>
      </c>
      <c r="F3" s="4">
        <v>4</v>
      </c>
      <c r="G3" s="4">
        <v>2</v>
      </c>
      <c r="H3" s="4">
        <v>4</v>
      </c>
      <c r="I3" s="4">
        <v>3</v>
      </c>
      <c r="J3" s="4">
        <v>2</v>
      </c>
      <c r="K3" s="4">
        <v>3</v>
      </c>
      <c r="L3" s="5">
        <f t="shared" si="0"/>
        <v>32</v>
      </c>
      <c r="M3" s="6">
        <f t="shared" si="1"/>
        <v>8</v>
      </c>
    </row>
    <row r="4" spans="1:13" x14ac:dyDescent="0.2">
      <c r="A4" s="4" t="s">
        <v>14</v>
      </c>
      <c r="B4" s="4">
        <v>4</v>
      </c>
      <c r="C4" s="4">
        <v>4</v>
      </c>
      <c r="D4" s="4">
        <v>4</v>
      </c>
      <c r="E4" s="4">
        <v>2</v>
      </c>
      <c r="F4" s="4">
        <v>4</v>
      </c>
      <c r="G4" s="4">
        <v>2</v>
      </c>
      <c r="H4" s="4">
        <v>4</v>
      </c>
      <c r="I4" s="4">
        <v>4</v>
      </c>
      <c r="J4" s="4">
        <v>4</v>
      </c>
      <c r="K4" s="4">
        <v>3</v>
      </c>
      <c r="L4" s="5">
        <f t="shared" si="0"/>
        <v>35</v>
      </c>
      <c r="M4" s="6">
        <f t="shared" si="1"/>
        <v>8.75</v>
      </c>
    </row>
    <row r="5" spans="1:13" x14ac:dyDescent="0.2">
      <c r="A5" s="4" t="s">
        <v>15</v>
      </c>
      <c r="B5" s="4">
        <v>4</v>
      </c>
      <c r="C5" s="4">
        <v>4</v>
      </c>
      <c r="D5" s="4">
        <v>4</v>
      </c>
      <c r="E5" s="4">
        <v>2</v>
      </c>
      <c r="F5" s="4">
        <v>4</v>
      </c>
      <c r="G5" s="4">
        <v>2</v>
      </c>
      <c r="H5" s="4">
        <v>4</v>
      </c>
      <c r="I5" s="4">
        <v>4</v>
      </c>
      <c r="J5" s="4">
        <v>4</v>
      </c>
      <c r="K5" s="4">
        <v>3</v>
      </c>
      <c r="L5" s="5">
        <f t="shared" si="0"/>
        <v>35</v>
      </c>
      <c r="M5" s="6">
        <f t="shared" si="1"/>
        <v>8.75</v>
      </c>
    </row>
    <row r="6" spans="1:13" x14ac:dyDescent="0.2">
      <c r="A6" s="4" t="s">
        <v>16</v>
      </c>
      <c r="B6" s="4">
        <v>3</v>
      </c>
      <c r="C6" s="4">
        <v>4</v>
      </c>
      <c r="D6" s="4">
        <v>4</v>
      </c>
      <c r="E6" s="4">
        <v>4</v>
      </c>
      <c r="F6" s="4">
        <v>4</v>
      </c>
      <c r="G6" s="4">
        <v>3</v>
      </c>
      <c r="H6" s="4">
        <v>4</v>
      </c>
      <c r="I6" s="4">
        <v>4</v>
      </c>
      <c r="J6" s="4">
        <v>4</v>
      </c>
      <c r="K6" s="4">
        <v>3</v>
      </c>
      <c r="L6" s="5">
        <f t="shared" si="0"/>
        <v>37</v>
      </c>
      <c r="M6" s="6">
        <f t="shared" si="1"/>
        <v>9.25</v>
      </c>
    </row>
    <row r="7" spans="1:13" x14ac:dyDescent="0.2">
      <c r="A7" s="4" t="s">
        <v>17</v>
      </c>
      <c r="B7" s="4">
        <v>4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5">
        <f t="shared" si="0"/>
        <v>40</v>
      </c>
      <c r="M7" s="6">
        <f t="shared" si="1"/>
        <v>10</v>
      </c>
    </row>
    <row r="8" spans="1:13" x14ac:dyDescent="0.2">
      <c r="A8" s="4" t="s">
        <v>18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3</v>
      </c>
      <c r="L8" s="5">
        <f t="shared" si="0"/>
        <v>39</v>
      </c>
      <c r="M8" s="6">
        <f t="shared" si="1"/>
        <v>9.75</v>
      </c>
    </row>
    <row r="9" spans="1:13" x14ac:dyDescent="0.2">
      <c r="A9" s="4" t="s">
        <v>19</v>
      </c>
      <c r="B9" s="4">
        <v>3</v>
      </c>
      <c r="C9" s="4">
        <v>3</v>
      </c>
      <c r="D9" s="4">
        <v>4</v>
      </c>
      <c r="E9" s="4">
        <v>4</v>
      </c>
      <c r="F9" s="4">
        <v>4</v>
      </c>
      <c r="G9" s="4">
        <v>3</v>
      </c>
      <c r="H9" s="4">
        <v>4</v>
      </c>
      <c r="I9" s="4">
        <v>4</v>
      </c>
      <c r="J9" s="4">
        <v>4</v>
      </c>
      <c r="K9" s="4">
        <v>3</v>
      </c>
      <c r="L9" s="5">
        <f t="shared" si="0"/>
        <v>36</v>
      </c>
      <c r="M9" s="6">
        <f t="shared" si="1"/>
        <v>9</v>
      </c>
    </row>
    <row r="10" spans="1:13" x14ac:dyDescent="0.2">
      <c r="A10" s="4" t="s">
        <v>20</v>
      </c>
      <c r="B10" s="4">
        <v>4</v>
      </c>
      <c r="C10" s="4">
        <v>4</v>
      </c>
      <c r="D10" s="4">
        <v>4</v>
      </c>
      <c r="E10" s="4">
        <v>3</v>
      </c>
      <c r="F10" s="4">
        <v>3</v>
      </c>
      <c r="G10" s="4">
        <v>3</v>
      </c>
      <c r="H10" s="4">
        <v>4</v>
      </c>
      <c r="I10" s="4">
        <v>4</v>
      </c>
      <c r="J10" s="4">
        <v>4</v>
      </c>
      <c r="K10" s="4">
        <v>3</v>
      </c>
      <c r="L10" s="5">
        <f t="shared" si="0"/>
        <v>36</v>
      </c>
      <c r="M10" s="6">
        <f t="shared" si="1"/>
        <v>9</v>
      </c>
    </row>
    <row r="11" spans="1:13" x14ac:dyDescent="0.2">
      <c r="A11" s="4" t="s">
        <v>21</v>
      </c>
      <c r="B11" s="4">
        <v>4</v>
      </c>
      <c r="C11" s="4">
        <v>3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3</v>
      </c>
      <c r="K11" s="4">
        <v>3</v>
      </c>
      <c r="L11" s="5">
        <f t="shared" si="0"/>
        <v>37</v>
      </c>
      <c r="M11" s="6">
        <f t="shared" si="1"/>
        <v>9.25</v>
      </c>
    </row>
    <row r="12" spans="1:13" x14ac:dyDescent="0.2">
      <c r="A12" s="4" t="s">
        <v>22</v>
      </c>
      <c r="B12" s="4">
        <v>4</v>
      </c>
      <c r="C12" s="4">
        <v>4</v>
      </c>
      <c r="D12" s="4">
        <v>4</v>
      </c>
      <c r="E12" s="4">
        <v>3</v>
      </c>
      <c r="F12" s="4">
        <v>4</v>
      </c>
      <c r="G12" s="4">
        <v>2</v>
      </c>
      <c r="H12" s="4">
        <v>4</v>
      </c>
      <c r="I12" s="4">
        <v>3</v>
      </c>
      <c r="J12" s="4">
        <v>3</v>
      </c>
      <c r="K12" s="4">
        <v>4</v>
      </c>
      <c r="L12" s="5">
        <f t="shared" si="0"/>
        <v>35</v>
      </c>
      <c r="M12" s="6">
        <f t="shared" si="1"/>
        <v>8.75</v>
      </c>
    </row>
    <row r="13" spans="1:13" x14ac:dyDescent="0.2">
      <c r="A13" s="4" t="s">
        <v>23</v>
      </c>
      <c r="B13" s="4">
        <v>4</v>
      </c>
      <c r="C13" s="4">
        <v>4</v>
      </c>
      <c r="D13" s="4">
        <v>4</v>
      </c>
      <c r="E13" s="4">
        <v>3</v>
      </c>
      <c r="F13" s="4">
        <v>4</v>
      </c>
      <c r="G13" s="4">
        <v>2</v>
      </c>
      <c r="H13" s="4">
        <v>4</v>
      </c>
      <c r="I13" s="4">
        <v>4</v>
      </c>
      <c r="J13" s="4">
        <v>3</v>
      </c>
      <c r="K13" s="4">
        <v>3</v>
      </c>
      <c r="L13" s="5">
        <f t="shared" si="0"/>
        <v>35</v>
      </c>
      <c r="M13" s="6">
        <f t="shared" si="1"/>
        <v>8.75</v>
      </c>
    </row>
    <row r="14" spans="1:13" x14ac:dyDescent="0.2">
      <c r="A14" s="4" t="s">
        <v>24</v>
      </c>
      <c r="B14" s="4">
        <v>4</v>
      </c>
      <c r="C14" s="4">
        <v>3</v>
      </c>
      <c r="D14" s="4">
        <v>4</v>
      </c>
      <c r="E14" s="4">
        <v>0</v>
      </c>
      <c r="F14" s="4">
        <v>4</v>
      </c>
      <c r="G14" s="4">
        <v>2</v>
      </c>
      <c r="H14" s="4">
        <v>4</v>
      </c>
      <c r="I14" s="4">
        <v>3</v>
      </c>
      <c r="J14" s="4">
        <v>2</v>
      </c>
      <c r="K14" s="4">
        <v>3</v>
      </c>
      <c r="L14" s="5">
        <f t="shared" si="0"/>
        <v>29</v>
      </c>
      <c r="M14" s="6">
        <f t="shared" si="1"/>
        <v>7.25</v>
      </c>
    </row>
    <row r="15" spans="1:13" x14ac:dyDescent="0.2">
      <c r="A15" s="4" t="s">
        <v>25</v>
      </c>
      <c r="B15" s="4">
        <v>4</v>
      </c>
      <c r="C15" s="4">
        <v>3</v>
      </c>
      <c r="D15" s="4">
        <v>4</v>
      </c>
      <c r="E15" s="4">
        <v>0</v>
      </c>
      <c r="F15" s="4">
        <v>4</v>
      </c>
      <c r="G15" s="4">
        <v>3</v>
      </c>
      <c r="H15" s="4">
        <v>4</v>
      </c>
      <c r="I15" s="4">
        <v>4</v>
      </c>
      <c r="J15" s="4">
        <v>4</v>
      </c>
      <c r="K15" s="4">
        <v>3</v>
      </c>
      <c r="L15" s="5">
        <f t="shared" si="0"/>
        <v>33</v>
      </c>
      <c r="M15" s="6">
        <f t="shared" si="1"/>
        <v>8.25</v>
      </c>
    </row>
    <row r="16" spans="1:13" x14ac:dyDescent="0.2">
      <c r="A16" s="4" t="s">
        <v>26</v>
      </c>
      <c r="B16" s="4">
        <v>4</v>
      </c>
      <c r="C16" s="4">
        <v>4</v>
      </c>
      <c r="D16" s="4">
        <v>4</v>
      </c>
      <c r="E16" s="4">
        <v>3</v>
      </c>
      <c r="F16" s="4">
        <v>4</v>
      </c>
      <c r="G16" s="4">
        <v>3</v>
      </c>
      <c r="H16" s="4">
        <v>2</v>
      </c>
      <c r="I16" s="4">
        <v>4</v>
      </c>
      <c r="J16" s="4">
        <v>2</v>
      </c>
      <c r="K16" s="4">
        <v>3</v>
      </c>
      <c r="L16" s="5">
        <f t="shared" si="0"/>
        <v>33</v>
      </c>
      <c r="M16" s="6">
        <f t="shared" si="1"/>
        <v>8.25</v>
      </c>
    </row>
    <row r="17" spans="1:13" x14ac:dyDescent="0.2">
      <c r="A17" s="4" t="s">
        <v>27</v>
      </c>
      <c r="B17" s="4">
        <v>4</v>
      </c>
      <c r="C17" s="4">
        <v>4</v>
      </c>
      <c r="D17" s="4">
        <v>4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5">
        <f t="shared" si="0"/>
        <v>40</v>
      </c>
      <c r="M17" s="6">
        <f t="shared" si="1"/>
        <v>10</v>
      </c>
    </row>
    <row r="18" spans="1:13" x14ac:dyDescent="0.2">
      <c r="A18" s="4" t="s">
        <v>28</v>
      </c>
      <c r="B18" s="4">
        <v>4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4">
        <v>4</v>
      </c>
      <c r="I18" s="4">
        <v>4</v>
      </c>
      <c r="J18" s="4">
        <v>3</v>
      </c>
      <c r="K18" s="4">
        <v>3</v>
      </c>
      <c r="L18" s="5">
        <f t="shared" si="0"/>
        <v>38</v>
      </c>
      <c r="M18" s="6">
        <f t="shared" si="1"/>
        <v>9.5</v>
      </c>
    </row>
    <row r="19" spans="1:13" x14ac:dyDescent="0.2">
      <c r="A19" s="4" t="s">
        <v>29</v>
      </c>
      <c r="B19" s="4">
        <v>2</v>
      </c>
      <c r="C19" s="4">
        <v>3</v>
      </c>
      <c r="D19" s="4">
        <v>4</v>
      </c>
      <c r="E19" s="4">
        <v>3</v>
      </c>
      <c r="F19" s="4">
        <v>3</v>
      </c>
      <c r="G19" s="4">
        <v>2</v>
      </c>
      <c r="H19" s="4">
        <v>4</v>
      </c>
      <c r="I19" s="4">
        <v>4</v>
      </c>
      <c r="J19" s="4">
        <v>0</v>
      </c>
      <c r="K19" s="4">
        <v>2</v>
      </c>
      <c r="L19" s="5">
        <f t="shared" si="0"/>
        <v>27</v>
      </c>
      <c r="M19" s="6">
        <f t="shared" si="1"/>
        <v>6.75</v>
      </c>
    </row>
    <row r="20" spans="1:13" x14ac:dyDescent="0.2">
      <c r="A20" s="4" t="s">
        <v>30</v>
      </c>
      <c r="B20" s="4">
        <v>4</v>
      </c>
      <c r="C20" s="4">
        <v>3</v>
      </c>
      <c r="D20" s="4">
        <v>3</v>
      </c>
      <c r="E20" s="4">
        <v>2</v>
      </c>
      <c r="F20" s="4">
        <v>4</v>
      </c>
      <c r="G20" s="4">
        <v>3</v>
      </c>
      <c r="H20" s="4">
        <v>3</v>
      </c>
      <c r="I20" s="4">
        <v>4</v>
      </c>
      <c r="J20" s="4">
        <v>3</v>
      </c>
      <c r="K20" s="4">
        <v>3</v>
      </c>
      <c r="L20" s="5">
        <f t="shared" si="0"/>
        <v>32</v>
      </c>
      <c r="M20" s="6">
        <f t="shared" si="1"/>
        <v>8</v>
      </c>
    </row>
    <row r="21" spans="1:13" x14ac:dyDescent="0.2">
      <c r="A21" s="4" t="s">
        <v>31</v>
      </c>
      <c r="B21" s="4">
        <v>4</v>
      </c>
      <c r="C21" s="4">
        <v>3</v>
      </c>
      <c r="D21" s="4">
        <v>4</v>
      </c>
      <c r="E21" s="4">
        <v>2</v>
      </c>
      <c r="F21" s="4">
        <v>3</v>
      </c>
      <c r="G21" s="4">
        <v>4</v>
      </c>
      <c r="H21" s="4">
        <v>4</v>
      </c>
      <c r="I21" s="4">
        <v>4</v>
      </c>
      <c r="J21" s="4">
        <v>2</v>
      </c>
      <c r="K21" s="4">
        <v>3</v>
      </c>
      <c r="L21" s="5">
        <f t="shared" si="0"/>
        <v>33</v>
      </c>
      <c r="M21" s="6">
        <f t="shared" si="1"/>
        <v>8.25</v>
      </c>
    </row>
    <row r="22" spans="1:13" x14ac:dyDescent="0.2">
      <c r="A22" s="4" t="s">
        <v>32</v>
      </c>
      <c r="B22" s="4">
        <v>4</v>
      </c>
      <c r="C22" s="4">
        <v>4</v>
      </c>
      <c r="D22" s="4">
        <v>4</v>
      </c>
      <c r="E22" s="4">
        <v>3</v>
      </c>
      <c r="F22" s="4">
        <v>4</v>
      </c>
      <c r="G22" s="4">
        <v>3</v>
      </c>
      <c r="H22" s="4">
        <v>4</v>
      </c>
      <c r="I22" s="4">
        <v>4</v>
      </c>
      <c r="J22" s="4">
        <v>4</v>
      </c>
      <c r="K22" s="4">
        <v>4</v>
      </c>
      <c r="L22" s="5">
        <f t="shared" si="0"/>
        <v>38</v>
      </c>
      <c r="M22" s="6">
        <f t="shared" si="1"/>
        <v>9.5</v>
      </c>
    </row>
    <row r="23" spans="1:13" x14ac:dyDescent="0.2">
      <c r="A23" s="4" t="s">
        <v>33</v>
      </c>
      <c r="B23" s="4">
        <v>4</v>
      </c>
      <c r="C23" s="4">
        <v>3</v>
      </c>
      <c r="D23" s="4">
        <v>3</v>
      </c>
      <c r="E23" s="4">
        <v>1</v>
      </c>
      <c r="F23" s="4">
        <v>4</v>
      </c>
      <c r="G23" s="4">
        <v>3</v>
      </c>
      <c r="H23" s="4">
        <v>4</v>
      </c>
      <c r="I23" s="4">
        <v>3</v>
      </c>
      <c r="J23" s="4">
        <v>4</v>
      </c>
      <c r="K23" s="4">
        <v>2</v>
      </c>
      <c r="L23" s="5">
        <f t="shared" si="0"/>
        <v>31</v>
      </c>
      <c r="M23" s="6">
        <f t="shared" si="1"/>
        <v>7.75</v>
      </c>
    </row>
    <row r="24" spans="1:13" x14ac:dyDescent="0.2">
      <c r="A24" s="4" t="s">
        <v>34</v>
      </c>
      <c r="B24" s="4">
        <v>4</v>
      </c>
      <c r="C24" s="4">
        <v>4</v>
      </c>
      <c r="D24" s="4">
        <v>4</v>
      </c>
      <c r="E24" s="4">
        <v>2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3</v>
      </c>
      <c r="L24" s="5">
        <f t="shared" si="0"/>
        <v>37</v>
      </c>
      <c r="M24" s="6">
        <f t="shared" si="1"/>
        <v>9.25</v>
      </c>
    </row>
    <row r="25" spans="1:13" x14ac:dyDescent="0.2">
      <c r="A25" s="4" t="s">
        <v>35</v>
      </c>
      <c r="B25" s="4">
        <v>4</v>
      </c>
      <c r="C25" s="4">
        <v>4</v>
      </c>
      <c r="D25" s="4">
        <v>4</v>
      </c>
      <c r="E25" s="4">
        <v>3</v>
      </c>
      <c r="F25" s="4">
        <v>4</v>
      </c>
      <c r="G25" s="4">
        <v>2</v>
      </c>
      <c r="H25" s="4">
        <v>4</v>
      </c>
      <c r="I25" s="4">
        <v>4</v>
      </c>
      <c r="J25" s="4">
        <v>4</v>
      </c>
      <c r="K25" s="4">
        <v>4</v>
      </c>
      <c r="L25" s="5">
        <f t="shared" si="0"/>
        <v>37</v>
      </c>
      <c r="M25" s="6">
        <f t="shared" si="1"/>
        <v>9.25</v>
      </c>
    </row>
    <row r="26" spans="1:13" x14ac:dyDescent="0.2">
      <c r="A26" s="4" t="s">
        <v>36</v>
      </c>
      <c r="B26" s="4">
        <v>4</v>
      </c>
      <c r="C26" s="4">
        <v>3</v>
      </c>
      <c r="D26" s="4">
        <v>4</v>
      </c>
      <c r="E26" s="4">
        <v>3</v>
      </c>
      <c r="F26" s="4">
        <v>4</v>
      </c>
      <c r="G26" s="4">
        <v>2</v>
      </c>
      <c r="H26" s="4">
        <v>4</v>
      </c>
      <c r="I26" s="4">
        <v>4</v>
      </c>
      <c r="J26" s="4">
        <v>3</v>
      </c>
      <c r="K26" s="4">
        <v>3</v>
      </c>
      <c r="L26" s="5">
        <f t="shared" si="0"/>
        <v>34</v>
      </c>
      <c r="M26" s="6">
        <f t="shared" si="1"/>
        <v>8.5</v>
      </c>
    </row>
    <row r="27" spans="1:13" x14ac:dyDescent="0.2">
      <c r="A27" s="4" t="s">
        <v>37</v>
      </c>
      <c r="B27" s="4">
        <v>4</v>
      </c>
      <c r="C27" s="4">
        <v>3</v>
      </c>
      <c r="D27" s="4">
        <v>4</v>
      </c>
      <c r="E27" s="4">
        <v>2</v>
      </c>
      <c r="F27" s="4">
        <v>4</v>
      </c>
      <c r="G27" s="4">
        <v>2</v>
      </c>
      <c r="H27" s="4">
        <v>4</v>
      </c>
      <c r="I27" s="4">
        <v>4</v>
      </c>
      <c r="J27" s="4">
        <v>3</v>
      </c>
      <c r="K27" s="4">
        <v>2</v>
      </c>
      <c r="L27" s="5">
        <f t="shared" si="0"/>
        <v>32</v>
      </c>
      <c r="M27" s="6">
        <f t="shared" si="1"/>
        <v>8</v>
      </c>
    </row>
    <row r="28" spans="1:13" x14ac:dyDescent="0.2">
      <c r="A28" s="4" t="s">
        <v>38</v>
      </c>
      <c r="B28" s="4">
        <v>4</v>
      </c>
      <c r="C28" s="4">
        <v>4</v>
      </c>
      <c r="D28" s="4">
        <v>4</v>
      </c>
      <c r="E28" s="4">
        <v>1</v>
      </c>
      <c r="F28" s="4">
        <v>4</v>
      </c>
      <c r="G28" s="4">
        <v>2</v>
      </c>
      <c r="H28" s="4">
        <v>4</v>
      </c>
      <c r="I28" s="4">
        <v>4</v>
      </c>
      <c r="J28" s="4">
        <v>3</v>
      </c>
      <c r="K28" s="4">
        <v>2</v>
      </c>
      <c r="L28" s="5">
        <f t="shared" si="0"/>
        <v>32</v>
      </c>
      <c r="M28" s="6">
        <f t="shared" si="1"/>
        <v>8</v>
      </c>
    </row>
    <row r="29" spans="1:13" x14ac:dyDescent="0.2">
      <c r="A29" s="4" t="s">
        <v>39</v>
      </c>
      <c r="B29" s="4">
        <v>4</v>
      </c>
      <c r="C29" s="4">
        <v>4</v>
      </c>
      <c r="D29" s="4">
        <v>4</v>
      </c>
      <c r="E29" s="4">
        <v>2</v>
      </c>
      <c r="F29" s="4">
        <v>3</v>
      </c>
      <c r="G29" s="4">
        <v>2</v>
      </c>
      <c r="H29" s="4">
        <v>3</v>
      </c>
      <c r="I29" s="4">
        <v>4</v>
      </c>
      <c r="J29" s="4">
        <v>4</v>
      </c>
      <c r="K29" s="4">
        <v>3</v>
      </c>
      <c r="L29" s="5">
        <f t="shared" si="0"/>
        <v>33</v>
      </c>
      <c r="M29" s="6">
        <f t="shared" si="1"/>
        <v>8.25</v>
      </c>
    </row>
    <row r="30" spans="1:13" x14ac:dyDescent="0.2">
      <c r="A30" s="4" t="s">
        <v>40</v>
      </c>
      <c r="B30" s="4">
        <v>4</v>
      </c>
      <c r="C30" s="4">
        <v>4</v>
      </c>
      <c r="D30" s="4">
        <v>4</v>
      </c>
      <c r="E30" s="4">
        <v>2</v>
      </c>
      <c r="F30" s="4">
        <v>4</v>
      </c>
      <c r="G30" s="4">
        <v>2</v>
      </c>
      <c r="H30" s="4">
        <v>4</v>
      </c>
      <c r="I30" s="4">
        <v>4</v>
      </c>
      <c r="J30" s="4">
        <v>3</v>
      </c>
      <c r="K30" s="4">
        <v>4</v>
      </c>
      <c r="L30" s="5">
        <f t="shared" si="0"/>
        <v>35</v>
      </c>
      <c r="M30" s="6">
        <f t="shared" si="1"/>
        <v>8.75</v>
      </c>
    </row>
    <row r="31" spans="1:13" x14ac:dyDescent="0.2">
      <c r="A31" s="4" t="s">
        <v>41</v>
      </c>
      <c r="B31" s="4">
        <v>4</v>
      </c>
      <c r="C31" s="4">
        <v>3</v>
      </c>
      <c r="D31" s="4">
        <v>3</v>
      </c>
      <c r="E31" s="4">
        <v>3</v>
      </c>
      <c r="F31" s="4">
        <v>4</v>
      </c>
      <c r="G31" s="4">
        <v>2</v>
      </c>
      <c r="H31" s="4">
        <v>4</v>
      </c>
      <c r="I31" s="4">
        <v>4</v>
      </c>
      <c r="J31" s="4">
        <v>2</v>
      </c>
      <c r="K31" s="4">
        <v>3</v>
      </c>
      <c r="L31" s="5">
        <f t="shared" si="0"/>
        <v>32</v>
      </c>
      <c r="M31" s="6">
        <f t="shared" si="1"/>
        <v>8</v>
      </c>
    </row>
    <row r="32" spans="1:13" x14ac:dyDescent="0.2">
      <c r="A32" s="4" t="s">
        <v>42</v>
      </c>
      <c r="B32" s="4">
        <v>4</v>
      </c>
      <c r="C32" s="4">
        <v>3</v>
      </c>
      <c r="D32" s="4">
        <v>4</v>
      </c>
      <c r="E32" s="4">
        <v>3</v>
      </c>
      <c r="F32" s="4">
        <v>4</v>
      </c>
      <c r="G32" s="4">
        <v>3</v>
      </c>
      <c r="H32" s="4">
        <v>4</v>
      </c>
      <c r="I32" s="4">
        <v>4</v>
      </c>
      <c r="J32" s="4">
        <v>4</v>
      </c>
      <c r="K32" s="4">
        <v>3</v>
      </c>
      <c r="L32" s="5">
        <f t="shared" si="0"/>
        <v>36</v>
      </c>
      <c r="M32" s="6">
        <f t="shared" si="1"/>
        <v>9</v>
      </c>
    </row>
    <row r="33" spans="1:13" x14ac:dyDescent="0.2">
      <c r="A33" s="4" t="s">
        <v>43</v>
      </c>
      <c r="B33" s="4">
        <v>4</v>
      </c>
      <c r="C33" s="4">
        <v>3</v>
      </c>
      <c r="D33" s="4">
        <v>4</v>
      </c>
      <c r="E33" s="4">
        <v>3</v>
      </c>
      <c r="F33" s="4">
        <v>4</v>
      </c>
      <c r="G33" s="4">
        <v>2</v>
      </c>
      <c r="H33" s="4">
        <v>3</v>
      </c>
      <c r="I33" s="4">
        <v>4</v>
      </c>
      <c r="J33" s="4">
        <v>3</v>
      </c>
      <c r="K33" s="4">
        <v>3</v>
      </c>
      <c r="L33" s="5">
        <f t="shared" si="0"/>
        <v>33</v>
      </c>
      <c r="M33" s="6">
        <f t="shared" si="1"/>
        <v>8.25</v>
      </c>
    </row>
    <row r="34" spans="1:13" x14ac:dyDescent="0.2">
      <c r="A34" s="4" t="s">
        <v>44</v>
      </c>
      <c r="B34" s="4">
        <v>4</v>
      </c>
      <c r="C34" s="4">
        <v>4</v>
      </c>
      <c r="D34" s="4">
        <v>3</v>
      </c>
      <c r="E34" s="4">
        <v>3</v>
      </c>
      <c r="F34" s="4">
        <v>4</v>
      </c>
      <c r="G34" s="4">
        <v>3</v>
      </c>
      <c r="H34" s="4">
        <v>4</v>
      </c>
      <c r="I34" s="4">
        <v>4</v>
      </c>
      <c r="J34" s="4">
        <v>4</v>
      </c>
      <c r="K34" s="4">
        <v>3</v>
      </c>
      <c r="L34" s="5">
        <f t="shared" ref="L34:L65" si="2">SUM(B34:K34)</f>
        <v>36</v>
      </c>
      <c r="M34" s="6">
        <f t="shared" ref="M34:M65" si="3">10*L34/40</f>
        <v>9</v>
      </c>
    </row>
    <row r="35" spans="1:13" x14ac:dyDescent="0.2">
      <c r="A35" s="4" t="s">
        <v>45</v>
      </c>
      <c r="B35" s="4">
        <v>4</v>
      </c>
      <c r="C35" s="4">
        <v>4</v>
      </c>
      <c r="D35" s="4">
        <v>3</v>
      </c>
      <c r="E35" s="4">
        <v>2</v>
      </c>
      <c r="F35" s="4">
        <v>4</v>
      </c>
      <c r="G35" s="4">
        <v>2</v>
      </c>
      <c r="H35" s="4">
        <v>4</v>
      </c>
      <c r="I35" s="4">
        <v>4</v>
      </c>
      <c r="J35" s="4">
        <v>2</v>
      </c>
      <c r="K35" s="4">
        <v>2</v>
      </c>
      <c r="L35" s="5">
        <f t="shared" si="2"/>
        <v>31</v>
      </c>
      <c r="M35" s="6">
        <f t="shared" si="3"/>
        <v>7.75</v>
      </c>
    </row>
    <row r="36" spans="1:13" x14ac:dyDescent="0.2">
      <c r="A36" s="4" t="s">
        <v>46</v>
      </c>
      <c r="B36" s="4">
        <v>4</v>
      </c>
      <c r="C36" s="4">
        <v>4</v>
      </c>
      <c r="D36" s="4">
        <v>4</v>
      </c>
      <c r="E36" s="4">
        <v>1</v>
      </c>
      <c r="F36" s="4">
        <v>3</v>
      </c>
      <c r="G36" s="4">
        <v>2</v>
      </c>
      <c r="H36" s="4">
        <v>3</v>
      </c>
      <c r="I36" s="4">
        <v>3</v>
      </c>
      <c r="J36" s="4">
        <v>3</v>
      </c>
      <c r="K36" s="4">
        <v>2</v>
      </c>
      <c r="L36" s="5">
        <f t="shared" si="2"/>
        <v>29</v>
      </c>
      <c r="M36" s="6">
        <f t="shared" si="3"/>
        <v>7.25</v>
      </c>
    </row>
    <row r="37" spans="1:13" x14ac:dyDescent="0.2">
      <c r="A37" s="4" t="s">
        <v>47</v>
      </c>
      <c r="B37" s="4">
        <v>4</v>
      </c>
      <c r="C37" s="4">
        <v>4</v>
      </c>
      <c r="D37" s="4">
        <v>4</v>
      </c>
      <c r="E37" s="4">
        <v>2</v>
      </c>
      <c r="F37" s="4">
        <v>4</v>
      </c>
      <c r="G37" s="4">
        <v>4</v>
      </c>
      <c r="H37" s="4">
        <v>4</v>
      </c>
      <c r="I37" s="4">
        <v>4</v>
      </c>
      <c r="J37" s="4">
        <v>4</v>
      </c>
      <c r="K37" s="4">
        <v>3</v>
      </c>
      <c r="L37" s="5">
        <f t="shared" si="2"/>
        <v>37</v>
      </c>
      <c r="M37" s="6">
        <f t="shared" si="3"/>
        <v>9.25</v>
      </c>
    </row>
    <row r="38" spans="1:13" x14ac:dyDescent="0.2">
      <c r="A38" s="4" t="s">
        <v>48</v>
      </c>
      <c r="B38" s="4">
        <v>4</v>
      </c>
      <c r="C38" s="4">
        <v>4</v>
      </c>
      <c r="D38" s="4">
        <v>3</v>
      </c>
      <c r="E38" s="4">
        <v>3</v>
      </c>
      <c r="F38" s="4">
        <v>3</v>
      </c>
      <c r="G38" s="4">
        <v>3</v>
      </c>
      <c r="H38" s="4">
        <v>4</v>
      </c>
      <c r="I38" s="4">
        <v>4</v>
      </c>
      <c r="J38" s="4">
        <v>3</v>
      </c>
      <c r="K38" s="4">
        <v>3</v>
      </c>
      <c r="L38" s="5">
        <f t="shared" si="2"/>
        <v>34</v>
      </c>
      <c r="M38" s="6">
        <f t="shared" si="3"/>
        <v>8.5</v>
      </c>
    </row>
    <row r="39" spans="1:13" x14ac:dyDescent="0.2">
      <c r="A39" s="4" t="s">
        <v>49</v>
      </c>
      <c r="B39" s="4">
        <v>3</v>
      </c>
      <c r="C39" s="4">
        <v>4</v>
      </c>
      <c r="D39" s="4">
        <v>4</v>
      </c>
      <c r="E39" s="4">
        <v>3</v>
      </c>
      <c r="F39" s="4">
        <v>4</v>
      </c>
      <c r="G39" s="4">
        <v>2</v>
      </c>
      <c r="H39" s="4">
        <v>4</v>
      </c>
      <c r="I39" s="4">
        <v>4</v>
      </c>
      <c r="J39" s="4">
        <v>2</v>
      </c>
      <c r="K39" s="4">
        <v>3</v>
      </c>
      <c r="L39" s="5">
        <f t="shared" si="2"/>
        <v>33</v>
      </c>
      <c r="M39" s="6">
        <f t="shared" si="3"/>
        <v>8.25</v>
      </c>
    </row>
    <row r="40" spans="1:13" x14ac:dyDescent="0.2">
      <c r="A40" s="4" t="s">
        <v>50</v>
      </c>
      <c r="B40" s="4">
        <v>4</v>
      </c>
      <c r="C40" s="4">
        <v>4</v>
      </c>
      <c r="D40" s="4">
        <v>4</v>
      </c>
      <c r="E40" s="4">
        <v>3</v>
      </c>
      <c r="F40" s="4">
        <v>3</v>
      </c>
      <c r="G40" s="4">
        <v>2</v>
      </c>
      <c r="H40" s="4">
        <v>4</v>
      </c>
      <c r="I40" s="4">
        <v>4</v>
      </c>
      <c r="J40" s="4">
        <v>2</v>
      </c>
      <c r="K40" s="4">
        <v>3</v>
      </c>
      <c r="L40" s="5">
        <f t="shared" si="2"/>
        <v>33</v>
      </c>
      <c r="M40" s="6">
        <f t="shared" si="3"/>
        <v>8.25</v>
      </c>
    </row>
    <row r="41" spans="1:13" x14ac:dyDescent="0.2">
      <c r="A41" s="4" t="s">
        <v>51</v>
      </c>
      <c r="B41" s="4">
        <v>4</v>
      </c>
      <c r="C41" s="4">
        <v>4</v>
      </c>
      <c r="D41" s="4">
        <v>4</v>
      </c>
      <c r="E41" s="4">
        <v>3</v>
      </c>
      <c r="F41" s="4">
        <v>4</v>
      </c>
      <c r="G41" s="4">
        <v>4</v>
      </c>
      <c r="H41" s="4">
        <v>4</v>
      </c>
      <c r="I41" s="4">
        <v>4</v>
      </c>
      <c r="J41" s="4">
        <v>4</v>
      </c>
      <c r="K41" s="4">
        <v>3</v>
      </c>
      <c r="L41" s="5">
        <f t="shared" si="2"/>
        <v>38</v>
      </c>
      <c r="M41" s="6">
        <f t="shared" si="3"/>
        <v>9.5</v>
      </c>
    </row>
    <row r="42" spans="1:13" x14ac:dyDescent="0.2">
      <c r="A42" s="4" t="s">
        <v>52</v>
      </c>
      <c r="B42" s="4">
        <v>4</v>
      </c>
      <c r="C42" s="4">
        <v>4</v>
      </c>
      <c r="D42" s="4">
        <v>4</v>
      </c>
      <c r="E42" s="4">
        <v>3</v>
      </c>
      <c r="F42" s="4">
        <v>4</v>
      </c>
      <c r="G42" s="4">
        <v>2</v>
      </c>
      <c r="H42" s="4">
        <v>4</v>
      </c>
      <c r="I42" s="4">
        <v>4</v>
      </c>
      <c r="J42" s="4">
        <v>4</v>
      </c>
      <c r="K42" s="4">
        <v>3</v>
      </c>
      <c r="L42" s="5">
        <f t="shared" si="2"/>
        <v>36</v>
      </c>
      <c r="M42" s="6">
        <f t="shared" si="3"/>
        <v>9</v>
      </c>
    </row>
    <row r="43" spans="1:13" x14ac:dyDescent="0.2">
      <c r="A43" s="4" t="s">
        <v>53</v>
      </c>
      <c r="B43" s="4">
        <v>3</v>
      </c>
      <c r="C43" s="4">
        <v>4</v>
      </c>
      <c r="D43" s="4">
        <v>4</v>
      </c>
      <c r="E43" s="4">
        <v>3</v>
      </c>
      <c r="F43" s="4">
        <v>4</v>
      </c>
      <c r="G43" s="4">
        <v>2</v>
      </c>
      <c r="H43" s="4">
        <v>4</v>
      </c>
      <c r="I43" s="4">
        <v>4</v>
      </c>
      <c r="J43" s="4">
        <v>4</v>
      </c>
      <c r="K43" s="4">
        <v>3</v>
      </c>
      <c r="L43" s="5">
        <f t="shared" si="2"/>
        <v>35</v>
      </c>
      <c r="M43" s="6">
        <f t="shared" si="3"/>
        <v>8.75</v>
      </c>
    </row>
    <row r="44" spans="1:13" x14ac:dyDescent="0.2">
      <c r="A44" s="4" t="s">
        <v>54</v>
      </c>
      <c r="B44" s="4">
        <v>4</v>
      </c>
      <c r="C44" s="4">
        <v>1</v>
      </c>
      <c r="D44" s="4">
        <v>4</v>
      </c>
      <c r="E44" s="4">
        <v>2</v>
      </c>
      <c r="F44" s="4">
        <v>4</v>
      </c>
      <c r="G44" s="4">
        <v>1</v>
      </c>
      <c r="H44" s="4">
        <v>4</v>
      </c>
      <c r="I44" s="4">
        <v>4</v>
      </c>
      <c r="J44" s="4">
        <v>2</v>
      </c>
      <c r="K44" s="4">
        <v>1</v>
      </c>
      <c r="L44" s="5">
        <f t="shared" si="2"/>
        <v>27</v>
      </c>
      <c r="M44" s="6">
        <f t="shared" si="3"/>
        <v>6.75</v>
      </c>
    </row>
    <row r="45" spans="1:13" x14ac:dyDescent="0.2">
      <c r="A45" s="4" t="s">
        <v>55</v>
      </c>
      <c r="B45" s="4">
        <v>4</v>
      </c>
      <c r="C45" s="4">
        <v>4</v>
      </c>
      <c r="D45" s="4">
        <v>4</v>
      </c>
      <c r="E45" s="4">
        <v>3</v>
      </c>
      <c r="F45" s="4">
        <v>4</v>
      </c>
      <c r="G45" s="4">
        <v>4</v>
      </c>
      <c r="H45" s="4">
        <v>4</v>
      </c>
      <c r="I45" s="4">
        <v>4</v>
      </c>
      <c r="J45" s="4">
        <v>4</v>
      </c>
      <c r="K45" s="4">
        <v>3</v>
      </c>
      <c r="L45" s="5">
        <f t="shared" si="2"/>
        <v>38</v>
      </c>
      <c r="M45" s="6">
        <f t="shared" si="3"/>
        <v>9.5</v>
      </c>
    </row>
    <row r="46" spans="1:13" x14ac:dyDescent="0.2">
      <c r="A46" s="4" t="s">
        <v>56</v>
      </c>
      <c r="B46" s="4">
        <v>3</v>
      </c>
      <c r="C46" s="4">
        <v>4</v>
      </c>
      <c r="D46" s="4">
        <v>4</v>
      </c>
      <c r="E46" s="4">
        <v>0</v>
      </c>
      <c r="F46" s="4">
        <v>3</v>
      </c>
      <c r="G46" s="4">
        <v>2</v>
      </c>
      <c r="H46" s="4">
        <v>3</v>
      </c>
      <c r="I46" s="4">
        <v>4</v>
      </c>
      <c r="J46" s="4">
        <v>3</v>
      </c>
      <c r="K46" s="4">
        <v>2</v>
      </c>
      <c r="L46" s="5">
        <f t="shared" si="2"/>
        <v>28</v>
      </c>
      <c r="M46" s="6">
        <f t="shared" si="3"/>
        <v>7</v>
      </c>
    </row>
    <row r="47" spans="1:13" x14ac:dyDescent="0.2">
      <c r="A47" s="4" t="s">
        <v>57</v>
      </c>
      <c r="B47" s="4">
        <v>4</v>
      </c>
      <c r="C47" s="4">
        <v>4</v>
      </c>
      <c r="D47" s="4">
        <v>3</v>
      </c>
      <c r="E47" s="4">
        <v>3</v>
      </c>
      <c r="F47" s="4">
        <v>4</v>
      </c>
      <c r="G47" s="4">
        <v>4</v>
      </c>
      <c r="H47" s="4">
        <v>4</v>
      </c>
      <c r="I47" s="4">
        <v>4</v>
      </c>
      <c r="J47" s="4">
        <v>2</v>
      </c>
      <c r="K47" s="4">
        <v>2</v>
      </c>
      <c r="L47" s="5">
        <f t="shared" si="2"/>
        <v>34</v>
      </c>
      <c r="M47" s="6">
        <f t="shared" si="3"/>
        <v>8.5</v>
      </c>
    </row>
    <row r="48" spans="1:13" x14ac:dyDescent="0.2">
      <c r="A48" s="4" t="s">
        <v>58</v>
      </c>
      <c r="B48" s="4">
        <v>4</v>
      </c>
      <c r="C48" s="4">
        <v>3</v>
      </c>
      <c r="D48" s="4">
        <v>4</v>
      </c>
      <c r="E48" s="4">
        <v>1</v>
      </c>
      <c r="F48" s="4">
        <v>4</v>
      </c>
      <c r="G48" s="4">
        <v>2</v>
      </c>
      <c r="H48" s="4">
        <v>4</v>
      </c>
      <c r="I48" s="4">
        <v>4</v>
      </c>
      <c r="J48" s="4">
        <v>4</v>
      </c>
      <c r="K48" s="4">
        <v>2</v>
      </c>
      <c r="L48" s="5">
        <f t="shared" si="2"/>
        <v>32</v>
      </c>
      <c r="M48" s="6">
        <f t="shared" si="3"/>
        <v>8</v>
      </c>
    </row>
    <row r="49" spans="1:13" x14ac:dyDescent="0.2">
      <c r="A49" s="4" t="s">
        <v>59</v>
      </c>
      <c r="B49" s="4">
        <v>4</v>
      </c>
      <c r="C49" s="4">
        <v>3</v>
      </c>
      <c r="D49" s="4">
        <v>4</v>
      </c>
      <c r="E49" s="4">
        <v>4</v>
      </c>
      <c r="F49" s="4">
        <v>4</v>
      </c>
      <c r="G49" s="4">
        <v>2</v>
      </c>
      <c r="H49" s="4">
        <v>4</v>
      </c>
      <c r="I49" s="4">
        <v>4</v>
      </c>
      <c r="J49" s="4">
        <v>4</v>
      </c>
      <c r="K49" s="4">
        <v>2</v>
      </c>
      <c r="L49" s="5">
        <f t="shared" si="2"/>
        <v>35</v>
      </c>
      <c r="M49" s="6">
        <f t="shared" si="3"/>
        <v>8.75</v>
      </c>
    </row>
    <row r="50" spans="1:13" x14ac:dyDescent="0.2">
      <c r="A50" s="4" t="s">
        <v>60</v>
      </c>
      <c r="B50" s="4">
        <v>4</v>
      </c>
      <c r="C50" s="4">
        <v>4</v>
      </c>
      <c r="D50" s="4">
        <v>4</v>
      </c>
      <c r="E50" s="4">
        <v>3</v>
      </c>
      <c r="F50" s="4">
        <v>4</v>
      </c>
      <c r="G50" s="4">
        <v>3</v>
      </c>
      <c r="H50" s="4">
        <v>4</v>
      </c>
      <c r="I50" s="4">
        <v>4</v>
      </c>
      <c r="J50" s="4">
        <v>3</v>
      </c>
      <c r="K50" s="4">
        <v>3</v>
      </c>
      <c r="L50" s="5">
        <f t="shared" si="2"/>
        <v>36</v>
      </c>
      <c r="M50" s="6">
        <f t="shared" si="3"/>
        <v>9</v>
      </c>
    </row>
    <row r="51" spans="1:13" x14ac:dyDescent="0.2">
      <c r="A51" s="4" t="s">
        <v>61</v>
      </c>
      <c r="B51" s="4">
        <v>4</v>
      </c>
      <c r="C51" s="4">
        <v>4</v>
      </c>
      <c r="D51" s="4">
        <v>4</v>
      </c>
      <c r="E51" s="4">
        <v>3</v>
      </c>
      <c r="F51" s="4">
        <v>4</v>
      </c>
      <c r="G51" s="4">
        <v>4</v>
      </c>
      <c r="H51" s="4">
        <v>4</v>
      </c>
      <c r="I51" s="4">
        <v>4</v>
      </c>
      <c r="J51" s="4">
        <v>4</v>
      </c>
      <c r="K51" s="4">
        <v>3</v>
      </c>
      <c r="L51" s="5">
        <f t="shared" si="2"/>
        <v>38</v>
      </c>
      <c r="M51" s="6">
        <f t="shared" si="3"/>
        <v>9.5</v>
      </c>
    </row>
    <row r="52" spans="1:13" x14ac:dyDescent="0.2">
      <c r="A52" s="4" t="s">
        <v>62</v>
      </c>
      <c r="B52" s="4">
        <v>3</v>
      </c>
      <c r="C52" s="4">
        <v>4</v>
      </c>
      <c r="D52" s="4">
        <v>4</v>
      </c>
      <c r="E52" s="4">
        <v>2</v>
      </c>
      <c r="F52" s="4">
        <v>4</v>
      </c>
      <c r="G52" s="4">
        <v>4</v>
      </c>
      <c r="H52" s="4">
        <v>4</v>
      </c>
      <c r="I52" s="4">
        <v>4</v>
      </c>
      <c r="J52" s="4">
        <v>4</v>
      </c>
      <c r="K52" s="4">
        <v>4</v>
      </c>
      <c r="L52" s="5">
        <f t="shared" si="2"/>
        <v>37</v>
      </c>
      <c r="M52" s="6">
        <f t="shared" si="3"/>
        <v>9.25</v>
      </c>
    </row>
    <row r="53" spans="1:13" x14ac:dyDescent="0.2">
      <c r="A53" s="4" t="s">
        <v>63</v>
      </c>
      <c r="B53" s="4">
        <v>4</v>
      </c>
      <c r="C53" s="4">
        <v>4</v>
      </c>
      <c r="D53" s="4">
        <v>4</v>
      </c>
      <c r="E53" s="4">
        <v>4</v>
      </c>
      <c r="F53" s="4">
        <v>3</v>
      </c>
      <c r="G53" s="4">
        <v>3</v>
      </c>
      <c r="H53" s="4">
        <v>4</v>
      </c>
      <c r="I53" s="4">
        <v>4</v>
      </c>
      <c r="J53" s="4">
        <v>4</v>
      </c>
      <c r="K53" s="4">
        <v>3</v>
      </c>
      <c r="L53" s="5">
        <f t="shared" si="2"/>
        <v>37</v>
      </c>
      <c r="M53" s="6">
        <f t="shared" si="3"/>
        <v>9.25</v>
      </c>
    </row>
    <row r="54" spans="1:13" x14ac:dyDescent="0.2">
      <c r="A54" s="4" t="s">
        <v>64</v>
      </c>
      <c r="B54" s="4">
        <v>4</v>
      </c>
      <c r="C54" s="4">
        <v>2</v>
      </c>
      <c r="D54" s="4">
        <v>4</v>
      </c>
      <c r="E54" s="4">
        <v>0</v>
      </c>
      <c r="F54" s="4">
        <v>4</v>
      </c>
      <c r="G54" s="4">
        <v>2</v>
      </c>
      <c r="H54" s="4">
        <v>4</v>
      </c>
      <c r="I54" s="4">
        <v>4</v>
      </c>
      <c r="J54" s="4">
        <v>3</v>
      </c>
      <c r="K54" s="4">
        <v>3</v>
      </c>
      <c r="L54" s="5">
        <f t="shared" si="2"/>
        <v>30</v>
      </c>
      <c r="M54" s="6">
        <f t="shared" si="3"/>
        <v>7.5</v>
      </c>
    </row>
    <row r="55" spans="1:13" x14ac:dyDescent="0.2">
      <c r="A55" s="4" t="s">
        <v>65</v>
      </c>
      <c r="B55" s="4">
        <v>4</v>
      </c>
      <c r="C55" s="4">
        <v>3</v>
      </c>
      <c r="D55" s="4">
        <v>3</v>
      </c>
      <c r="E55" s="4">
        <v>3</v>
      </c>
      <c r="F55" s="4">
        <v>4</v>
      </c>
      <c r="G55" s="4">
        <v>4</v>
      </c>
      <c r="H55" s="4">
        <v>4</v>
      </c>
      <c r="I55" s="4">
        <v>4</v>
      </c>
      <c r="J55" s="4">
        <v>3</v>
      </c>
      <c r="K55" s="4">
        <v>3</v>
      </c>
      <c r="L55" s="5">
        <f t="shared" si="2"/>
        <v>35</v>
      </c>
      <c r="M55" s="6">
        <f t="shared" si="3"/>
        <v>8.75</v>
      </c>
    </row>
    <row r="56" spans="1:13" x14ac:dyDescent="0.2">
      <c r="A56" s="4" t="s">
        <v>66</v>
      </c>
      <c r="B56" s="4">
        <v>4</v>
      </c>
      <c r="C56" s="4">
        <v>3</v>
      </c>
      <c r="D56" s="4">
        <v>3</v>
      </c>
      <c r="E56" s="4">
        <v>3</v>
      </c>
      <c r="F56" s="4">
        <v>4</v>
      </c>
      <c r="G56" s="4">
        <v>2</v>
      </c>
      <c r="H56" s="4">
        <v>4</v>
      </c>
      <c r="I56" s="4">
        <v>3</v>
      </c>
      <c r="J56" s="4">
        <v>3</v>
      </c>
      <c r="K56" s="4">
        <v>2</v>
      </c>
      <c r="L56" s="5">
        <f t="shared" si="2"/>
        <v>31</v>
      </c>
      <c r="M56" s="6">
        <f t="shared" si="3"/>
        <v>7.75</v>
      </c>
    </row>
    <row r="57" spans="1:13" x14ac:dyDescent="0.2">
      <c r="A57" s="4" t="s">
        <v>67</v>
      </c>
      <c r="B57" s="4">
        <v>4</v>
      </c>
      <c r="C57" s="4">
        <v>4</v>
      </c>
      <c r="D57" s="4">
        <v>3</v>
      </c>
      <c r="E57" s="4">
        <v>4</v>
      </c>
      <c r="F57" s="4">
        <v>4</v>
      </c>
      <c r="G57" s="4">
        <v>4</v>
      </c>
      <c r="H57" s="4">
        <v>4</v>
      </c>
      <c r="I57" s="4">
        <v>4</v>
      </c>
      <c r="J57" s="4">
        <v>4</v>
      </c>
      <c r="K57" s="4">
        <v>3</v>
      </c>
      <c r="L57" s="5">
        <f t="shared" si="2"/>
        <v>38</v>
      </c>
      <c r="M57" s="6">
        <f t="shared" si="3"/>
        <v>9.5</v>
      </c>
    </row>
    <row r="58" spans="1:13" x14ac:dyDescent="0.2">
      <c r="A58" s="4" t="s">
        <v>68</v>
      </c>
      <c r="B58" s="4">
        <v>3</v>
      </c>
      <c r="C58" s="4">
        <v>4</v>
      </c>
      <c r="D58" s="4">
        <v>4</v>
      </c>
      <c r="E58" s="4">
        <v>2</v>
      </c>
      <c r="F58" s="4">
        <v>4</v>
      </c>
      <c r="G58" s="4">
        <v>4</v>
      </c>
      <c r="H58" s="4">
        <v>3</v>
      </c>
      <c r="I58" s="4">
        <v>4</v>
      </c>
      <c r="J58" s="4">
        <v>3</v>
      </c>
      <c r="K58" s="4">
        <v>3</v>
      </c>
      <c r="L58" s="5">
        <f t="shared" si="2"/>
        <v>34</v>
      </c>
      <c r="M58" s="6">
        <f t="shared" si="3"/>
        <v>8.5</v>
      </c>
    </row>
    <row r="59" spans="1:13" x14ac:dyDescent="0.2">
      <c r="A59" s="4" t="s">
        <v>69</v>
      </c>
      <c r="B59" s="4">
        <v>4</v>
      </c>
      <c r="C59" s="4">
        <v>3</v>
      </c>
      <c r="D59" s="4">
        <v>4</v>
      </c>
      <c r="E59" s="4">
        <v>3</v>
      </c>
      <c r="F59" s="4">
        <v>4</v>
      </c>
      <c r="G59" s="4">
        <v>2</v>
      </c>
      <c r="H59" s="4">
        <v>4</v>
      </c>
      <c r="I59" s="4">
        <v>3</v>
      </c>
      <c r="J59" s="4">
        <v>2</v>
      </c>
      <c r="K59" s="4">
        <v>3</v>
      </c>
      <c r="L59" s="5">
        <f t="shared" si="2"/>
        <v>32</v>
      </c>
      <c r="M59" s="6">
        <f t="shared" si="3"/>
        <v>8</v>
      </c>
    </row>
    <row r="60" spans="1:13" x14ac:dyDescent="0.2">
      <c r="A60" s="4" t="s">
        <v>70</v>
      </c>
      <c r="B60" s="4">
        <v>1</v>
      </c>
      <c r="C60" s="4">
        <v>3</v>
      </c>
      <c r="D60" s="4">
        <v>4</v>
      </c>
      <c r="E60" s="4">
        <v>2</v>
      </c>
      <c r="F60" s="4">
        <v>4</v>
      </c>
      <c r="G60" s="4">
        <v>4</v>
      </c>
      <c r="H60" s="4">
        <v>4</v>
      </c>
      <c r="I60" s="4">
        <v>4</v>
      </c>
      <c r="J60" s="4">
        <v>2</v>
      </c>
      <c r="K60" s="4">
        <v>3</v>
      </c>
      <c r="L60" s="5">
        <f t="shared" si="2"/>
        <v>31</v>
      </c>
      <c r="M60" s="6">
        <f t="shared" si="3"/>
        <v>7.75</v>
      </c>
    </row>
    <row r="61" spans="1:13" x14ac:dyDescent="0.2">
      <c r="A61" s="4" t="s">
        <v>71</v>
      </c>
      <c r="B61" s="4">
        <v>4</v>
      </c>
      <c r="C61" s="4">
        <v>4</v>
      </c>
      <c r="D61" s="4">
        <v>4</v>
      </c>
      <c r="E61" s="4">
        <v>1</v>
      </c>
      <c r="F61" s="4">
        <v>4</v>
      </c>
      <c r="G61" s="4">
        <v>2</v>
      </c>
      <c r="H61" s="4">
        <v>4</v>
      </c>
      <c r="I61" s="4">
        <v>4</v>
      </c>
      <c r="J61" s="4">
        <v>2</v>
      </c>
      <c r="K61" s="4">
        <v>3</v>
      </c>
      <c r="L61" s="5">
        <f t="shared" si="2"/>
        <v>32</v>
      </c>
      <c r="M61" s="6">
        <f t="shared" si="3"/>
        <v>8</v>
      </c>
    </row>
    <row r="62" spans="1:13" x14ac:dyDescent="0.2">
      <c r="A62" s="4" t="s">
        <v>72</v>
      </c>
      <c r="B62" s="4">
        <v>4</v>
      </c>
      <c r="C62" s="4">
        <v>4</v>
      </c>
      <c r="D62" s="4">
        <v>4</v>
      </c>
      <c r="E62" s="4">
        <v>4</v>
      </c>
      <c r="F62" s="4">
        <v>4</v>
      </c>
      <c r="G62" s="4">
        <v>2</v>
      </c>
      <c r="H62" s="4">
        <v>4</v>
      </c>
      <c r="I62" s="4">
        <v>4</v>
      </c>
      <c r="J62" s="4">
        <v>4</v>
      </c>
      <c r="K62" s="4">
        <v>1</v>
      </c>
      <c r="L62" s="5">
        <f t="shared" si="2"/>
        <v>35</v>
      </c>
      <c r="M62" s="6">
        <f t="shared" si="3"/>
        <v>8.75</v>
      </c>
    </row>
    <row r="63" spans="1:13" x14ac:dyDescent="0.2">
      <c r="A63" s="4" t="s">
        <v>73</v>
      </c>
      <c r="B63" s="4">
        <v>4</v>
      </c>
      <c r="C63" s="4">
        <v>4</v>
      </c>
      <c r="D63" s="4">
        <v>4</v>
      </c>
      <c r="E63" s="4">
        <v>4</v>
      </c>
      <c r="F63" s="4">
        <v>3</v>
      </c>
      <c r="G63" s="4">
        <v>3</v>
      </c>
      <c r="H63" s="4">
        <v>4</v>
      </c>
      <c r="I63" s="4">
        <v>4</v>
      </c>
      <c r="J63" s="4">
        <v>4</v>
      </c>
      <c r="K63" s="4">
        <v>3</v>
      </c>
      <c r="L63" s="5">
        <f t="shared" si="2"/>
        <v>37</v>
      </c>
      <c r="M63" s="6">
        <f t="shared" si="3"/>
        <v>9.25</v>
      </c>
    </row>
    <row r="64" spans="1:13" x14ac:dyDescent="0.2">
      <c r="A64" s="4" t="s">
        <v>74</v>
      </c>
      <c r="B64" s="4">
        <v>3</v>
      </c>
      <c r="C64" s="4">
        <v>3</v>
      </c>
      <c r="D64" s="4">
        <v>4</v>
      </c>
      <c r="E64" s="4">
        <v>2</v>
      </c>
      <c r="F64" s="4">
        <v>4</v>
      </c>
      <c r="G64" s="4">
        <v>4</v>
      </c>
      <c r="H64" s="4">
        <v>4</v>
      </c>
      <c r="I64" s="4">
        <v>3</v>
      </c>
      <c r="J64" s="4">
        <v>2</v>
      </c>
      <c r="K64" s="4">
        <v>4</v>
      </c>
      <c r="L64" s="5">
        <f t="shared" si="2"/>
        <v>33</v>
      </c>
      <c r="M64" s="6">
        <f t="shared" si="3"/>
        <v>8.25</v>
      </c>
    </row>
    <row r="65" spans="1:13" x14ac:dyDescent="0.2">
      <c r="A65" s="4" t="s">
        <v>75</v>
      </c>
      <c r="B65" s="4">
        <v>4</v>
      </c>
      <c r="C65" s="4">
        <v>3</v>
      </c>
      <c r="D65" s="4">
        <v>4</v>
      </c>
      <c r="E65" s="4">
        <v>3</v>
      </c>
      <c r="F65" s="4">
        <v>4</v>
      </c>
      <c r="G65" s="4">
        <v>4</v>
      </c>
      <c r="H65" s="4">
        <v>4</v>
      </c>
      <c r="I65" s="4">
        <v>4</v>
      </c>
      <c r="J65" s="4">
        <v>4</v>
      </c>
      <c r="K65" s="4">
        <v>3</v>
      </c>
      <c r="L65" s="5">
        <f t="shared" si="2"/>
        <v>37</v>
      </c>
      <c r="M65" s="6">
        <f t="shared" si="3"/>
        <v>9.25</v>
      </c>
    </row>
    <row r="66" spans="1:13" x14ac:dyDescent="0.2">
      <c r="A66" s="4" t="s">
        <v>76</v>
      </c>
      <c r="B66" s="4">
        <v>4</v>
      </c>
      <c r="C66" s="4">
        <v>4</v>
      </c>
      <c r="D66" s="4">
        <v>4</v>
      </c>
      <c r="E66" s="4">
        <v>3</v>
      </c>
      <c r="F66" s="4">
        <v>4</v>
      </c>
      <c r="G66" s="4">
        <v>3</v>
      </c>
      <c r="H66" s="4">
        <v>4</v>
      </c>
      <c r="I66" s="4">
        <v>4</v>
      </c>
      <c r="J66" s="4">
        <v>2</v>
      </c>
      <c r="K66" s="4">
        <v>3</v>
      </c>
      <c r="L66" s="5">
        <f t="shared" ref="L66:L97" si="4">SUM(B66:K66)</f>
        <v>35</v>
      </c>
      <c r="M66" s="6">
        <f t="shared" ref="M66:M97" si="5">10*L66/40</f>
        <v>8.75</v>
      </c>
    </row>
    <row r="67" spans="1:13" x14ac:dyDescent="0.2">
      <c r="A67" s="4" t="s">
        <v>77</v>
      </c>
      <c r="B67" s="4">
        <v>4</v>
      </c>
      <c r="C67" s="4">
        <v>2</v>
      </c>
      <c r="D67" s="4">
        <v>4</v>
      </c>
      <c r="E67" s="4">
        <v>0</v>
      </c>
      <c r="F67" s="4">
        <v>4</v>
      </c>
      <c r="G67" s="4">
        <v>0</v>
      </c>
      <c r="H67" s="4">
        <v>4</v>
      </c>
      <c r="I67" s="4">
        <v>3</v>
      </c>
      <c r="J67" s="4">
        <v>2</v>
      </c>
      <c r="K67" s="4">
        <v>3</v>
      </c>
      <c r="L67" s="5">
        <f t="shared" si="4"/>
        <v>26</v>
      </c>
      <c r="M67" s="6">
        <f t="shared" si="5"/>
        <v>6.5</v>
      </c>
    </row>
    <row r="68" spans="1:13" x14ac:dyDescent="0.2">
      <c r="A68" s="4" t="s">
        <v>78</v>
      </c>
      <c r="B68" s="4">
        <v>3</v>
      </c>
      <c r="C68" s="4">
        <v>4</v>
      </c>
      <c r="D68" s="4">
        <v>4</v>
      </c>
      <c r="E68" s="4">
        <v>3</v>
      </c>
      <c r="F68" s="4">
        <v>4</v>
      </c>
      <c r="G68" s="4">
        <v>2</v>
      </c>
      <c r="H68" s="4">
        <v>4</v>
      </c>
      <c r="I68" s="4">
        <v>4</v>
      </c>
      <c r="J68" s="4">
        <v>4</v>
      </c>
      <c r="K68" s="4">
        <v>2</v>
      </c>
      <c r="L68" s="5">
        <f t="shared" si="4"/>
        <v>34</v>
      </c>
      <c r="M68" s="6">
        <f t="shared" si="5"/>
        <v>8.5</v>
      </c>
    </row>
    <row r="69" spans="1:13" x14ac:dyDescent="0.2">
      <c r="A69" s="4" t="s">
        <v>79</v>
      </c>
      <c r="B69" s="4">
        <v>4</v>
      </c>
      <c r="C69" s="4">
        <v>4</v>
      </c>
      <c r="D69" s="4">
        <v>4</v>
      </c>
      <c r="E69" s="4">
        <v>4</v>
      </c>
      <c r="F69" s="4">
        <v>4</v>
      </c>
      <c r="G69" s="4">
        <v>2</v>
      </c>
      <c r="H69" s="4">
        <v>4</v>
      </c>
      <c r="I69" s="4">
        <v>4</v>
      </c>
      <c r="J69" s="4">
        <v>4</v>
      </c>
      <c r="K69" s="4">
        <v>2</v>
      </c>
      <c r="L69" s="5">
        <f t="shared" si="4"/>
        <v>36</v>
      </c>
      <c r="M69" s="6">
        <f t="shared" si="5"/>
        <v>9</v>
      </c>
    </row>
    <row r="70" spans="1:13" x14ac:dyDescent="0.2">
      <c r="A70" s="4" t="s">
        <v>80</v>
      </c>
      <c r="B70" s="4">
        <v>4</v>
      </c>
      <c r="C70" s="4">
        <v>4</v>
      </c>
      <c r="D70" s="4">
        <v>4</v>
      </c>
      <c r="E70" s="4">
        <v>1</v>
      </c>
      <c r="F70" s="4">
        <v>4</v>
      </c>
      <c r="G70" s="4">
        <v>3</v>
      </c>
      <c r="H70" s="4">
        <v>4</v>
      </c>
      <c r="I70" s="4">
        <v>4</v>
      </c>
      <c r="J70" s="4">
        <v>3</v>
      </c>
      <c r="K70" s="4">
        <v>1</v>
      </c>
      <c r="L70" s="5">
        <f t="shared" si="4"/>
        <v>32</v>
      </c>
      <c r="M70" s="6">
        <f t="shared" si="5"/>
        <v>8</v>
      </c>
    </row>
    <row r="71" spans="1:13" x14ac:dyDescent="0.2">
      <c r="A71" s="4" t="s">
        <v>81</v>
      </c>
      <c r="B71" s="4">
        <v>4</v>
      </c>
      <c r="C71" s="4">
        <v>4</v>
      </c>
      <c r="D71" s="4">
        <v>4</v>
      </c>
      <c r="E71" s="4">
        <v>3</v>
      </c>
      <c r="F71" s="4">
        <v>4</v>
      </c>
      <c r="G71" s="4">
        <v>4</v>
      </c>
      <c r="H71" s="4">
        <v>4</v>
      </c>
      <c r="I71" s="4">
        <v>4</v>
      </c>
      <c r="J71" s="4">
        <v>3</v>
      </c>
      <c r="K71" s="4">
        <v>4</v>
      </c>
      <c r="L71" s="5">
        <f t="shared" si="4"/>
        <v>38</v>
      </c>
      <c r="M71" s="6">
        <f t="shared" si="5"/>
        <v>9.5</v>
      </c>
    </row>
    <row r="72" spans="1:13" x14ac:dyDescent="0.2">
      <c r="A72" s="4" t="s">
        <v>82</v>
      </c>
      <c r="B72" s="4">
        <v>4</v>
      </c>
      <c r="C72" s="4">
        <v>4</v>
      </c>
      <c r="D72" s="4">
        <v>4</v>
      </c>
      <c r="E72" s="4">
        <v>3</v>
      </c>
      <c r="F72" s="4">
        <v>3</v>
      </c>
      <c r="G72" s="4">
        <v>3</v>
      </c>
      <c r="H72" s="4">
        <v>4</v>
      </c>
      <c r="I72" s="4">
        <v>3</v>
      </c>
      <c r="J72" s="4">
        <v>3</v>
      </c>
      <c r="K72" s="4">
        <v>3</v>
      </c>
      <c r="L72" s="5">
        <f t="shared" si="4"/>
        <v>34</v>
      </c>
      <c r="M72" s="6">
        <f t="shared" si="5"/>
        <v>8.5</v>
      </c>
    </row>
    <row r="73" spans="1:13" x14ac:dyDescent="0.2">
      <c r="A73" s="4" t="s">
        <v>83</v>
      </c>
      <c r="B73" s="4">
        <v>4</v>
      </c>
      <c r="C73" s="4">
        <v>4</v>
      </c>
      <c r="D73" s="4">
        <v>4</v>
      </c>
      <c r="E73" s="4">
        <v>3</v>
      </c>
      <c r="F73" s="4">
        <v>4</v>
      </c>
      <c r="G73" s="4">
        <v>4</v>
      </c>
      <c r="H73" s="4">
        <v>4</v>
      </c>
      <c r="I73" s="4">
        <v>4</v>
      </c>
      <c r="J73" s="4">
        <v>3</v>
      </c>
      <c r="K73" s="4">
        <v>3</v>
      </c>
      <c r="L73" s="5">
        <f t="shared" si="4"/>
        <v>37</v>
      </c>
      <c r="M73" s="6">
        <f t="shared" si="5"/>
        <v>9.25</v>
      </c>
    </row>
    <row r="74" spans="1:13" x14ac:dyDescent="0.2">
      <c r="A74" s="4" t="s">
        <v>84</v>
      </c>
      <c r="B74" s="4">
        <v>4</v>
      </c>
      <c r="C74" s="4">
        <v>4</v>
      </c>
      <c r="D74" s="4">
        <v>4</v>
      </c>
      <c r="E74" s="4">
        <v>4</v>
      </c>
      <c r="F74" s="4">
        <v>3</v>
      </c>
      <c r="G74" s="4">
        <v>4</v>
      </c>
      <c r="H74" s="4">
        <v>4</v>
      </c>
      <c r="I74" s="4">
        <v>4</v>
      </c>
      <c r="J74" s="4">
        <v>4</v>
      </c>
      <c r="K74" s="4">
        <v>4</v>
      </c>
      <c r="L74" s="5">
        <f t="shared" si="4"/>
        <v>39</v>
      </c>
      <c r="M74" s="6">
        <f t="shared" si="5"/>
        <v>9.75</v>
      </c>
    </row>
    <row r="75" spans="1:13" x14ac:dyDescent="0.2">
      <c r="A75" s="4" t="s">
        <v>85</v>
      </c>
      <c r="B75" s="4">
        <v>4</v>
      </c>
      <c r="C75" s="4">
        <v>4</v>
      </c>
      <c r="D75" s="4">
        <v>3</v>
      </c>
      <c r="E75" s="4">
        <v>3</v>
      </c>
      <c r="F75" s="4">
        <v>4</v>
      </c>
      <c r="G75" s="4">
        <v>2</v>
      </c>
      <c r="H75" s="4">
        <v>4</v>
      </c>
      <c r="I75" s="4">
        <v>4</v>
      </c>
      <c r="J75" s="4">
        <v>3</v>
      </c>
      <c r="K75" s="4">
        <v>2</v>
      </c>
      <c r="L75" s="5">
        <f t="shared" si="4"/>
        <v>33</v>
      </c>
      <c r="M75" s="6">
        <f t="shared" si="5"/>
        <v>8.25</v>
      </c>
    </row>
    <row r="76" spans="1:13" x14ac:dyDescent="0.2">
      <c r="A76" s="4" t="s">
        <v>86</v>
      </c>
      <c r="B76" s="4">
        <v>4</v>
      </c>
      <c r="C76" s="4">
        <v>4</v>
      </c>
      <c r="D76" s="4">
        <v>4</v>
      </c>
      <c r="E76" s="4">
        <v>3</v>
      </c>
      <c r="F76" s="4">
        <v>3</v>
      </c>
      <c r="G76" s="4">
        <v>3</v>
      </c>
      <c r="H76" s="4">
        <v>4</v>
      </c>
      <c r="I76" s="4">
        <v>4</v>
      </c>
      <c r="J76" s="4">
        <v>2</v>
      </c>
      <c r="K76" s="4">
        <v>3</v>
      </c>
      <c r="L76" s="5">
        <f t="shared" si="4"/>
        <v>34</v>
      </c>
      <c r="M76" s="6">
        <f t="shared" si="5"/>
        <v>8.5</v>
      </c>
    </row>
    <row r="77" spans="1:13" x14ac:dyDescent="0.2">
      <c r="A77" s="4" t="s">
        <v>87</v>
      </c>
      <c r="B77" s="4">
        <v>3</v>
      </c>
      <c r="C77" s="4">
        <v>3</v>
      </c>
      <c r="D77" s="4">
        <v>4</v>
      </c>
      <c r="E77" s="4">
        <v>2</v>
      </c>
      <c r="F77" s="4">
        <v>4</v>
      </c>
      <c r="G77" s="4">
        <v>3</v>
      </c>
      <c r="H77" s="4">
        <v>4</v>
      </c>
      <c r="I77" s="4">
        <v>4</v>
      </c>
      <c r="J77" s="4">
        <v>4</v>
      </c>
      <c r="K77" s="4">
        <v>4</v>
      </c>
      <c r="L77" s="5">
        <f t="shared" si="4"/>
        <v>35</v>
      </c>
      <c r="M77" s="6">
        <f t="shared" si="5"/>
        <v>8.75</v>
      </c>
    </row>
    <row r="78" spans="1:13" x14ac:dyDescent="0.2">
      <c r="A78" s="4" t="s">
        <v>88</v>
      </c>
      <c r="B78" s="4">
        <v>4</v>
      </c>
      <c r="C78" s="4">
        <v>4</v>
      </c>
      <c r="D78" s="4">
        <v>4</v>
      </c>
      <c r="E78" s="4">
        <v>4</v>
      </c>
      <c r="F78" s="4">
        <v>4</v>
      </c>
      <c r="G78" s="4">
        <v>3</v>
      </c>
      <c r="H78" s="4">
        <v>4</v>
      </c>
      <c r="I78" s="4">
        <v>4</v>
      </c>
      <c r="J78" s="4">
        <v>4</v>
      </c>
      <c r="K78" s="4">
        <v>3</v>
      </c>
      <c r="L78" s="5">
        <f t="shared" si="4"/>
        <v>38</v>
      </c>
      <c r="M78" s="6">
        <f t="shared" si="5"/>
        <v>9.5</v>
      </c>
    </row>
    <row r="79" spans="1:13" x14ac:dyDescent="0.2">
      <c r="A79" s="4" t="s">
        <v>89</v>
      </c>
      <c r="B79" s="4">
        <v>4</v>
      </c>
      <c r="C79" s="4">
        <v>4</v>
      </c>
      <c r="D79" s="4">
        <v>3</v>
      </c>
      <c r="E79" s="4">
        <v>2</v>
      </c>
      <c r="F79" s="4">
        <v>4</v>
      </c>
      <c r="G79" s="4">
        <v>4</v>
      </c>
      <c r="H79" s="4">
        <v>4</v>
      </c>
      <c r="I79" s="4">
        <v>4</v>
      </c>
      <c r="J79" s="4">
        <v>3</v>
      </c>
      <c r="K79" s="4">
        <v>3</v>
      </c>
      <c r="L79" s="5">
        <f t="shared" si="4"/>
        <v>35</v>
      </c>
      <c r="M79" s="6">
        <f t="shared" si="5"/>
        <v>8.75</v>
      </c>
    </row>
    <row r="80" spans="1:13" x14ac:dyDescent="0.2">
      <c r="A80" s="4" t="s">
        <v>90</v>
      </c>
      <c r="B80" s="4">
        <v>4</v>
      </c>
      <c r="C80" s="4">
        <v>3</v>
      </c>
      <c r="D80" s="4">
        <v>4</v>
      </c>
      <c r="E80" s="4">
        <v>4</v>
      </c>
      <c r="F80" s="4">
        <v>4</v>
      </c>
      <c r="G80" s="4">
        <v>2</v>
      </c>
      <c r="H80" s="4">
        <v>4</v>
      </c>
      <c r="I80" s="4">
        <v>4</v>
      </c>
      <c r="J80" s="4">
        <v>4</v>
      </c>
      <c r="K80" s="4">
        <v>3</v>
      </c>
      <c r="L80" s="5">
        <f t="shared" si="4"/>
        <v>36</v>
      </c>
      <c r="M80" s="6">
        <f t="shared" si="5"/>
        <v>9</v>
      </c>
    </row>
    <row r="81" spans="1:13" x14ac:dyDescent="0.2">
      <c r="A81" s="4" t="s">
        <v>91</v>
      </c>
      <c r="B81" s="4">
        <v>4</v>
      </c>
      <c r="C81" s="4">
        <v>4</v>
      </c>
      <c r="D81" s="4">
        <v>4</v>
      </c>
      <c r="E81" s="4">
        <v>4</v>
      </c>
      <c r="F81" s="4">
        <v>4</v>
      </c>
      <c r="G81" s="4">
        <v>3</v>
      </c>
      <c r="H81" s="4">
        <v>4</v>
      </c>
      <c r="I81" s="4">
        <v>4</v>
      </c>
      <c r="J81" s="4">
        <v>3</v>
      </c>
      <c r="K81" s="4">
        <v>3</v>
      </c>
      <c r="L81" s="5">
        <f t="shared" si="4"/>
        <v>37</v>
      </c>
      <c r="M81" s="6">
        <f t="shared" si="5"/>
        <v>9.25</v>
      </c>
    </row>
    <row r="82" spans="1:13" x14ac:dyDescent="0.2">
      <c r="A82" s="4" t="s">
        <v>92</v>
      </c>
      <c r="B82" s="4">
        <v>4</v>
      </c>
      <c r="C82" s="4">
        <v>4</v>
      </c>
      <c r="D82" s="4">
        <v>4</v>
      </c>
      <c r="E82" s="4">
        <v>4</v>
      </c>
      <c r="F82" s="4">
        <v>3</v>
      </c>
      <c r="G82" s="4">
        <v>4</v>
      </c>
      <c r="H82" s="4">
        <v>4</v>
      </c>
      <c r="I82" s="4">
        <v>4</v>
      </c>
      <c r="J82" s="4">
        <v>3</v>
      </c>
      <c r="K82" s="4">
        <v>3</v>
      </c>
      <c r="L82" s="5">
        <f t="shared" si="4"/>
        <v>37</v>
      </c>
      <c r="M82" s="6">
        <f t="shared" si="5"/>
        <v>9.25</v>
      </c>
    </row>
    <row r="83" spans="1:13" x14ac:dyDescent="0.2">
      <c r="A83" s="4" t="s">
        <v>93</v>
      </c>
      <c r="B83" s="4">
        <v>4</v>
      </c>
      <c r="C83" s="4">
        <v>4</v>
      </c>
      <c r="D83" s="4">
        <v>4</v>
      </c>
      <c r="E83" s="4">
        <v>2</v>
      </c>
      <c r="F83" s="4">
        <v>4</v>
      </c>
      <c r="G83" s="4">
        <v>3</v>
      </c>
      <c r="H83" s="4">
        <v>4</v>
      </c>
      <c r="I83" s="4">
        <v>4</v>
      </c>
      <c r="J83" s="4">
        <v>3</v>
      </c>
      <c r="K83" s="4">
        <v>2</v>
      </c>
      <c r="L83" s="5">
        <f t="shared" si="4"/>
        <v>34</v>
      </c>
      <c r="M83" s="6">
        <f t="shared" si="5"/>
        <v>8.5</v>
      </c>
    </row>
    <row r="84" spans="1:13" x14ac:dyDescent="0.2">
      <c r="A84" s="4" t="s">
        <v>94</v>
      </c>
      <c r="B84" s="4">
        <v>4</v>
      </c>
      <c r="C84" s="4">
        <v>4</v>
      </c>
      <c r="D84" s="4">
        <v>4</v>
      </c>
      <c r="E84" s="4">
        <v>3</v>
      </c>
      <c r="F84" s="4">
        <v>4</v>
      </c>
      <c r="G84" s="4">
        <v>4</v>
      </c>
      <c r="H84" s="4">
        <v>4</v>
      </c>
      <c r="I84" s="4">
        <v>4</v>
      </c>
      <c r="J84" s="4">
        <v>3</v>
      </c>
      <c r="K84" s="4">
        <v>3</v>
      </c>
      <c r="L84" s="5">
        <f t="shared" si="4"/>
        <v>37</v>
      </c>
      <c r="M84" s="6">
        <f t="shared" si="5"/>
        <v>9.25</v>
      </c>
    </row>
    <row r="85" spans="1:13" x14ac:dyDescent="0.2">
      <c r="A85" s="4" t="s">
        <v>95</v>
      </c>
      <c r="B85" s="4">
        <v>4</v>
      </c>
      <c r="C85" s="4">
        <v>4</v>
      </c>
      <c r="D85" s="4">
        <v>4</v>
      </c>
      <c r="E85" s="4">
        <v>3</v>
      </c>
      <c r="F85" s="4">
        <v>4</v>
      </c>
      <c r="G85" s="4">
        <v>4</v>
      </c>
      <c r="H85" s="4">
        <v>4</v>
      </c>
      <c r="I85" s="4">
        <v>4</v>
      </c>
      <c r="J85" s="4">
        <v>3</v>
      </c>
      <c r="K85" s="4">
        <v>2</v>
      </c>
      <c r="L85" s="5">
        <f t="shared" si="4"/>
        <v>36</v>
      </c>
      <c r="M85" s="6">
        <f t="shared" si="5"/>
        <v>9</v>
      </c>
    </row>
    <row r="86" spans="1:13" x14ac:dyDescent="0.2">
      <c r="A86" s="4" t="s">
        <v>96</v>
      </c>
      <c r="B86" s="4">
        <v>4</v>
      </c>
      <c r="C86" s="4">
        <v>3</v>
      </c>
      <c r="D86" s="4">
        <v>4</v>
      </c>
      <c r="E86" s="4">
        <v>3</v>
      </c>
      <c r="F86" s="4">
        <v>4</v>
      </c>
      <c r="G86" s="4">
        <v>4</v>
      </c>
      <c r="H86" s="4">
        <v>4</v>
      </c>
      <c r="I86" s="4">
        <v>4</v>
      </c>
      <c r="J86" s="4">
        <v>4</v>
      </c>
      <c r="K86" s="4">
        <v>3</v>
      </c>
      <c r="L86" s="5">
        <f t="shared" si="4"/>
        <v>37</v>
      </c>
      <c r="M86" s="6">
        <f t="shared" si="5"/>
        <v>9.25</v>
      </c>
    </row>
    <row r="87" spans="1:13" x14ac:dyDescent="0.2">
      <c r="A87" s="4" t="s">
        <v>97</v>
      </c>
      <c r="B87" s="4">
        <v>4</v>
      </c>
      <c r="C87" s="4">
        <v>4</v>
      </c>
      <c r="D87" s="4">
        <v>4</v>
      </c>
      <c r="E87" s="4">
        <v>3</v>
      </c>
      <c r="F87" s="4">
        <v>4</v>
      </c>
      <c r="G87" s="4">
        <v>4</v>
      </c>
      <c r="H87" s="4">
        <v>4</v>
      </c>
      <c r="I87" s="4">
        <v>4</v>
      </c>
      <c r="J87" s="4">
        <v>3</v>
      </c>
      <c r="K87" s="4">
        <v>3</v>
      </c>
      <c r="L87" s="5">
        <f t="shared" si="4"/>
        <v>37</v>
      </c>
      <c r="M87" s="6">
        <f t="shared" si="5"/>
        <v>9.25</v>
      </c>
    </row>
    <row r="88" spans="1:13" x14ac:dyDescent="0.2">
      <c r="A88" s="4" t="s">
        <v>98</v>
      </c>
      <c r="B88" s="4">
        <v>4</v>
      </c>
      <c r="C88" s="4">
        <v>3</v>
      </c>
      <c r="D88" s="4">
        <v>4</v>
      </c>
      <c r="E88" s="4">
        <v>1</v>
      </c>
      <c r="F88" s="4">
        <v>4</v>
      </c>
      <c r="G88" s="4">
        <v>2</v>
      </c>
      <c r="H88" s="4">
        <v>4</v>
      </c>
      <c r="I88" s="4">
        <v>4</v>
      </c>
      <c r="J88" s="4">
        <v>3</v>
      </c>
      <c r="K88" s="4">
        <v>3</v>
      </c>
      <c r="L88" s="5">
        <f t="shared" si="4"/>
        <v>32</v>
      </c>
      <c r="M88" s="6">
        <f t="shared" si="5"/>
        <v>8</v>
      </c>
    </row>
    <row r="89" spans="1:13" x14ac:dyDescent="0.2">
      <c r="A89" s="4" t="s">
        <v>99</v>
      </c>
      <c r="B89" s="4">
        <v>4</v>
      </c>
      <c r="C89" s="4">
        <v>4</v>
      </c>
      <c r="D89" s="4">
        <v>4</v>
      </c>
      <c r="E89" s="4">
        <v>3</v>
      </c>
      <c r="F89" s="4">
        <v>4</v>
      </c>
      <c r="G89" s="4">
        <v>3</v>
      </c>
      <c r="H89" s="4">
        <v>4</v>
      </c>
      <c r="I89" s="4">
        <v>4</v>
      </c>
      <c r="J89" s="4">
        <v>3</v>
      </c>
      <c r="K89" s="4">
        <v>3</v>
      </c>
      <c r="L89" s="5">
        <f t="shared" si="4"/>
        <v>36</v>
      </c>
      <c r="M89" s="6">
        <f t="shared" si="5"/>
        <v>9</v>
      </c>
    </row>
    <row r="90" spans="1:13" x14ac:dyDescent="0.2">
      <c r="A90" s="4" t="s">
        <v>100</v>
      </c>
      <c r="B90" s="4">
        <v>4</v>
      </c>
      <c r="C90" s="4">
        <v>4</v>
      </c>
      <c r="D90" s="4">
        <v>4</v>
      </c>
      <c r="E90" s="4">
        <v>2</v>
      </c>
      <c r="F90" s="4">
        <v>4</v>
      </c>
      <c r="G90" s="4">
        <v>4</v>
      </c>
      <c r="H90" s="4">
        <v>4</v>
      </c>
      <c r="I90" s="4">
        <v>4</v>
      </c>
      <c r="J90" s="4">
        <v>2</v>
      </c>
      <c r="K90" s="4">
        <v>2</v>
      </c>
      <c r="L90" s="5">
        <f t="shared" si="4"/>
        <v>34</v>
      </c>
      <c r="M90" s="6">
        <f t="shared" si="5"/>
        <v>8.5</v>
      </c>
    </row>
    <row r="91" spans="1:13" x14ac:dyDescent="0.2">
      <c r="A91" s="4" t="s">
        <v>101</v>
      </c>
      <c r="B91" s="4">
        <v>4</v>
      </c>
      <c r="C91" s="4">
        <v>4</v>
      </c>
      <c r="D91" s="4">
        <v>4</v>
      </c>
      <c r="E91" s="4">
        <v>2</v>
      </c>
      <c r="F91" s="4">
        <v>4</v>
      </c>
      <c r="G91" s="4">
        <v>4</v>
      </c>
      <c r="H91" s="4">
        <v>4</v>
      </c>
      <c r="I91" s="4">
        <v>4</v>
      </c>
      <c r="J91" s="4">
        <v>4</v>
      </c>
      <c r="K91" s="4">
        <v>4</v>
      </c>
      <c r="L91" s="5">
        <f t="shared" si="4"/>
        <v>38</v>
      </c>
      <c r="M91" s="6">
        <f t="shared" si="5"/>
        <v>9.5</v>
      </c>
    </row>
    <row r="92" spans="1:13" x14ac:dyDescent="0.2">
      <c r="A92" s="4" t="s">
        <v>102</v>
      </c>
      <c r="B92" s="4">
        <v>4</v>
      </c>
      <c r="C92" s="4">
        <v>3</v>
      </c>
      <c r="D92" s="4">
        <v>4</v>
      </c>
      <c r="E92" s="4">
        <v>3</v>
      </c>
      <c r="F92" s="4">
        <v>4</v>
      </c>
      <c r="G92" s="4">
        <v>4</v>
      </c>
      <c r="H92" s="4">
        <v>4</v>
      </c>
      <c r="I92" s="4">
        <v>4</v>
      </c>
      <c r="J92" s="4">
        <v>4</v>
      </c>
      <c r="K92" s="4">
        <v>3</v>
      </c>
      <c r="L92" s="5">
        <f t="shared" si="4"/>
        <v>37</v>
      </c>
      <c r="M92" s="6">
        <f t="shared" si="5"/>
        <v>9.25</v>
      </c>
    </row>
    <row r="93" spans="1:13" x14ac:dyDescent="0.2">
      <c r="A93" s="4" t="s">
        <v>103</v>
      </c>
      <c r="B93" s="4">
        <v>4</v>
      </c>
      <c r="C93" s="4">
        <v>4</v>
      </c>
      <c r="D93" s="4">
        <v>4</v>
      </c>
      <c r="E93" s="4">
        <v>2</v>
      </c>
      <c r="F93" s="4">
        <v>4</v>
      </c>
      <c r="G93" s="4">
        <v>3</v>
      </c>
      <c r="H93" s="4">
        <v>4</v>
      </c>
      <c r="I93" s="4">
        <v>4</v>
      </c>
      <c r="J93" s="4">
        <v>4</v>
      </c>
      <c r="K93" s="4">
        <v>4</v>
      </c>
      <c r="L93" s="5">
        <f t="shared" si="4"/>
        <v>37</v>
      </c>
      <c r="M93" s="6">
        <f t="shared" si="5"/>
        <v>9.25</v>
      </c>
    </row>
    <row r="94" spans="1:13" x14ac:dyDescent="0.2">
      <c r="A94" s="4" t="s">
        <v>104</v>
      </c>
      <c r="B94" s="4">
        <v>4</v>
      </c>
      <c r="C94" s="4">
        <v>3</v>
      </c>
      <c r="D94" s="4">
        <v>4</v>
      </c>
      <c r="E94" s="4">
        <v>3</v>
      </c>
      <c r="F94" s="4">
        <v>4</v>
      </c>
      <c r="G94" s="4">
        <v>2</v>
      </c>
      <c r="H94" s="4">
        <v>4</v>
      </c>
      <c r="I94" s="4">
        <v>4</v>
      </c>
      <c r="J94" s="4">
        <v>3</v>
      </c>
      <c r="K94" s="4">
        <v>2</v>
      </c>
      <c r="L94" s="5">
        <f t="shared" si="4"/>
        <v>33</v>
      </c>
      <c r="M94" s="6">
        <f t="shared" si="5"/>
        <v>8.25</v>
      </c>
    </row>
    <row r="95" spans="1:13" x14ac:dyDescent="0.2">
      <c r="A95" s="4" t="s">
        <v>105</v>
      </c>
      <c r="B95" s="4">
        <v>4</v>
      </c>
      <c r="C95" s="4">
        <v>4</v>
      </c>
      <c r="D95" s="4">
        <v>4</v>
      </c>
      <c r="E95" s="4">
        <v>3</v>
      </c>
      <c r="F95" s="4">
        <v>3</v>
      </c>
      <c r="G95" s="4">
        <v>3</v>
      </c>
      <c r="H95" s="4">
        <v>4</v>
      </c>
      <c r="I95" s="4">
        <v>4</v>
      </c>
      <c r="J95" s="4">
        <v>3</v>
      </c>
      <c r="K95" s="4">
        <v>3</v>
      </c>
      <c r="L95" s="5">
        <f t="shared" si="4"/>
        <v>35</v>
      </c>
      <c r="M95" s="6">
        <f t="shared" si="5"/>
        <v>8.75</v>
      </c>
    </row>
    <row r="96" spans="1:13" x14ac:dyDescent="0.2">
      <c r="A96" s="4" t="s">
        <v>106</v>
      </c>
      <c r="B96" s="4">
        <v>4</v>
      </c>
      <c r="C96" s="4">
        <v>4</v>
      </c>
      <c r="D96" s="4">
        <v>4</v>
      </c>
      <c r="E96" s="4">
        <v>3</v>
      </c>
      <c r="F96" s="4">
        <v>4</v>
      </c>
      <c r="G96" s="4">
        <v>3</v>
      </c>
      <c r="H96" s="4">
        <v>4</v>
      </c>
      <c r="I96" s="4">
        <v>4</v>
      </c>
      <c r="J96" s="4">
        <v>3</v>
      </c>
      <c r="K96" s="4">
        <v>3</v>
      </c>
      <c r="L96" s="5">
        <f t="shared" si="4"/>
        <v>36</v>
      </c>
      <c r="M96" s="6">
        <f t="shared" si="5"/>
        <v>9</v>
      </c>
    </row>
    <row r="97" spans="1:13" x14ac:dyDescent="0.2">
      <c r="A97" s="4" t="s">
        <v>107</v>
      </c>
      <c r="B97" s="4">
        <v>3</v>
      </c>
      <c r="C97" s="4">
        <v>4</v>
      </c>
      <c r="D97" s="4">
        <v>4</v>
      </c>
      <c r="E97" s="4">
        <v>3</v>
      </c>
      <c r="F97" s="4">
        <v>4</v>
      </c>
      <c r="G97" s="4">
        <v>3</v>
      </c>
      <c r="H97" s="4">
        <v>4</v>
      </c>
      <c r="I97" s="4">
        <v>4</v>
      </c>
      <c r="J97" s="4">
        <v>2</v>
      </c>
      <c r="K97" s="4">
        <v>3</v>
      </c>
      <c r="L97" s="5">
        <f t="shared" si="4"/>
        <v>34</v>
      </c>
      <c r="M97" s="6">
        <f t="shared" si="5"/>
        <v>8.5</v>
      </c>
    </row>
    <row r="98" spans="1:13" x14ac:dyDescent="0.2">
      <c r="A98" s="4" t="s">
        <v>108</v>
      </c>
      <c r="B98" s="4">
        <v>4</v>
      </c>
      <c r="C98" s="4">
        <v>3</v>
      </c>
      <c r="D98" s="4">
        <v>4</v>
      </c>
      <c r="E98" s="4">
        <v>1</v>
      </c>
      <c r="F98" s="4">
        <v>4</v>
      </c>
      <c r="G98" s="4">
        <v>3</v>
      </c>
      <c r="H98" s="4">
        <v>4</v>
      </c>
      <c r="I98" s="4">
        <v>4</v>
      </c>
      <c r="J98" s="4">
        <v>4</v>
      </c>
      <c r="K98" s="4">
        <v>3</v>
      </c>
      <c r="L98" s="5">
        <f t="shared" ref="L98:L129" si="6">SUM(B98:K98)</f>
        <v>34</v>
      </c>
      <c r="M98" s="6">
        <f t="shared" ref="M98:M129" si="7">10*L98/40</f>
        <v>8.5</v>
      </c>
    </row>
    <row r="99" spans="1:13" x14ac:dyDescent="0.2">
      <c r="A99" s="4" t="s">
        <v>109</v>
      </c>
      <c r="B99" s="4">
        <v>4</v>
      </c>
      <c r="C99" s="4">
        <v>3</v>
      </c>
      <c r="D99" s="4">
        <v>4</v>
      </c>
      <c r="E99" s="4">
        <v>3</v>
      </c>
      <c r="F99" s="4">
        <v>4</v>
      </c>
      <c r="G99" s="4">
        <v>3</v>
      </c>
      <c r="H99" s="4">
        <v>4</v>
      </c>
      <c r="I99" s="4">
        <v>4</v>
      </c>
      <c r="J99" s="4">
        <v>4</v>
      </c>
      <c r="K99" s="4">
        <v>3</v>
      </c>
      <c r="L99" s="5">
        <f t="shared" si="6"/>
        <v>36</v>
      </c>
      <c r="M99" s="6">
        <f t="shared" si="7"/>
        <v>9</v>
      </c>
    </row>
    <row r="100" spans="1:13" x14ac:dyDescent="0.2">
      <c r="A100" s="4" t="s">
        <v>110</v>
      </c>
      <c r="B100" s="4">
        <v>3</v>
      </c>
      <c r="C100" s="4">
        <v>3</v>
      </c>
      <c r="D100" s="4">
        <v>4</v>
      </c>
      <c r="E100" s="4">
        <v>1</v>
      </c>
      <c r="F100" s="4">
        <v>4</v>
      </c>
      <c r="G100" s="4">
        <v>3</v>
      </c>
      <c r="H100" s="4">
        <v>4</v>
      </c>
      <c r="I100" s="4">
        <v>4</v>
      </c>
      <c r="J100" s="4">
        <v>4</v>
      </c>
      <c r="K100" s="4">
        <v>3</v>
      </c>
      <c r="L100" s="5">
        <f t="shared" si="6"/>
        <v>33</v>
      </c>
      <c r="M100" s="6">
        <f t="shared" si="7"/>
        <v>8.25</v>
      </c>
    </row>
    <row r="101" spans="1:13" x14ac:dyDescent="0.2">
      <c r="A101" s="4" t="s">
        <v>111</v>
      </c>
      <c r="B101" s="4">
        <v>4</v>
      </c>
      <c r="C101" s="4">
        <v>4</v>
      </c>
      <c r="D101" s="4">
        <v>3</v>
      </c>
      <c r="E101" s="4">
        <v>2</v>
      </c>
      <c r="F101" s="4">
        <v>4</v>
      </c>
      <c r="G101" s="4">
        <v>4</v>
      </c>
      <c r="H101" s="4">
        <v>4</v>
      </c>
      <c r="I101" s="4">
        <v>4</v>
      </c>
      <c r="J101" s="4">
        <v>4</v>
      </c>
      <c r="K101" s="4">
        <v>3</v>
      </c>
      <c r="L101" s="5">
        <f t="shared" si="6"/>
        <v>36</v>
      </c>
      <c r="M101" s="6">
        <f t="shared" si="7"/>
        <v>9</v>
      </c>
    </row>
    <row r="102" spans="1:13" x14ac:dyDescent="0.2">
      <c r="A102" s="4" t="s">
        <v>112</v>
      </c>
      <c r="B102" s="4">
        <v>4</v>
      </c>
      <c r="C102" s="4">
        <v>4</v>
      </c>
      <c r="D102" s="4">
        <v>2</v>
      </c>
      <c r="E102" s="4">
        <v>3</v>
      </c>
      <c r="F102" s="4">
        <v>4</v>
      </c>
      <c r="G102" s="4">
        <v>2</v>
      </c>
      <c r="H102" s="4">
        <v>4</v>
      </c>
      <c r="I102" s="4">
        <v>4</v>
      </c>
      <c r="J102" s="4">
        <v>3</v>
      </c>
      <c r="K102" s="4">
        <v>3</v>
      </c>
      <c r="L102" s="5">
        <f t="shared" si="6"/>
        <v>33</v>
      </c>
      <c r="M102" s="6">
        <f t="shared" si="7"/>
        <v>8.25</v>
      </c>
    </row>
    <row r="103" spans="1:13" x14ac:dyDescent="0.2">
      <c r="A103" s="7" t="s">
        <v>11</v>
      </c>
      <c r="B103" s="8">
        <f t="shared" ref="B103:M103" si="8">AVERAGE(B2:B102)</f>
        <v>3.8316831683168315</v>
      </c>
      <c r="C103" s="8">
        <f t="shared" si="8"/>
        <v>3.6237623762376239</v>
      </c>
      <c r="D103" s="8">
        <f t="shared" si="8"/>
        <v>3.8415841584158414</v>
      </c>
      <c r="E103" s="8">
        <f t="shared" si="8"/>
        <v>2.6435643564356437</v>
      </c>
      <c r="F103" s="8">
        <f t="shared" si="8"/>
        <v>3.8514851485148514</v>
      </c>
      <c r="G103" s="8">
        <f t="shared" si="8"/>
        <v>2.9009900990099009</v>
      </c>
      <c r="H103" s="8">
        <f t="shared" si="8"/>
        <v>3.9207920792079207</v>
      </c>
      <c r="I103" s="8">
        <f t="shared" si="8"/>
        <v>3.9009900990099009</v>
      </c>
      <c r="J103" s="8">
        <f t="shared" si="8"/>
        <v>3.2277227722772279</v>
      </c>
      <c r="K103" s="8">
        <f t="shared" si="8"/>
        <v>2.891089108910891</v>
      </c>
      <c r="L103" s="8">
        <f t="shared" si="8"/>
        <v>34.633663366336634</v>
      </c>
      <c r="M103" s="8">
        <f t="shared" si="8"/>
        <v>8.6584158415841586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D42C-C642-994A-8583-FA68F08909AF}">
  <dimension ref="A1:M91"/>
  <sheetViews>
    <sheetView topLeftCell="A67" workbookViewId="0">
      <selection activeCell="C91" sqref="C91"/>
    </sheetView>
  </sheetViews>
  <sheetFormatPr baseColWidth="10" defaultRowHeight="16" x14ac:dyDescent="0.2"/>
  <cols>
    <col min="1" max="1" width="32.1640625" bestFit="1" customWidth="1"/>
    <col min="2" max="13" width="18.83203125" customWidth="1"/>
  </cols>
  <sheetData>
    <row r="1" spans="1:13" x14ac:dyDescent="0.2">
      <c r="A1" s="12" t="s">
        <v>130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113</v>
      </c>
      <c r="I1" s="12" t="s">
        <v>6</v>
      </c>
      <c r="J1" s="12" t="s">
        <v>7</v>
      </c>
      <c r="K1" s="12" t="s">
        <v>8</v>
      </c>
      <c r="L1" s="13" t="s">
        <v>9</v>
      </c>
      <c r="M1" s="14" t="s">
        <v>10</v>
      </c>
    </row>
    <row r="2" spans="1:13" x14ac:dyDescent="0.2">
      <c r="A2" s="15" t="s">
        <v>14</v>
      </c>
      <c r="B2" s="15">
        <v>3</v>
      </c>
      <c r="C2" s="15">
        <v>4</v>
      </c>
      <c r="D2" s="15">
        <v>2</v>
      </c>
      <c r="E2" s="15">
        <v>3</v>
      </c>
      <c r="F2" s="15">
        <v>4</v>
      </c>
      <c r="G2" s="15">
        <v>2</v>
      </c>
      <c r="H2" s="15">
        <v>4</v>
      </c>
      <c r="I2" s="15">
        <v>4</v>
      </c>
      <c r="J2" s="15">
        <v>3</v>
      </c>
      <c r="K2" s="15">
        <v>0</v>
      </c>
      <c r="L2" s="16">
        <f>SUM(B2:K2)</f>
        <v>29</v>
      </c>
      <c r="M2" s="17">
        <f>10*L2/40</f>
        <v>7.25</v>
      </c>
    </row>
    <row r="3" spans="1:13" x14ac:dyDescent="0.2">
      <c r="A3" s="15" t="s">
        <v>114</v>
      </c>
      <c r="B3" s="15">
        <v>4</v>
      </c>
      <c r="C3" s="15">
        <v>4</v>
      </c>
      <c r="D3" s="15">
        <v>4</v>
      </c>
      <c r="E3" s="15">
        <v>4</v>
      </c>
      <c r="F3" s="15">
        <v>4</v>
      </c>
      <c r="G3" s="15">
        <v>4</v>
      </c>
      <c r="H3" s="15">
        <v>4</v>
      </c>
      <c r="I3" s="15">
        <v>4</v>
      </c>
      <c r="J3" s="15">
        <v>3</v>
      </c>
      <c r="K3" s="15">
        <v>2</v>
      </c>
      <c r="L3" s="16">
        <f t="shared" ref="L3:L66" si="0">SUM(B3:K3)</f>
        <v>37</v>
      </c>
      <c r="M3" s="17">
        <f t="shared" ref="M3:M66" si="1">10*L3/40</f>
        <v>9.25</v>
      </c>
    </row>
    <row r="4" spans="1:13" x14ac:dyDescent="0.2">
      <c r="A4" s="15" t="s">
        <v>13</v>
      </c>
      <c r="B4" s="15">
        <v>3</v>
      </c>
      <c r="C4" s="15">
        <v>3</v>
      </c>
      <c r="D4" s="15">
        <v>4</v>
      </c>
      <c r="E4" s="15">
        <v>3</v>
      </c>
      <c r="F4" s="15">
        <v>4</v>
      </c>
      <c r="G4" s="15">
        <v>3</v>
      </c>
      <c r="H4" s="15">
        <v>4</v>
      </c>
      <c r="I4" s="15">
        <v>4</v>
      </c>
      <c r="J4" s="15">
        <v>4</v>
      </c>
      <c r="K4" s="15">
        <v>0</v>
      </c>
      <c r="L4" s="16">
        <f t="shared" si="0"/>
        <v>32</v>
      </c>
      <c r="M4" s="17">
        <f t="shared" si="1"/>
        <v>8</v>
      </c>
    </row>
    <row r="5" spans="1:13" x14ac:dyDescent="0.2">
      <c r="A5" s="15" t="s">
        <v>26</v>
      </c>
      <c r="B5" s="15">
        <v>3</v>
      </c>
      <c r="C5" s="15">
        <v>3</v>
      </c>
      <c r="D5" s="15">
        <v>4</v>
      </c>
      <c r="E5" s="15">
        <v>3</v>
      </c>
      <c r="F5" s="15">
        <v>4</v>
      </c>
      <c r="G5" s="15">
        <v>3</v>
      </c>
      <c r="H5" s="15">
        <v>4</v>
      </c>
      <c r="I5" s="15">
        <v>4</v>
      </c>
      <c r="J5" s="15">
        <v>4</v>
      </c>
      <c r="K5" s="15">
        <v>2</v>
      </c>
      <c r="L5" s="16">
        <f t="shared" si="0"/>
        <v>34</v>
      </c>
      <c r="M5" s="17">
        <f t="shared" si="1"/>
        <v>8.5</v>
      </c>
    </row>
    <row r="6" spans="1:13" x14ac:dyDescent="0.2">
      <c r="A6" s="15" t="s">
        <v>12</v>
      </c>
      <c r="B6" s="15">
        <v>4</v>
      </c>
      <c r="C6" s="15">
        <v>3</v>
      </c>
      <c r="D6" s="15">
        <v>4</v>
      </c>
      <c r="E6" s="15">
        <v>4</v>
      </c>
      <c r="F6" s="15">
        <v>4</v>
      </c>
      <c r="G6" s="15">
        <v>4</v>
      </c>
      <c r="H6" s="15">
        <v>4</v>
      </c>
      <c r="I6" s="15">
        <v>3</v>
      </c>
      <c r="J6" s="15">
        <v>4</v>
      </c>
      <c r="K6" s="15">
        <v>1</v>
      </c>
      <c r="L6" s="16">
        <f t="shared" si="0"/>
        <v>35</v>
      </c>
      <c r="M6" s="17">
        <f t="shared" si="1"/>
        <v>8.75</v>
      </c>
    </row>
    <row r="7" spans="1:13" x14ac:dyDescent="0.2">
      <c r="A7" s="15" t="s">
        <v>23</v>
      </c>
      <c r="B7" s="15">
        <v>4</v>
      </c>
      <c r="C7" s="15">
        <v>3</v>
      </c>
      <c r="D7" s="15">
        <v>3</v>
      </c>
      <c r="E7" s="15">
        <v>3</v>
      </c>
      <c r="F7" s="15">
        <v>3</v>
      </c>
      <c r="G7" s="15">
        <v>3</v>
      </c>
      <c r="H7" s="15">
        <v>2</v>
      </c>
      <c r="I7" s="15">
        <v>4</v>
      </c>
      <c r="J7" s="15">
        <v>3</v>
      </c>
      <c r="K7" s="15">
        <v>2</v>
      </c>
      <c r="L7" s="16">
        <f t="shared" si="0"/>
        <v>30</v>
      </c>
      <c r="M7" s="17">
        <f t="shared" si="1"/>
        <v>7.5</v>
      </c>
    </row>
    <row r="8" spans="1:13" x14ac:dyDescent="0.2">
      <c r="A8" s="15" t="s">
        <v>27</v>
      </c>
      <c r="B8" s="15">
        <v>4</v>
      </c>
      <c r="C8" s="15">
        <v>4</v>
      </c>
      <c r="D8" s="15">
        <v>4</v>
      </c>
      <c r="E8" s="15">
        <v>4</v>
      </c>
      <c r="F8" s="15">
        <v>4</v>
      </c>
      <c r="G8" s="15">
        <v>4</v>
      </c>
      <c r="H8" s="15">
        <v>4</v>
      </c>
      <c r="I8" s="15">
        <v>4</v>
      </c>
      <c r="J8" s="15">
        <v>4</v>
      </c>
      <c r="K8" s="15">
        <v>1</v>
      </c>
      <c r="L8" s="16">
        <f t="shared" si="0"/>
        <v>37</v>
      </c>
      <c r="M8" s="17">
        <f t="shared" si="1"/>
        <v>9.25</v>
      </c>
    </row>
    <row r="9" spans="1:13" x14ac:dyDescent="0.2">
      <c r="A9" s="15" t="s">
        <v>21</v>
      </c>
      <c r="B9" s="15">
        <v>4</v>
      </c>
      <c r="C9" s="15">
        <v>3</v>
      </c>
      <c r="D9" s="15">
        <v>4</v>
      </c>
      <c r="E9" s="15">
        <v>4</v>
      </c>
      <c r="F9" s="15">
        <v>4</v>
      </c>
      <c r="G9" s="15">
        <v>3</v>
      </c>
      <c r="H9" s="15">
        <v>4</v>
      </c>
      <c r="I9" s="15">
        <v>4</v>
      </c>
      <c r="J9" s="15">
        <v>3</v>
      </c>
      <c r="K9" s="15">
        <v>2</v>
      </c>
      <c r="L9" s="16">
        <f t="shared" si="0"/>
        <v>35</v>
      </c>
      <c r="M9" s="17">
        <f t="shared" si="1"/>
        <v>8.75</v>
      </c>
    </row>
    <row r="10" spans="1:13" x14ac:dyDescent="0.2">
      <c r="A10" s="15" t="s">
        <v>115</v>
      </c>
      <c r="B10" s="15">
        <v>4</v>
      </c>
      <c r="C10" s="15">
        <v>4</v>
      </c>
      <c r="D10" s="15">
        <v>4</v>
      </c>
      <c r="E10" s="15">
        <v>4</v>
      </c>
      <c r="F10" s="15">
        <v>4</v>
      </c>
      <c r="G10" s="15">
        <v>4</v>
      </c>
      <c r="H10" s="15">
        <v>4</v>
      </c>
      <c r="I10" s="15">
        <v>4</v>
      </c>
      <c r="J10" s="15">
        <v>4</v>
      </c>
      <c r="K10" s="15">
        <v>3</v>
      </c>
      <c r="L10" s="16">
        <f t="shared" si="0"/>
        <v>39</v>
      </c>
      <c r="M10" s="17">
        <f t="shared" si="1"/>
        <v>9.75</v>
      </c>
    </row>
    <row r="11" spans="1:13" x14ac:dyDescent="0.2">
      <c r="A11" s="15" t="s">
        <v>17</v>
      </c>
      <c r="B11" s="15">
        <v>4</v>
      </c>
      <c r="C11" s="15">
        <v>4</v>
      </c>
      <c r="D11" s="15">
        <v>4</v>
      </c>
      <c r="E11" s="15">
        <v>4</v>
      </c>
      <c r="F11" s="15">
        <v>4</v>
      </c>
      <c r="G11" s="15">
        <v>4</v>
      </c>
      <c r="H11" s="15">
        <v>4</v>
      </c>
      <c r="I11" s="15">
        <v>4</v>
      </c>
      <c r="J11" s="15">
        <v>4</v>
      </c>
      <c r="K11" s="15">
        <v>4</v>
      </c>
      <c r="L11" s="16">
        <f t="shared" si="0"/>
        <v>40</v>
      </c>
      <c r="M11" s="17">
        <f t="shared" si="1"/>
        <v>10</v>
      </c>
    </row>
    <row r="12" spans="1:13" x14ac:dyDescent="0.2">
      <c r="A12" s="15" t="s">
        <v>22</v>
      </c>
      <c r="B12" s="15">
        <v>4</v>
      </c>
      <c r="C12" s="15">
        <v>1</v>
      </c>
      <c r="D12" s="15">
        <v>2</v>
      </c>
      <c r="E12" s="15">
        <v>4</v>
      </c>
      <c r="F12" s="15">
        <v>3</v>
      </c>
      <c r="G12" s="15">
        <v>4</v>
      </c>
      <c r="H12" s="15">
        <v>4</v>
      </c>
      <c r="I12" s="15">
        <v>4</v>
      </c>
      <c r="J12" s="15">
        <v>3</v>
      </c>
      <c r="K12" s="15">
        <v>4</v>
      </c>
      <c r="L12" s="16">
        <f t="shared" si="0"/>
        <v>33</v>
      </c>
      <c r="M12" s="17">
        <f t="shared" si="1"/>
        <v>8.25</v>
      </c>
    </row>
    <row r="13" spans="1:13" x14ac:dyDescent="0.2">
      <c r="A13" s="15" t="s">
        <v>49</v>
      </c>
      <c r="B13" s="15">
        <v>4</v>
      </c>
      <c r="C13" s="15">
        <v>4</v>
      </c>
      <c r="D13" s="15">
        <v>4</v>
      </c>
      <c r="E13" s="15">
        <v>2</v>
      </c>
      <c r="F13" s="15">
        <v>4</v>
      </c>
      <c r="G13" s="15">
        <v>2</v>
      </c>
      <c r="H13" s="15">
        <v>4</v>
      </c>
      <c r="I13" s="15">
        <v>4</v>
      </c>
      <c r="J13" s="15">
        <v>2</v>
      </c>
      <c r="K13" s="15">
        <v>2</v>
      </c>
      <c r="L13" s="16">
        <f t="shared" si="0"/>
        <v>32</v>
      </c>
      <c r="M13" s="17">
        <f t="shared" si="1"/>
        <v>8</v>
      </c>
    </row>
    <row r="14" spans="1:13" x14ac:dyDescent="0.2">
      <c r="A14" s="15" t="s">
        <v>50</v>
      </c>
      <c r="B14" s="15">
        <v>3</v>
      </c>
      <c r="C14" s="15">
        <v>4</v>
      </c>
      <c r="D14" s="15">
        <v>3</v>
      </c>
      <c r="E14" s="15">
        <v>2</v>
      </c>
      <c r="F14" s="15">
        <v>4</v>
      </c>
      <c r="G14" s="15">
        <v>3</v>
      </c>
      <c r="H14" s="15">
        <v>4</v>
      </c>
      <c r="I14" s="15">
        <v>2</v>
      </c>
      <c r="J14" s="15">
        <v>2</v>
      </c>
      <c r="K14" s="15">
        <v>1</v>
      </c>
      <c r="L14" s="16">
        <f t="shared" si="0"/>
        <v>28</v>
      </c>
      <c r="M14" s="17">
        <f t="shared" si="1"/>
        <v>7</v>
      </c>
    </row>
    <row r="15" spans="1:13" x14ac:dyDescent="0.2">
      <c r="A15" s="15" t="s">
        <v>57</v>
      </c>
      <c r="B15" s="15">
        <v>4</v>
      </c>
      <c r="C15" s="15">
        <v>2</v>
      </c>
      <c r="D15" s="15">
        <v>4</v>
      </c>
      <c r="E15" s="15">
        <v>1</v>
      </c>
      <c r="F15" s="15">
        <v>4</v>
      </c>
      <c r="G15" s="15">
        <v>0</v>
      </c>
      <c r="H15" s="15">
        <v>4</v>
      </c>
      <c r="I15" s="15">
        <v>4</v>
      </c>
      <c r="J15" s="15">
        <v>2</v>
      </c>
      <c r="K15" s="15">
        <v>1</v>
      </c>
      <c r="L15" s="16">
        <f t="shared" si="0"/>
        <v>26</v>
      </c>
      <c r="M15" s="17">
        <f t="shared" si="1"/>
        <v>6.5</v>
      </c>
    </row>
    <row r="16" spans="1:13" x14ac:dyDescent="0.2">
      <c r="A16" s="15" t="s">
        <v>53</v>
      </c>
      <c r="B16" s="15">
        <v>3</v>
      </c>
      <c r="C16" s="15">
        <v>4</v>
      </c>
      <c r="D16" s="15">
        <v>4</v>
      </c>
      <c r="E16" s="15">
        <v>1</v>
      </c>
      <c r="F16" s="15">
        <v>4</v>
      </c>
      <c r="G16" s="15">
        <v>2</v>
      </c>
      <c r="H16" s="15">
        <v>3</v>
      </c>
      <c r="I16" s="15">
        <v>4</v>
      </c>
      <c r="J16" s="15">
        <v>2</v>
      </c>
      <c r="K16" s="15">
        <v>0</v>
      </c>
      <c r="L16" s="16">
        <f t="shared" si="0"/>
        <v>27</v>
      </c>
      <c r="M16" s="17">
        <f t="shared" si="1"/>
        <v>6.75</v>
      </c>
    </row>
    <row r="17" spans="1:13" x14ac:dyDescent="0.2">
      <c r="A17" s="15" t="s">
        <v>56</v>
      </c>
      <c r="B17" s="15">
        <v>4</v>
      </c>
      <c r="C17" s="15">
        <v>3</v>
      </c>
      <c r="D17" s="15">
        <v>4</v>
      </c>
      <c r="E17" s="15">
        <v>1</v>
      </c>
      <c r="F17" s="15">
        <v>3</v>
      </c>
      <c r="G17" s="15">
        <v>2</v>
      </c>
      <c r="H17" s="15">
        <v>3</v>
      </c>
      <c r="I17" s="15">
        <v>4</v>
      </c>
      <c r="J17" s="15">
        <v>4</v>
      </c>
      <c r="K17" s="15">
        <v>0</v>
      </c>
      <c r="L17" s="16">
        <f t="shared" si="0"/>
        <v>28</v>
      </c>
      <c r="M17" s="17">
        <f t="shared" si="1"/>
        <v>7</v>
      </c>
    </row>
    <row r="18" spans="1:13" x14ac:dyDescent="0.2">
      <c r="A18" s="15" t="s">
        <v>59</v>
      </c>
      <c r="B18" s="15">
        <v>4</v>
      </c>
      <c r="C18" s="15">
        <v>1</v>
      </c>
      <c r="D18" s="15">
        <v>4</v>
      </c>
      <c r="E18" s="15">
        <v>3</v>
      </c>
      <c r="F18" s="15">
        <v>4</v>
      </c>
      <c r="G18" s="15">
        <v>3</v>
      </c>
      <c r="H18" s="15">
        <v>4</v>
      </c>
      <c r="I18" s="15">
        <v>4</v>
      </c>
      <c r="J18" s="15">
        <v>3</v>
      </c>
      <c r="K18" s="15">
        <v>1</v>
      </c>
      <c r="L18" s="16">
        <f t="shared" si="0"/>
        <v>31</v>
      </c>
      <c r="M18" s="17">
        <f t="shared" si="1"/>
        <v>7.75</v>
      </c>
    </row>
    <row r="19" spans="1:13" x14ac:dyDescent="0.2">
      <c r="A19" s="15" t="s">
        <v>116</v>
      </c>
      <c r="B19" s="15">
        <v>1</v>
      </c>
      <c r="C19" s="15">
        <v>1</v>
      </c>
      <c r="D19" s="15">
        <v>3</v>
      </c>
      <c r="E19" s="15">
        <v>2</v>
      </c>
      <c r="F19" s="15">
        <v>3</v>
      </c>
      <c r="G19" s="15">
        <v>2</v>
      </c>
      <c r="H19" s="15">
        <v>1</v>
      </c>
      <c r="I19" s="15">
        <v>4</v>
      </c>
      <c r="J19" s="15">
        <v>3</v>
      </c>
      <c r="K19" s="15">
        <v>1</v>
      </c>
      <c r="L19" s="16">
        <f t="shared" si="0"/>
        <v>21</v>
      </c>
      <c r="M19" s="17">
        <f t="shared" si="1"/>
        <v>5.25</v>
      </c>
    </row>
    <row r="20" spans="1:13" x14ac:dyDescent="0.2">
      <c r="A20" s="15" t="s">
        <v>52</v>
      </c>
      <c r="B20" s="15">
        <v>4</v>
      </c>
      <c r="C20" s="15">
        <v>4</v>
      </c>
      <c r="D20" s="15">
        <v>3</v>
      </c>
      <c r="E20" s="15">
        <v>3</v>
      </c>
      <c r="F20" s="15">
        <v>4</v>
      </c>
      <c r="G20" s="15">
        <v>3</v>
      </c>
      <c r="H20" s="15">
        <v>4</v>
      </c>
      <c r="I20" s="15">
        <v>4</v>
      </c>
      <c r="J20" s="15">
        <v>4</v>
      </c>
      <c r="K20" s="15">
        <v>1</v>
      </c>
      <c r="L20" s="16">
        <f t="shared" si="0"/>
        <v>34</v>
      </c>
      <c r="M20" s="17">
        <f t="shared" si="1"/>
        <v>8.5</v>
      </c>
    </row>
    <row r="21" spans="1:13" x14ac:dyDescent="0.2">
      <c r="A21" s="15" t="s">
        <v>32</v>
      </c>
      <c r="B21" s="15">
        <v>4</v>
      </c>
      <c r="C21" s="15">
        <v>3</v>
      </c>
      <c r="D21" s="15">
        <v>2</v>
      </c>
      <c r="E21" s="15">
        <v>3</v>
      </c>
      <c r="F21" s="15">
        <v>4</v>
      </c>
      <c r="G21" s="15">
        <v>4</v>
      </c>
      <c r="H21" s="15">
        <v>4</v>
      </c>
      <c r="I21" s="15">
        <v>4</v>
      </c>
      <c r="J21" s="15">
        <v>4</v>
      </c>
      <c r="K21" s="15">
        <v>3</v>
      </c>
      <c r="L21" s="16">
        <f t="shared" si="0"/>
        <v>35</v>
      </c>
      <c r="M21" s="17">
        <f t="shared" si="1"/>
        <v>8.75</v>
      </c>
    </row>
    <row r="22" spans="1:13" x14ac:dyDescent="0.2">
      <c r="A22" s="15" t="s">
        <v>31</v>
      </c>
      <c r="B22" s="15">
        <v>4</v>
      </c>
      <c r="C22" s="15">
        <v>3</v>
      </c>
      <c r="D22" s="15">
        <v>4</v>
      </c>
      <c r="E22" s="15">
        <v>4</v>
      </c>
      <c r="F22" s="15">
        <v>4</v>
      </c>
      <c r="G22" s="15">
        <v>4</v>
      </c>
      <c r="H22" s="15">
        <v>4</v>
      </c>
      <c r="I22" s="15">
        <v>4</v>
      </c>
      <c r="J22" s="15">
        <v>4</v>
      </c>
      <c r="K22" s="15">
        <v>2</v>
      </c>
      <c r="L22" s="16">
        <f t="shared" si="0"/>
        <v>37</v>
      </c>
      <c r="M22" s="17">
        <f t="shared" si="1"/>
        <v>9.25</v>
      </c>
    </row>
    <row r="23" spans="1:13" x14ac:dyDescent="0.2">
      <c r="A23" s="15" t="s">
        <v>117</v>
      </c>
      <c r="B23" s="15">
        <v>3</v>
      </c>
      <c r="C23" s="15">
        <v>4</v>
      </c>
      <c r="D23" s="15">
        <v>2</v>
      </c>
      <c r="E23" s="15">
        <v>3</v>
      </c>
      <c r="F23" s="15">
        <v>3</v>
      </c>
      <c r="G23" s="15">
        <v>2</v>
      </c>
      <c r="H23" s="15">
        <v>2</v>
      </c>
      <c r="I23" s="15">
        <v>4</v>
      </c>
      <c r="J23" s="15">
        <v>4</v>
      </c>
      <c r="K23" s="15">
        <v>2</v>
      </c>
      <c r="L23" s="16">
        <f t="shared" si="0"/>
        <v>29</v>
      </c>
      <c r="M23" s="17">
        <f t="shared" si="1"/>
        <v>7.25</v>
      </c>
    </row>
    <row r="24" spans="1:13" x14ac:dyDescent="0.2">
      <c r="A24" s="15" t="s">
        <v>51</v>
      </c>
      <c r="B24" s="15">
        <v>4</v>
      </c>
      <c r="C24" s="15">
        <v>3</v>
      </c>
      <c r="D24" s="15">
        <v>3</v>
      </c>
      <c r="E24" s="15">
        <v>3</v>
      </c>
      <c r="F24" s="15">
        <v>3</v>
      </c>
      <c r="G24" s="15">
        <v>2</v>
      </c>
      <c r="H24" s="15">
        <v>4</v>
      </c>
      <c r="I24" s="15">
        <v>3</v>
      </c>
      <c r="J24" s="15">
        <v>4</v>
      </c>
      <c r="K24" s="15">
        <v>0</v>
      </c>
      <c r="L24" s="16">
        <f t="shared" si="0"/>
        <v>29</v>
      </c>
      <c r="M24" s="17">
        <f t="shared" si="1"/>
        <v>7.25</v>
      </c>
    </row>
    <row r="25" spans="1:13" x14ac:dyDescent="0.2">
      <c r="A25" s="15" t="s">
        <v>42</v>
      </c>
      <c r="B25" s="15">
        <v>2</v>
      </c>
      <c r="C25" s="15">
        <v>4</v>
      </c>
      <c r="D25" s="15">
        <v>4</v>
      </c>
      <c r="E25" s="15">
        <v>4</v>
      </c>
      <c r="F25" s="15">
        <v>4</v>
      </c>
      <c r="G25" s="15">
        <v>3</v>
      </c>
      <c r="H25" s="15">
        <v>4</v>
      </c>
      <c r="I25" s="15">
        <v>4</v>
      </c>
      <c r="J25" s="15">
        <v>3</v>
      </c>
      <c r="K25" s="15">
        <v>1</v>
      </c>
      <c r="L25" s="16">
        <f t="shared" si="0"/>
        <v>33</v>
      </c>
      <c r="M25" s="17">
        <f t="shared" si="1"/>
        <v>8.25</v>
      </c>
    </row>
    <row r="26" spans="1:13" x14ac:dyDescent="0.2">
      <c r="A26" s="15" t="s">
        <v>35</v>
      </c>
      <c r="B26" s="15">
        <v>4</v>
      </c>
      <c r="C26" s="15">
        <v>4</v>
      </c>
      <c r="D26" s="15">
        <v>4</v>
      </c>
      <c r="E26" s="15">
        <v>4</v>
      </c>
      <c r="F26" s="15">
        <v>4</v>
      </c>
      <c r="G26" s="15">
        <v>4</v>
      </c>
      <c r="H26" s="15">
        <v>4</v>
      </c>
      <c r="I26" s="15">
        <v>4</v>
      </c>
      <c r="J26" s="15">
        <v>4</v>
      </c>
      <c r="K26" s="15">
        <v>2</v>
      </c>
      <c r="L26" s="16">
        <f t="shared" si="0"/>
        <v>38</v>
      </c>
      <c r="M26" s="17">
        <f t="shared" si="1"/>
        <v>9.5</v>
      </c>
    </row>
    <row r="27" spans="1:13" x14ac:dyDescent="0.2">
      <c r="A27" s="15" t="s">
        <v>118</v>
      </c>
      <c r="B27" s="15">
        <v>4</v>
      </c>
      <c r="C27" s="15">
        <v>4</v>
      </c>
      <c r="D27" s="15">
        <v>4</v>
      </c>
      <c r="E27" s="15">
        <v>3</v>
      </c>
      <c r="F27" s="15">
        <v>4</v>
      </c>
      <c r="G27" s="15">
        <v>4</v>
      </c>
      <c r="H27" s="15">
        <v>4</v>
      </c>
      <c r="I27" s="15">
        <v>4</v>
      </c>
      <c r="J27" s="15">
        <v>4</v>
      </c>
      <c r="K27" s="15">
        <v>1</v>
      </c>
      <c r="L27" s="16">
        <f t="shared" si="0"/>
        <v>36</v>
      </c>
      <c r="M27" s="17">
        <f t="shared" si="1"/>
        <v>9</v>
      </c>
    </row>
    <row r="28" spans="1:13" x14ac:dyDescent="0.2">
      <c r="A28" s="15" t="s">
        <v>41</v>
      </c>
      <c r="B28" s="15">
        <v>4</v>
      </c>
      <c r="C28" s="15">
        <v>0</v>
      </c>
      <c r="D28" s="15">
        <v>4</v>
      </c>
      <c r="E28" s="15">
        <v>3</v>
      </c>
      <c r="F28" s="15">
        <v>4</v>
      </c>
      <c r="G28" s="15">
        <v>0</v>
      </c>
      <c r="H28" s="15">
        <v>4</v>
      </c>
      <c r="I28" s="15">
        <v>4</v>
      </c>
      <c r="J28" s="15">
        <v>2</v>
      </c>
      <c r="K28" s="15">
        <v>1</v>
      </c>
      <c r="L28" s="16">
        <f t="shared" si="0"/>
        <v>26</v>
      </c>
      <c r="M28" s="17">
        <f t="shared" si="1"/>
        <v>6.5</v>
      </c>
    </row>
    <row r="29" spans="1:13" x14ac:dyDescent="0.2">
      <c r="A29" s="15" t="s">
        <v>40</v>
      </c>
      <c r="B29" s="15">
        <v>4</v>
      </c>
      <c r="C29" s="15">
        <v>3</v>
      </c>
      <c r="D29" s="15">
        <v>4</v>
      </c>
      <c r="E29" s="15">
        <v>2</v>
      </c>
      <c r="F29" s="15">
        <v>4</v>
      </c>
      <c r="G29" s="15">
        <v>3</v>
      </c>
      <c r="H29" s="15">
        <v>4</v>
      </c>
      <c r="I29" s="15">
        <v>4</v>
      </c>
      <c r="J29" s="15">
        <v>4</v>
      </c>
      <c r="K29" s="15">
        <v>3</v>
      </c>
      <c r="L29" s="16">
        <f t="shared" si="0"/>
        <v>35</v>
      </c>
      <c r="M29" s="17">
        <f t="shared" si="1"/>
        <v>8.75</v>
      </c>
    </row>
    <row r="30" spans="1:13" x14ac:dyDescent="0.2">
      <c r="A30" s="15" t="s">
        <v>45</v>
      </c>
      <c r="B30" s="15">
        <v>3</v>
      </c>
      <c r="C30" s="15">
        <v>4</v>
      </c>
      <c r="D30" s="15">
        <v>2</v>
      </c>
      <c r="E30" s="15">
        <v>1</v>
      </c>
      <c r="F30" s="15">
        <v>3</v>
      </c>
      <c r="G30" s="15">
        <v>1</v>
      </c>
      <c r="H30" s="15">
        <v>4</v>
      </c>
      <c r="I30" s="15">
        <v>4</v>
      </c>
      <c r="J30" s="15">
        <v>2</v>
      </c>
      <c r="K30" s="15">
        <v>2</v>
      </c>
      <c r="L30" s="16">
        <f t="shared" si="0"/>
        <v>26</v>
      </c>
      <c r="M30" s="17">
        <f t="shared" si="1"/>
        <v>6.5</v>
      </c>
    </row>
    <row r="31" spans="1:13" x14ac:dyDescent="0.2">
      <c r="A31" s="15" t="s">
        <v>34</v>
      </c>
      <c r="B31" s="15">
        <v>4</v>
      </c>
      <c r="C31" s="15">
        <v>4</v>
      </c>
      <c r="D31" s="15">
        <v>4</v>
      </c>
      <c r="E31" s="15">
        <v>2</v>
      </c>
      <c r="F31" s="15">
        <v>4</v>
      </c>
      <c r="G31" s="15">
        <v>4</v>
      </c>
      <c r="H31" s="15">
        <v>4</v>
      </c>
      <c r="I31" s="15">
        <v>4</v>
      </c>
      <c r="J31" s="15">
        <v>4</v>
      </c>
      <c r="K31" s="15">
        <v>1</v>
      </c>
      <c r="L31" s="16">
        <f t="shared" si="0"/>
        <v>35</v>
      </c>
      <c r="M31" s="17">
        <f t="shared" si="1"/>
        <v>8.75</v>
      </c>
    </row>
    <row r="32" spans="1:13" x14ac:dyDescent="0.2">
      <c r="A32" s="15" t="s">
        <v>33</v>
      </c>
      <c r="B32" s="15">
        <v>4</v>
      </c>
      <c r="C32" s="15">
        <v>1</v>
      </c>
      <c r="D32" s="15">
        <v>4</v>
      </c>
      <c r="E32" s="15">
        <v>4</v>
      </c>
      <c r="F32" s="15">
        <v>4</v>
      </c>
      <c r="G32" s="15">
        <v>3</v>
      </c>
      <c r="H32" s="15">
        <v>4</v>
      </c>
      <c r="I32" s="15">
        <v>4</v>
      </c>
      <c r="J32" s="15">
        <v>4</v>
      </c>
      <c r="K32" s="15">
        <v>2</v>
      </c>
      <c r="L32" s="16">
        <f t="shared" si="0"/>
        <v>34</v>
      </c>
      <c r="M32" s="17">
        <f t="shared" si="1"/>
        <v>8.5</v>
      </c>
    </row>
    <row r="33" spans="1:13" x14ac:dyDescent="0.2">
      <c r="A33" s="15" t="s">
        <v>119</v>
      </c>
      <c r="B33" s="15">
        <v>4</v>
      </c>
      <c r="C33" s="15">
        <v>4</v>
      </c>
      <c r="D33" s="15">
        <v>3</v>
      </c>
      <c r="E33" s="15">
        <v>4</v>
      </c>
      <c r="F33" s="15">
        <v>4</v>
      </c>
      <c r="G33" s="15">
        <v>2</v>
      </c>
      <c r="H33" s="15">
        <v>3</v>
      </c>
      <c r="I33" s="15">
        <v>4</v>
      </c>
      <c r="J33" s="15">
        <v>4</v>
      </c>
      <c r="K33" s="15">
        <v>1</v>
      </c>
      <c r="L33" s="16">
        <f t="shared" si="0"/>
        <v>33</v>
      </c>
      <c r="M33" s="17">
        <f t="shared" si="1"/>
        <v>8.25</v>
      </c>
    </row>
    <row r="34" spans="1:13" x14ac:dyDescent="0.2">
      <c r="A34" s="15" t="s">
        <v>44</v>
      </c>
      <c r="B34" s="15">
        <v>4</v>
      </c>
      <c r="C34" s="15">
        <v>4</v>
      </c>
      <c r="D34" s="15">
        <v>3</v>
      </c>
      <c r="E34" s="15">
        <v>3</v>
      </c>
      <c r="F34" s="15">
        <v>3</v>
      </c>
      <c r="G34" s="15">
        <v>2</v>
      </c>
      <c r="H34" s="15">
        <v>3</v>
      </c>
      <c r="I34" s="15">
        <v>4</v>
      </c>
      <c r="J34" s="15">
        <v>4</v>
      </c>
      <c r="K34" s="15">
        <v>1</v>
      </c>
      <c r="L34" s="16">
        <f t="shared" si="0"/>
        <v>31</v>
      </c>
      <c r="M34" s="17">
        <f t="shared" si="1"/>
        <v>7.75</v>
      </c>
    </row>
    <row r="35" spans="1:13" x14ac:dyDescent="0.2">
      <c r="A35" s="15" t="s">
        <v>60</v>
      </c>
      <c r="B35" s="15">
        <v>4</v>
      </c>
      <c r="C35" s="15">
        <v>4</v>
      </c>
      <c r="D35" s="15">
        <v>4</v>
      </c>
      <c r="E35" s="15">
        <v>4</v>
      </c>
      <c r="F35" s="15">
        <v>4</v>
      </c>
      <c r="G35" s="15">
        <v>4</v>
      </c>
      <c r="H35" s="15">
        <v>4</v>
      </c>
      <c r="I35" s="15">
        <v>4</v>
      </c>
      <c r="J35" s="15">
        <v>4</v>
      </c>
      <c r="K35" s="15">
        <v>2</v>
      </c>
      <c r="L35" s="16">
        <f t="shared" si="0"/>
        <v>38</v>
      </c>
      <c r="M35" s="17">
        <f t="shared" si="1"/>
        <v>9.5</v>
      </c>
    </row>
    <row r="36" spans="1:13" x14ac:dyDescent="0.2">
      <c r="A36" s="15" t="s">
        <v>61</v>
      </c>
      <c r="B36" s="15">
        <v>4</v>
      </c>
      <c r="C36" s="15">
        <v>3</v>
      </c>
      <c r="D36" s="15">
        <v>2</v>
      </c>
      <c r="E36" s="15">
        <v>2</v>
      </c>
      <c r="F36" s="15">
        <v>4</v>
      </c>
      <c r="G36" s="15">
        <v>3</v>
      </c>
      <c r="H36" s="15">
        <v>3</v>
      </c>
      <c r="I36" s="15">
        <v>2</v>
      </c>
      <c r="J36" s="15">
        <v>3</v>
      </c>
      <c r="K36" s="15">
        <v>0</v>
      </c>
      <c r="L36" s="16">
        <f t="shared" si="0"/>
        <v>26</v>
      </c>
      <c r="M36" s="17">
        <f t="shared" si="1"/>
        <v>6.5</v>
      </c>
    </row>
    <row r="37" spans="1:13" x14ac:dyDescent="0.2">
      <c r="A37" s="15" t="s">
        <v>120</v>
      </c>
      <c r="B37" s="15">
        <v>4</v>
      </c>
      <c r="C37" s="15">
        <v>4</v>
      </c>
      <c r="D37" s="15">
        <v>3</v>
      </c>
      <c r="E37" s="15">
        <v>2</v>
      </c>
      <c r="F37" s="15">
        <v>4</v>
      </c>
      <c r="G37" s="15">
        <v>2</v>
      </c>
      <c r="H37" s="15">
        <v>4</v>
      </c>
      <c r="I37" s="15">
        <v>4</v>
      </c>
      <c r="J37" s="15">
        <v>4</v>
      </c>
      <c r="K37" s="15">
        <v>1</v>
      </c>
      <c r="L37" s="16">
        <f t="shared" si="0"/>
        <v>32</v>
      </c>
      <c r="M37" s="17">
        <f t="shared" si="1"/>
        <v>8</v>
      </c>
    </row>
    <row r="38" spans="1:13" x14ac:dyDescent="0.2">
      <c r="A38" s="15" t="s">
        <v>46</v>
      </c>
      <c r="B38" s="15">
        <v>3</v>
      </c>
      <c r="C38" s="15">
        <v>4</v>
      </c>
      <c r="D38" s="15">
        <v>4</v>
      </c>
      <c r="E38" s="15">
        <v>2</v>
      </c>
      <c r="F38" s="15">
        <v>3</v>
      </c>
      <c r="G38" s="15">
        <v>2</v>
      </c>
      <c r="H38" s="15">
        <v>4</v>
      </c>
      <c r="I38" s="15">
        <v>4</v>
      </c>
      <c r="J38" s="15">
        <v>2</v>
      </c>
      <c r="K38" s="15">
        <v>2</v>
      </c>
      <c r="L38" s="16">
        <f t="shared" si="0"/>
        <v>30</v>
      </c>
      <c r="M38" s="17">
        <f t="shared" si="1"/>
        <v>7.5</v>
      </c>
    </row>
    <row r="39" spans="1:13" x14ac:dyDescent="0.2">
      <c r="A39" s="15" t="s">
        <v>36</v>
      </c>
      <c r="B39" s="15">
        <v>4</v>
      </c>
      <c r="C39" s="15">
        <v>2</v>
      </c>
      <c r="D39" s="15">
        <v>4</v>
      </c>
      <c r="E39" s="15">
        <v>2</v>
      </c>
      <c r="F39" s="15">
        <v>4</v>
      </c>
      <c r="G39" s="15">
        <v>3</v>
      </c>
      <c r="H39" s="15">
        <v>4</v>
      </c>
      <c r="I39" s="15">
        <v>3</v>
      </c>
      <c r="J39" s="15">
        <v>3</v>
      </c>
      <c r="K39" s="15">
        <v>2</v>
      </c>
      <c r="L39" s="16">
        <f t="shared" si="0"/>
        <v>31</v>
      </c>
      <c r="M39" s="17">
        <f t="shared" si="1"/>
        <v>7.75</v>
      </c>
    </row>
    <row r="40" spans="1:13" x14ac:dyDescent="0.2">
      <c r="A40" s="15" t="s">
        <v>55</v>
      </c>
      <c r="B40" s="15">
        <v>4</v>
      </c>
      <c r="C40" s="15">
        <v>4</v>
      </c>
      <c r="D40" s="15">
        <v>4</v>
      </c>
      <c r="E40" s="15">
        <v>3</v>
      </c>
      <c r="F40" s="15">
        <v>4</v>
      </c>
      <c r="G40" s="15">
        <v>3</v>
      </c>
      <c r="H40" s="15">
        <v>4</v>
      </c>
      <c r="I40" s="15">
        <v>3</v>
      </c>
      <c r="J40" s="15">
        <v>4</v>
      </c>
      <c r="K40" s="15">
        <v>2</v>
      </c>
      <c r="L40" s="16">
        <f t="shared" si="0"/>
        <v>35</v>
      </c>
      <c r="M40" s="17">
        <f t="shared" si="1"/>
        <v>8.75</v>
      </c>
    </row>
    <row r="41" spans="1:13" x14ac:dyDescent="0.2">
      <c r="A41" s="15" t="s">
        <v>63</v>
      </c>
      <c r="B41" s="15">
        <v>4</v>
      </c>
      <c r="C41" s="15">
        <v>3</v>
      </c>
      <c r="D41" s="15">
        <v>4</v>
      </c>
      <c r="E41" s="15">
        <v>4</v>
      </c>
      <c r="F41" s="15">
        <v>4</v>
      </c>
      <c r="G41" s="15">
        <v>4</v>
      </c>
      <c r="H41" s="15">
        <v>4</v>
      </c>
      <c r="I41" s="15">
        <v>4</v>
      </c>
      <c r="J41" s="15">
        <v>4</v>
      </c>
      <c r="K41" s="15">
        <v>2</v>
      </c>
      <c r="L41" s="16">
        <f t="shared" si="0"/>
        <v>37</v>
      </c>
      <c r="M41" s="17">
        <f t="shared" si="1"/>
        <v>9.25</v>
      </c>
    </row>
    <row r="42" spans="1:13" x14ac:dyDescent="0.2">
      <c r="A42" s="15" t="s">
        <v>64</v>
      </c>
      <c r="B42" s="15">
        <v>4</v>
      </c>
      <c r="C42" s="15">
        <v>2</v>
      </c>
      <c r="D42" s="15">
        <v>2</v>
      </c>
      <c r="E42" s="15">
        <v>0</v>
      </c>
      <c r="F42" s="15">
        <v>4</v>
      </c>
      <c r="G42" s="15">
        <v>4</v>
      </c>
      <c r="H42" s="15">
        <v>3</v>
      </c>
      <c r="I42" s="15">
        <v>4</v>
      </c>
      <c r="J42" s="15">
        <v>3</v>
      </c>
      <c r="K42" s="15">
        <v>1</v>
      </c>
      <c r="L42" s="16">
        <f t="shared" si="0"/>
        <v>27</v>
      </c>
      <c r="M42" s="17">
        <f t="shared" si="1"/>
        <v>6.75</v>
      </c>
    </row>
    <row r="43" spans="1:13" x14ac:dyDescent="0.2">
      <c r="A43" s="15" t="s">
        <v>98</v>
      </c>
      <c r="B43" s="15">
        <v>4</v>
      </c>
      <c r="C43" s="15">
        <v>3</v>
      </c>
      <c r="D43" s="15">
        <v>4</v>
      </c>
      <c r="E43" s="15">
        <v>1</v>
      </c>
      <c r="F43" s="15">
        <v>4</v>
      </c>
      <c r="G43" s="15">
        <v>1</v>
      </c>
      <c r="H43" s="15">
        <v>4</v>
      </c>
      <c r="I43" s="15">
        <v>4</v>
      </c>
      <c r="J43" s="15">
        <v>3</v>
      </c>
      <c r="K43" s="15">
        <v>1</v>
      </c>
      <c r="L43" s="16">
        <f t="shared" si="0"/>
        <v>29</v>
      </c>
      <c r="M43" s="17">
        <f t="shared" si="1"/>
        <v>7.25</v>
      </c>
    </row>
    <row r="44" spans="1:13" x14ac:dyDescent="0.2">
      <c r="A44" s="15" t="s">
        <v>66</v>
      </c>
      <c r="B44" s="15">
        <v>4</v>
      </c>
      <c r="C44" s="15">
        <v>2</v>
      </c>
      <c r="D44" s="15">
        <v>3</v>
      </c>
      <c r="E44" s="15">
        <v>3</v>
      </c>
      <c r="F44" s="15">
        <v>4</v>
      </c>
      <c r="G44" s="15">
        <v>2</v>
      </c>
      <c r="H44" s="15">
        <v>4</v>
      </c>
      <c r="I44" s="15">
        <v>4</v>
      </c>
      <c r="J44" s="15">
        <v>2</v>
      </c>
      <c r="K44" s="15">
        <v>1</v>
      </c>
      <c r="L44" s="16">
        <f t="shared" si="0"/>
        <v>29</v>
      </c>
      <c r="M44" s="17">
        <f t="shared" si="1"/>
        <v>7.25</v>
      </c>
    </row>
    <row r="45" spans="1:13" x14ac:dyDescent="0.2">
      <c r="A45" s="15" t="s">
        <v>75</v>
      </c>
      <c r="B45" s="15">
        <v>4</v>
      </c>
      <c r="C45" s="15">
        <v>4</v>
      </c>
      <c r="D45" s="15">
        <v>4</v>
      </c>
      <c r="E45" s="15">
        <v>2</v>
      </c>
      <c r="F45" s="15">
        <v>4</v>
      </c>
      <c r="G45" s="15">
        <v>2</v>
      </c>
      <c r="H45" s="15">
        <v>4</v>
      </c>
      <c r="I45" s="15">
        <v>4</v>
      </c>
      <c r="J45" s="15">
        <v>3</v>
      </c>
      <c r="K45" s="15">
        <v>1</v>
      </c>
      <c r="L45" s="16">
        <f t="shared" si="0"/>
        <v>32</v>
      </c>
      <c r="M45" s="17">
        <f t="shared" si="1"/>
        <v>8</v>
      </c>
    </row>
    <row r="46" spans="1:13" x14ac:dyDescent="0.2">
      <c r="A46" s="15" t="s">
        <v>121</v>
      </c>
      <c r="B46" s="15">
        <v>4</v>
      </c>
      <c r="C46" s="15">
        <v>4</v>
      </c>
      <c r="D46" s="15">
        <v>4</v>
      </c>
      <c r="E46" s="15">
        <v>2</v>
      </c>
      <c r="F46" s="15">
        <v>3</v>
      </c>
      <c r="G46" s="15">
        <v>4</v>
      </c>
      <c r="H46" s="15">
        <v>4</v>
      </c>
      <c r="I46" s="15">
        <v>4</v>
      </c>
      <c r="J46" s="15">
        <v>3</v>
      </c>
      <c r="K46" s="15">
        <v>2</v>
      </c>
      <c r="L46" s="16">
        <f t="shared" si="0"/>
        <v>34</v>
      </c>
      <c r="M46" s="17">
        <f t="shared" si="1"/>
        <v>8.5</v>
      </c>
    </row>
    <row r="47" spans="1:13" x14ac:dyDescent="0.2">
      <c r="A47" s="15" t="s">
        <v>73</v>
      </c>
      <c r="B47" s="15">
        <v>4</v>
      </c>
      <c r="C47" s="15">
        <v>4</v>
      </c>
      <c r="D47" s="15">
        <v>4</v>
      </c>
      <c r="E47" s="15">
        <v>4</v>
      </c>
      <c r="F47" s="15">
        <v>4</v>
      </c>
      <c r="G47" s="15">
        <v>4</v>
      </c>
      <c r="H47" s="15">
        <v>4</v>
      </c>
      <c r="I47" s="15">
        <v>4</v>
      </c>
      <c r="J47" s="15">
        <v>4</v>
      </c>
      <c r="K47" s="15">
        <v>3</v>
      </c>
      <c r="L47" s="16">
        <f t="shared" si="0"/>
        <v>39</v>
      </c>
      <c r="M47" s="17">
        <f t="shared" si="1"/>
        <v>9.75</v>
      </c>
    </row>
    <row r="48" spans="1:13" x14ac:dyDescent="0.2">
      <c r="A48" s="15" t="s">
        <v>122</v>
      </c>
      <c r="B48" s="15">
        <v>3</v>
      </c>
      <c r="C48" s="15">
        <v>4</v>
      </c>
      <c r="D48" s="15">
        <v>3</v>
      </c>
      <c r="E48" s="15">
        <v>2</v>
      </c>
      <c r="F48" s="15">
        <v>4</v>
      </c>
      <c r="G48" s="15">
        <v>3</v>
      </c>
      <c r="H48" s="15">
        <v>4</v>
      </c>
      <c r="I48" s="15">
        <v>3</v>
      </c>
      <c r="J48" s="15">
        <v>1</v>
      </c>
      <c r="K48" s="15">
        <v>1</v>
      </c>
      <c r="L48" s="16">
        <f t="shared" si="0"/>
        <v>28</v>
      </c>
      <c r="M48" s="17">
        <f t="shared" si="1"/>
        <v>7</v>
      </c>
    </row>
    <row r="49" spans="1:13" x14ac:dyDescent="0.2">
      <c r="A49" s="15" t="s">
        <v>101</v>
      </c>
      <c r="B49" s="15">
        <v>4</v>
      </c>
      <c r="C49" s="15">
        <v>4</v>
      </c>
      <c r="D49" s="15">
        <v>2</v>
      </c>
      <c r="E49" s="15">
        <v>1</v>
      </c>
      <c r="F49" s="15">
        <v>4</v>
      </c>
      <c r="G49" s="15">
        <v>4</v>
      </c>
      <c r="H49" s="15">
        <v>4</v>
      </c>
      <c r="I49" s="15">
        <v>4</v>
      </c>
      <c r="J49" s="15">
        <v>3</v>
      </c>
      <c r="K49" s="15">
        <v>1</v>
      </c>
      <c r="L49" s="16">
        <f t="shared" si="0"/>
        <v>31</v>
      </c>
      <c r="M49" s="17">
        <f t="shared" si="1"/>
        <v>7.75</v>
      </c>
    </row>
    <row r="50" spans="1:13" x14ac:dyDescent="0.2">
      <c r="A50" s="15" t="s">
        <v>71</v>
      </c>
      <c r="B50" s="15">
        <v>4</v>
      </c>
      <c r="C50" s="15">
        <v>3</v>
      </c>
      <c r="D50" s="15">
        <v>2</v>
      </c>
      <c r="E50" s="15">
        <v>3</v>
      </c>
      <c r="F50" s="15">
        <v>4</v>
      </c>
      <c r="G50" s="15">
        <v>3</v>
      </c>
      <c r="H50" s="15">
        <v>4</v>
      </c>
      <c r="I50" s="15">
        <v>4</v>
      </c>
      <c r="J50" s="15">
        <v>2</v>
      </c>
      <c r="K50" s="15">
        <v>1</v>
      </c>
      <c r="L50" s="16">
        <f t="shared" si="0"/>
        <v>30</v>
      </c>
      <c r="M50" s="17">
        <f t="shared" si="1"/>
        <v>7.5</v>
      </c>
    </row>
    <row r="51" spans="1:13" x14ac:dyDescent="0.2">
      <c r="A51" s="15" t="s">
        <v>79</v>
      </c>
      <c r="B51" s="15">
        <v>4</v>
      </c>
      <c r="C51" s="15">
        <v>4</v>
      </c>
      <c r="D51" s="15">
        <v>3</v>
      </c>
      <c r="E51" s="15">
        <v>3</v>
      </c>
      <c r="F51" s="15">
        <v>4</v>
      </c>
      <c r="G51" s="15">
        <v>1</v>
      </c>
      <c r="H51" s="15">
        <v>4</v>
      </c>
      <c r="I51" s="15">
        <v>4</v>
      </c>
      <c r="J51" s="15">
        <v>2</v>
      </c>
      <c r="K51" s="15">
        <v>1</v>
      </c>
      <c r="L51" s="16">
        <f t="shared" si="0"/>
        <v>30</v>
      </c>
      <c r="M51" s="17">
        <f t="shared" si="1"/>
        <v>7.5</v>
      </c>
    </row>
    <row r="52" spans="1:13" x14ac:dyDescent="0.2">
      <c r="A52" s="15" t="s">
        <v>89</v>
      </c>
      <c r="B52" s="15">
        <v>4</v>
      </c>
      <c r="C52" s="15">
        <v>4</v>
      </c>
      <c r="D52" s="15">
        <v>4</v>
      </c>
      <c r="E52" s="15">
        <v>3</v>
      </c>
      <c r="F52" s="15">
        <v>4</v>
      </c>
      <c r="G52" s="15">
        <v>3</v>
      </c>
      <c r="H52" s="15">
        <v>4</v>
      </c>
      <c r="I52" s="15">
        <v>4</v>
      </c>
      <c r="J52" s="15">
        <v>3</v>
      </c>
      <c r="K52" s="15">
        <v>3</v>
      </c>
      <c r="L52" s="16">
        <f t="shared" si="0"/>
        <v>36</v>
      </c>
      <c r="M52" s="17">
        <f t="shared" si="1"/>
        <v>9</v>
      </c>
    </row>
    <row r="53" spans="1:13" x14ac:dyDescent="0.2">
      <c r="A53" s="15" t="s">
        <v>111</v>
      </c>
      <c r="B53" s="15">
        <v>4</v>
      </c>
      <c r="C53" s="15">
        <v>4</v>
      </c>
      <c r="D53" s="15">
        <v>3</v>
      </c>
      <c r="E53" s="15">
        <v>3</v>
      </c>
      <c r="F53" s="15">
        <v>4</v>
      </c>
      <c r="G53" s="15">
        <v>4</v>
      </c>
      <c r="H53" s="15">
        <v>4</v>
      </c>
      <c r="I53" s="15">
        <v>4</v>
      </c>
      <c r="J53" s="15">
        <v>3</v>
      </c>
      <c r="K53" s="15">
        <v>0</v>
      </c>
      <c r="L53" s="16">
        <f t="shared" si="0"/>
        <v>33</v>
      </c>
      <c r="M53" s="17">
        <f t="shared" si="1"/>
        <v>8.25</v>
      </c>
    </row>
    <row r="54" spans="1:13" x14ac:dyDescent="0.2">
      <c r="A54" s="15" t="s">
        <v>123</v>
      </c>
      <c r="B54" s="15">
        <v>4</v>
      </c>
      <c r="C54" s="15">
        <v>4</v>
      </c>
      <c r="D54" s="15">
        <v>4</v>
      </c>
      <c r="E54" s="15">
        <v>4</v>
      </c>
      <c r="F54" s="15">
        <v>4</v>
      </c>
      <c r="G54" s="15">
        <v>4</v>
      </c>
      <c r="H54" s="15">
        <v>4</v>
      </c>
      <c r="I54" s="15">
        <v>4</v>
      </c>
      <c r="J54" s="15">
        <v>3</v>
      </c>
      <c r="K54" s="15">
        <v>3</v>
      </c>
      <c r="L54" s="16">
        <f t="shared" si="0"/>
        <v>38</v>
      </c>
      <c r="M54" s="17">
        <f t="shared" si="1"/>
        <v>9.5</v>
      </c>
    </row>
    <row r="55" spans="1:13" x14ac:dyDescent="0.2">
      <c r="A55" s="15" t="s">
        <v>93</v>
      </c>
      <c r="B55" s="15">
        <v>4</v>
      </c>
      <c r="C55" s="15">
        <v>4</v>
      </c>
      <c r="D55" s="15">
        <v>4</v>
      </c>
      <c r="E55" s="15">
        <v>2</v>
      </c>
      <c r="F55" s="15">
        <v>4</v>
      </c>
      <c r="G55" s="15">
        <v>4</v>
      </c>
      <c r="H55" s="15">
        <v>4</v>
      </c>
      <c r="I55" s="15">
        <v>4</v>
      </c>
      <c r="J55" s="15">
        <v>3</v>
      </c>
      <c r="K55" s="15">
        <v>0</v>
      </c>
      <c r="L55" s="16">
        <f t="shared" si="0"/>
        <v>33</v>
      </c>
      <c r="M55" s="17">
        <f t="shared" si="1"/>
        <v>8.25</v>
      </c>
    </row>
    <row r="56" spans="1:13" x14ac:dyDescent="0.2">
      <c r="A56" s="15" t="s">
        <v>90</v>
      </c>
      <c r="B56" s="15">
        <v>4</v>
      </c>
      <c r="C56" s="15">
        <v>4</v>
      </c>
      <c r="D56" s="15">
        <v>4</v>
      </c>
      <c r="E56" s="15">
        <v>4</v>
      </c>
      <c r="F56" s="15">
        <v>4</v>
      </c>
      <c r="G56" s="15">
        <v>2</v>
      </c>
      <c r="H56" s="15">
        <v>4</v>
      </c>
      <c r="I56" s="15">
        <v>4</v>
      </c>
      <c r="J56" s="15">
        <v>4</v>
      </c>
      <c r="K56" s="15">
        <v>2</v>
      </c>
      <c r="L56" s="16">
        <f t="shared" si="0"/>
        <v>36</v>
      </c>
      <c r="M56" s="17">
        <f t="shared" si="1"/>
        <v>9</v>
      </c>
    </row>
    <row r="57" spans="1:13" x14ac:dyDescent="0.2">
      <c r="A57" s="15" t="s">
        <v>103</v>
      </c>
      <c r="B57" s="15">
        <v>4</v>
      </c>
      <c r="C57" s="15">
        <v>4</v>
      </c>
      <c r="D57" s="15">
        <v>4</v>
      </c>
      <c r="E57" s="15">
        <v>4</v>
      </c>
      <c r="F57" s="15">
        <v>3</v>
      </c>
      <c r="G57" s="15">
        <v>4</v>
      </c>
      <c r="H57" s="15">
        <v>4</v>
      </c>
      <c r="I57" s="15">
        <v>4</v>
      </c>
      <c r="J57" s="15">
        <v>4</v>
      </c>
      <c r="K57" s="15">
        <v>3</v>
      </c>
      <c r="L57" s="16">
        <f t="shared" si="0"/>
        <v>38</v>
      </c>
      <c r="M57" s="17">
        <f t="shared" si="1"/>
        <v>9.5</v>
      </c>
    </row>
    <row r="58" spans="1:13" x14ac:dyDescent="0.2">
      <c r="A58" s="15" t="s">
        <v>88</v>
      </c>
      <c r="B58" s="15">
        <v>4</v>
      </c>
      <c r="C58" s="15">
        <v>4</v>
      </c>
      <c r="D58" s="15">
        <v>4</v>
      </c>
      <c r="E58" s="15">
        <v>4</v>
      </c>
      <c r="F58" s="15">
        <v>4</v>
      </c>
      <c r="G58" s="15">
        <v>4</v>
      </c>
      <c r="H58" s="15">
        <v>4</v>
      </c>
      <c r="I58" s="15">
        <v>4</v>
      </c>
      <c r="J58" s="15">
        <v>3</v>
      </c>
      <c r="K58" s="15">
        <v>3</v>
      </c>
      <c r="L58" s="16">
        <f t="shared" si="0"/>
        <v>38</v>
      </c>
      <c r="M58" s="17">
        <f t="shared" si="1"/>
        <v>9.5</v>
      </c>
    </row>
    <row r="59" spans="1:13" x14ac:dyDescent="0.2">
      <c r="A59" s="15" t="s">
        <v>124</v>
      </c>
      <c r="B59" s="15">
        <v>4</v>
      </c>
      <c r="C59" s="15">
        <v>4</v>
      </c>
      <c r="D59" s="15">
        <v>4</v>
      </c>
      <c r="E59" s="15">
        <v>3</v>
      </c>
      <c r="F59" s="15">
        <v>4</v>
      </c>
      <c r="G59" s="15">
        <v>2</v>
      </c>
      <c r="H59" s="15">
        <v>4</v>
      </c>
      <c r="I59" s="15">
        <v>4</v>
      </c>
      <c r="J59" s="15">
        <v>4</v>
      </c>
      <c r="K59" s="15">
        <v>3</v>
      </c>
      <c r="L59" s="16">
        <f t="shared" si="0"/>
        <v>36</v>
      </c>
      <c r="M59" s="17">
        <f t="shared" si="1"/>
        <v>9</v>
      </c>
    </row>
    <row r="60" spans="1:13" x14ac:dyDescent="0.2">
      <c r="A60" s="15" t="s">
        <v>96</v>
      </c>
      <c r="B60" s="15">
        <v>4</v>
      </c>
      <c r="C60" s="15">
        <v>4</v>
      </c>
      <c r="D60" s="15">
        <v>4</v>
      </c>
      <c r="E60" s="15">
        <v>4</v>
      </c>
      <c r="F60" s="15">
        <v>4</v>
      </c>
      <c r="G60" s="15">
        <v>2</v>
      </c>
      <c r="H60" s="15">
        <v>4</v>
      </c>
      <c r="I60" s="15">
        <v>4</v>
      </c>
      <c r="J60" s="15">
        <v>3</v>
      </c>
      <c r="K60" s="15">
        <v>2</v>
      </c>
      <c r="L60" s="16">
        <f t="shared" si="0"/>
        <v>35</v>
      </c>
      <c r="M60" s="17">
        <f t="shared" si="1"/>
        <v>8.75</v>
      </c>
    </row>
    <row r="61" spans="1:13" x14ac:dyDescent="0.2">
      <c r="A61" s="15" t="s">
        <v>70</v>
      </c>
      <c r="B61" s="15">
        <v>4</v>
      </c>
      <c r="C61" s="15">
        <v>3</v>
      </c>
      <c r="D61" s="15">
        <v>1</v>
      </c>
      <c r="E61" s="15">
        <v>3</v>
      </c>
      <c r="F61" s="15">
        <v>4</v>
      </c>
      <c r="G61" s="15">
        <v>2</v>
      </c>
      <c r="H61" s="15">
        <v>4</v>
      </c>
      <c r="I61" s="15">
        <v>3</v>
      </c>
      <c r="J61" s="15">
        <v>2</v>
      </c>
      <c r="K61" s="15">
        <v>1</v>
      </c>
      <c r="L61" s="16">
        <f t="shared" si="0"/>
        <v>27</v>
      </c>
      <c r="M61" s="17">
        <f t="shared" si="1"/>
        <v>6.75</v>
      </c>
    </row>
    <row r="62" spans="1:13" x14ac:dyDescent="0.2">
      <c r="A62" s="15" t="s">
        <v>125</v>
      </c>
      <c r="B62" s="15">
        <v>4</v>
      </c>
      <c r="C62" s="15">
        <v>4</v>
      </c>
      <c r="D62" s="15">
        <v>4</v>
      </c>
      <c r="E62" s="15">
        <v>2</v>
      </c>
      <c r="F62" s="15">
        <v>4</v>
      </c>
      <c r="G62" s="15">
        <v>2</v>
      </c>
      <c r="H62" s="15">
        <v>4</v>
      </c>
      <c r="I62" s="15">
        <v>4</v>
      </c>
      <c r="J62" s="15">
        <v>3</v>
      </c>
      <c r="K62" s="15">
        <v>2</v>
      </c>
      <c r="L62" s="16">
        <f t="shared" si="0"/>
        <v>33</v>
      </c>
      <c r="M62" s="17">
        <f t="shared" si="1"/>
        <v>8.25</v>
      </c>
    </row>
    <row r="63" spans="1:13" x14ac:dyDescent="0.2">
      <c r="A63" s="15" t="s">
        <v>81</v>
      </c>
      <c r="B63" s="15">
        <v>4</v>
      </c>
      <c r="C63" s="15">
        <v>4</v>
      </c>
      <c r="D63" s="15">
        <v>4</v>
      </c>
      <c r="E63" s="15">
        <v>4</v>
      </c>
      <c r="F63" s="15">
        <v>4</v>
      </c>
      <c r="G63" s="15">
        <v>2</v>
      </c>
      <c r="H63" s="15">
        <v>4</v>
      </c>
      <c r="I63" s="15">
        <v>4</v>
      </c>
      <c r="J63" s="15">
        <v>3</v>
      </c>
      <c r="K63" s="15">
        <v>2</v>
      </c>
      <c r="L63" s="16">
        <f t="shared" si="0"/>
        <v>35</v>
      </c>
      <c r="M63" s="17">
        <f t="shared" si="1"/>
        <v>8.75</v>
      </c>
    </row>
    <row r="64" spans="1:13" x14ac:dyDescent="0.2">
      <c r="A64" s="15" t="s">
        <v>104</v>
      </c>
      <c r="B64" s="15">
        <v>4</v>
      </c>
      <c r="C64" s="15">
        <v>3</v>
      </c>
      <c r="D64" s="15">
        <v>4</v>
      </c>
      <c r="E64" s="15">
        <v>2</v>
      </c>
      <c r="F64" s="15">
        <v>3</v>
      </c>
      <c r="G64" s="15">
        <v>3</v>
      </c>
      <c r="H64" s="15">
        <v>4</v>
      </c>
      <c r="I64" s="15">
        <v>4</v>
      </c>
      <c r="J64" s="15">
        <v>3</v>
      </c>
      <c r="K64" s="15">
        <v>2</v>
      </c>
      <c r="L64" s="16">
        <f t="shared" si="0"/>
        <v>32</v>
      </c>
      <c r="M64" s="17">
        <f t="shared" si="1"/>
        <v>8</v>
      </c>
    </row>
    <row r="65" spans="1:13" x14ac:dyDescent="0.2">
      <c r="A65" s="15" t="s">
        <v>77</v>
      </c>
      <c r="B65" s="15">
        <v>3</v>
      </c>
      <c r="C65" s="15">
        <v>4</v>
      </c>
      <c r="D65" s="15">
        <v>3</v>
      </c>
      <c r="E65" s="15">
        <v>1</v>
      </c>
      <c r="F65" s="15">
        <v>4</v>
      </c>
      <c r="G65" s="15">
        <v>0</v>
      </c>
      <c r="H65" s="15">
        <v>4</v>
      </c>
      <c r="I65" s="15">
        <v>4</v>
      </c>
      <c r="J65" s="15">
        <v>2</v>
      </c>
      <c r="K65" s="15">
        <v>1</v>
      </c>
      <c r="L65" s="16">
        <f t="shared" si="0"/>
        <v>26</v>
      </c>
      <c r="M65" s="17">
        <f t="shared" si="1"/>
        <v>6.5</v>
      </c>
    </row>
    <row r="66" spans="1:13" x14ac:dyDescent="0.2">
      <c r="A66" s="15" t="s">
        <v>92</v>
      </c>
      <c r="B66" s="15">
        <v>4</v>
      </c>
      <c r="C66" s="15">
        <v>4</v>
      </c>
      <c r="D66" s="15">
        <v>3</v>
      </c>
      <c r="E66" s="15">
        <v>3</v>
      </c>
      <c r="F66" s="15">
        <v>4</v>
      </c>
      <c r="G66" s="15">
        <v>4</v>
      </c>
      <c r="H66" s="15">
        <v>4</v>
      </c>
      <c r="I66" s="15">
        <v>4</v>
      </c>
      <c r="J66" s="15">
        <v>4</v>
      </c>
      <c r="K66" s="15">
        <v>3</v>
      </c>
      <c r="L66" s="16">
        <f t="shared" si="0"/>
        <v>37</v>
      </c>
      <c r="M66" s="17">
        <f t="shared" si="1"/>
        <v>9.25</v>
      </c>
    </row>
    <row r="67" spans="1:13" x14ac:dyDescent="0.2">
      <c r="A67" s="15" t="s">
        <v>65</v>
      </c>
      <c r="B67" s="15">
        <v>4</v>
      </c>
      <c r="C67" s="15">
        <v>4</v>
      </c>
      <c r="D67" s="15">
        <v>4</v>
      </c>
      <c r="E67" s="15">
        <v>3</v>
      </c>
      <c r="F67" s="15">
        <v>4</v>
      </c>
      <c r="G67" s="15">
        <v>4</v>
      </c>
      <c r="H67" s="15">
        <v>4</v>
      </c>
      <c r="I67" s="15">
        <v>4</v>
      </c>
      <c r="J67" s="15">
        <v>3</v>
      </c>
      <c r="K67" s="15">
        <v>2</v>
      </c>
      <c r="L67" s="16">
        <f t="shared" ref="L67:L90" si="2">SUM(B67:K67)</f>
        <v>36</v>
      </c>
      <c r="M67" s="17">
        <f t="shared" ref="M67:M90" si="3">10*L67/40</f>
        <v>9</v>
      </c>
    </row>
    <row r="68" spans="1:13" x14ac:dyDescent="0.2">
      <c r="A68" s="15" t="s">
        <v>86</v>
      </c>
      <c r="B68" s="15">
        <v>3</v>
      </c>
      <c r="C68" s="15">
        <v>4</v>
      </c>
      <c r="D68" s="15">
        <v>3</v>
      </c>
      <c r="E68" s="15">
        <v>3</v>
      </c>
      <c r="F68" s="15">
        <v>4</v>
      </c>
      <c r="G68" s="15">
        <v>4</v>
      </c>
      <c r="H68" s="15">
        <v>3</v>
      </c>
      <c r="I68" s="15">
        <v>4</v>
      </c>
      <c r="J68" s="15">
        <v>3</v>
      </c>
      <c r="K68" s="15">
        <v>3</v>
      </c>
      <c r="L68" s="16">
        <f t="shared" si="2"/>
        <v>34</v>
      </c>
      <c r="M68" s="17">
        <f t="shared" si="3"/>
        <v>8.5</v>
      </c>
    </row>
    <row r="69" spans="1:13" x14ac:dyDescent="0.2">
      <c r="A69" s="15" t="s">
        <v>95</v>
      </c>
      <c r="B69" s="15">
        <v>4</v>
      </c>
      <c r="C69" s="15">
        <v>4</v>
      </c>
      <c r="D69" s="15">
        <v>4</v>
      </c>
      <c r="E69" s="15">
        <v>4</v>
      </c>
      <c r="F69" s="15">
        <v>4</v>
      </c>
      <c r="G69" s="15">
        <v>4</v>
      </c>
      <c r="H69" s="15">
        <v>4</v>
      </c>
      <c r="I69" s="15">
        <v>4</v>
      </c>
      <c r="J69" s="15">
        <v>2</v>
      </c>
      <c r="K69" s="15">
        <v>2</v>
      </c>
      <c r="L69" s="16">
        <f t="shared" si="2"/>
        <v>36</v>
      </c>
      <c r="M69" s="17">
        <f t="shared" si="3"/>
        <v>9</v>
      </c>
    </row>
    <row r="70" spans="1:13" x14ac:dyDescent="0.2">
      <c r="A70" s="15" t="s">
        <v>126</v>
      </c>
      <c r="B70" s="15">
        <v>4</v>
      </c>
      <c r="C70" s="15">
        <v>4</v>
      </c>
      <c r="D70" s="15">
        <v>4</v>
      </c>
      <c r="E70" s="15">
        <v>0</v>
      </c>
      <c r="F70" s="15">
        <v>4</v>
      </c>
      <c r="G70" s="15">
        <v>0</v>
      </c>
      <c r="H70" s="15">
        <v>4</v>
      </c>
      <c r="I70" s="15">
        <v>4</v>
      </c>
      <c r="J70" s="15">
        <v>3</v>
      </c>
      <c r="K70" s="15">
        <v>0</v>
      </c>
      <c r="L70" s="16">
        <f t="shared" si="2"/>
        <v>27</v>
      </c>
      <c r="M70" s="17">
        <f t="shared" si="3"/>
        <v>6.75</v>
      </c>
    </row>
    <row r="71" spans="1:13" x14ac:dyDescent="0.2">
      <c r="A71" s="15" t="s">
        <v>84</v>
      </c>
      <c r="B71" s="15">
        <v>4</v>
      </c>
      <c r="C71" s="15">
        <v>3</v>
      </c>
      <c r="D71" s="15">
        <v>4</v>
      </c>
      <c r="E71" s="15">
        <v>3</v>
      </c>
      <c r="F71" s="15">
        <v>4</v>
      </c>
      <c r="G71" s="15">
        <v>3</v>
      </c>
      <c r="H71" s="15">
        <v>4</v>
      </c>
      <c r="I71" s="15">
        <v>4</v>
      </c>
      <c r="J71" s="15">
        <v>4</v>
      </c>
      <c r="K71" s="15">
        <v>3</v>
      </c>
      <c r="L71" s="16">
        <f t="shared" si="2"/>
        <v>36</v>
      </c>
      <c r="M71" s="17">
        <f t="shared" si="3"/>
        <v>9</v>
      </c>
    </row>
    <row r="72" spans="1:13" x14ac:dyDescent="0.2">
      <c r="A72" s="15" t="s">
        <v>127</v>
      </c>
      <c r="B72" s="15">
        <v>3</v>
      </c>
      <c r="C72" s="15">
        <v>2</v>
      </c>
      <c r="D72" s="15">
        <v>2</v>
      </c>
      <c r="E72" s="15">
        <v>0</v>
      </c>
      <c r="F72" s="15">
        <v>4</v>
      </c>
      <c r="G72" s="15">
        <v>0</v>
      </c>
      <c r="H72" s="15">
        <v>4</v>
      </c>
      <c r="I72" s="15">
        <v>2</v>
      </c>
      <c r="J72" s="15">
        <v>2</v>
      </c>
      <c r="K72" s="15">
        <v>1</v>
      </c>
      <c r="L72" s="16">
        <f t="shared" si="2"/>
        <v>20</v>
      </c>
      <c r="M72" s="17">
        <f t="shared" si="3"/>
        <v>5</v>
      </c>
    </row>
    <row r="73" spans="1:13" x14ac:dyDescent="0.2">
      <c r="A73" s="15" t="s">
        <v>74</v>
      </c>
      <c r="B73" s="15">
        <v>4</v>
      </c>
      <c r="C73" s="15">
        <v>4</v>
      </c>
      <c r="D73" s="15">
        <v>4</v>
      </c>
      <c r="E73" s="15">
        <v>3</v>
      </c>
      <c r="F73" s="15">
        <v>4</v>
      </c>
      <c r="G73" s="15">
        <v>2</v>
      </c>
      <c r="H73" s="15">
        <v>4</v>
      </c>
      <c r="I73" s="15">
        <v>4</v>
      </c>
      <c r="J73" s="15">
        <v>3</v>
      </c>
      <c r="K73" s="15">
        <v>1</v>
      </c>
      <c r="L73" s="16">
        <f t="shared" si="2"/>
        <v>33</v>
      </c>
      <c r="M73" s="17">
        <f t="shared" si="3"/>
        <v>8.25</v>
      </c>
    </row>
    <row r="74" spans="1:13" x14ac:dyDescent="0.2">
      <c r="A74" s="15" t="s">
        <v>91</v>
      </c>
      <c r="B74" s="15">
        <v>4</v>
      </c>
      <c r="C74" s="15">
        <v>4</v>
      </c>
      <c r="D74" s="15">
        <v>4</v>
      </c>
      <c r="E74" s="15">
        <v>4</v>
      </c>
      <c r="F74" s="15">
        <v>4</v>
      </c>
      <c r="G74" s="15">
        <v>2</v>
      </c>
      <c r="H74" s="15">
        <v>4</v>
      </c>
      <c r="I74" s="15">
        <v>4</v>
      </c>
      <c r="J74" s="15">
        <v>4</v>
      </c>
      <c r="K74" s="15">
        <v>2</v>
      </c>
      <c r="L74" s="16">
        <f t="shared" si="2"/>
        <v>36</v>
      </c>
      <c r="M74" s="17">
        <f t="shared" si="3"/>
        <v>9</v>
      </c>
    </row>
    <row r="75" spans="1:13" x14ac:dyDescent="0.2">
      <c r="A75" s="15" t="s">
        <v>82</v>
      </c>
      <c r="B75" s="15">
        <v>4</v>
      </c>
      <c r="C75" s="15">
        <v>3</v>
      </c>
      <c r="D75" s="15">
        <v>4</v>
      </c>
      <c r="E75" s="15">
        <v>3</v>
      </c>
      <c r="F75" s="15">
        <v>3</v>
      </c>
      <c r="G75" s="15">
        <v>0</v>
      </c>
      <c r="H75" s="15">
        <v>4</v>
      </c>
      <c r="I75" s="15">
        <v>4</v>
      </c>
      <c r="J75" s="15">
        <v>4</v>
      </c>
      <c r="K75" s="15">
        <v>3</v>
      </c>
      <c r="L75" s="16">
        <f t="shared" si="2"/>
        <v>32</v>
      </c>
      <c r="M75" s="17">
        <f t="shared" si="3"/>
        <v>8</v>
      </c>
    </row>
    <row r="76" spans="1:13" x14ac:dyDescent="0.2">
      <c r="A76" s="15" t="s">
        <v>78</v>
      </c>
      <c r="B76" s="15">
        <v>2</v>
      </c>
      <c r="C76" s="15">
        <v>3</v>
      </c>
      <c r="D76" s="15">
        <v>3</v>
      </c>
      <c r="E76" s="15">
        <v>2</v>
      </c>
      <c r="F76" s="15">
        <v>4</v>
      </c>
      <c r="G76" s="15">
        <v>3</v>
      </c>
      <c r="H76" s="15">
        <v>3</v>
      </c>
      <c r="I76" s="15">
        <v>3</v>
      </c>
      <c r="J76" s="15">
        <v>1</v>
      </c>
      <c r="K76" s="15">
        <v>0</v>
      </c>
      <c r="L76" s="16">
        <f t="shared" si="2"/>
        <v>24</v>
      </c>
      <c r="M76" s="17">
        <f t="shared" si="3"/>
        <v>6</v>
      </c>
    </row>
    <row r="77" spans="1:13" x14ac:dyDescent="0.2">
      <c r="A77" s="15" t="s">
        <v>102</v>
      </c>
      <c r="B77" s="15">
        <v>4</v>
      </c>
      <c r="C77" s="15">
        <v>4</v>
      </c>
      <c r="D77" s="15">
        <v>2</v>
      </c>
      <c r="E77" s="15">
        <v>3</v>
      </c>
      <c r="F77" s="15">
        <v>3</v>
      </c>
      <c r="G77" s="15">
        <v>4</v>
      </c>
      <c r="H77" s="15">
        <v>4</v>
      </c>
      <c r="I77" s="15">
        <v>4</v>
      </c>
      <c r="J77" s="15">
        <v>3</v>
      </c>
      <c r="K77" s="15">
        <v>2</v>
      </c>
      <c r="L77" s="16">
        <f t="shared" si="2"/>
        <v>33</v>
      </c>
      <c r="M77" s="17">
        <f t="shared" si="3"/>
        <v>8.25</v>
      </c>
    </row>
    <row r="78" spans="1:13" x14ac:dyDescent="0.2">
      <c r="A78" s="15" t="s">
        <v>76</v>
      </c>
      <c r="B78" s="15">
        <v>4</v>
      </c>
      <c r="C78" s="15">
        <v>4</v>
      </c>
      <c r="D78" s="15">
        <v>4</v>
      </c>
      <c r="E78" s="15">
        <v>4</v>
      </c>
      <c r="F78" s="15">
        <v>4</v>
      </c>
      <c r="G78" s="15">
        <v>1</v>
      </c>
      <c r="H78" s="15">
        <v>4</v>
      </c>
      <c r="I78" s="15">
        <v>3</v>
      </c>
      <c r="J78" s="15">
        <v>2</v>
      </c>
      <c r="K78" s="15">
        <v>1</v>
      </c>
      <c r="L78" s="16">
        <f t="shared" si="2"/>
        <v>31</v>
      </c>
      <c r="M78" s="17">
        <f t="shared" si="3"/>
        <v>7.75</v>
      </c>
    </row>
    <row r="79" spans="1:13" x14ac:dyDescent="0.2">
      <c r="A79" s="15" t="s">
        <v>87</v>
      </c>
      <c r="B79" s="15">
        <v>3</v>
      </c>
      <c r="C79" s="15">
        <v>2</v>
      </c>
      <c r="D79" s="15">
        <v>2</v>
      </c>
      <c r="E79" s="15">
        <v>3</v>
      </c>
      <c r="F79" s="15">
        <v>3</v>
      </c>
      <c r="G79" s="15">
        <v>2</v>
      </c>
      <c r="H79" s="15">
        <v>3</v>
      </c>
      <c r="I79" s="15">
        <v>4</v>
      </c>
      <c r="J79" s="15">
        <v>4</v>
      </c>
      <c r="K79" s="15">
        <v>3</v>
      </c>
      <c r="L79" s="16">
        <f t="shared" si="2"/>
        <v>29</v>
      </c>
      <c r="M79" s="17">
        <f t="shared" si="3"/>
        <v>7.25</v>
      </c>
    </row>
    <row r="80" spans="1:13" x14ac:dyDescent="0.2">
      <c r="A80" s="15" t="s">
        <v>105</v>
      </c>
      <c r="B80" s="15">
        <v>4</v>
      </c>
      <c r="C80" s="15">
        <v>4</v>
      </c>
      <c r="D80" s="15">
        <v>4</v>
      </c>
      <c r="E80" s="15">
        <v>2</v>
      </c>
      <c r="F80" s="15">
        <v>4</v>
      </c>
      <c r="G80" s="15">
        <v>4</v>
      </c>
      <c r="H80" s="15">
        <v>2</v>
      </c>
      <c r="I80" s="15">
        <v>3</v>
      </c>
      <c r="J80" s="15">
        <v>4</v>
      </c>
      <c r="K80" s="15">
        <v>1</v>
      </c>
      <c r="L80" s="16">
        <f t="shared" si="2"/>
        <v>32</v>
      </c>
      <c r="M80" s="17">
        <f t="shared" si="3"/>
        <v>8</v>
      </c>
    </row>
    <row r="81" spans="1:13" x14ac:dyDescent="0.2">
      <c r="A81" s="15" t="s">
        <v>128</v>
      </c>
      <c r="B81" s="15">
        <v>4</v>
      </c>
      <c r="C81" s="15">
        <v>4</v>
      </c>
      <c r="D81" s="15">
        <v>3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6">
        <f t="shared" si="2"/>
        <v>11</v>
      </c>
      <c r="M81" s="17">
        <f t="shared" si="3"/>
        <v>2.75</v>
      </c>
    </row>
    <row r="82" spans="1:13" x14ac:dyDescent="0.2">
      <c r="A82" s="15" t="s">
        <v>15</v>
      </c>
      <c r="B82" s="15">
        <v>4</v>
      </c>
      <c r="C82" s="15">
        <v>3</v>
      </c>
      <c r="D82" s="15">
        <v>3</v>
      </c>
      <c r="E82" s="15">
        <v>2</v>
      </c>
      <c r="F82" s="15">
        <v>4</v>
      </c>
      <c r="G82" s="15">
        <v>2</v>
      </c>
      <c r="H82" s="15">
        <v>4</v>
      </c>
      <c r="I82" s="15">
        <v>4</v>
      </c>
      <c r="J82" s="15">
        <v>4</v>
      </c>
      <c r="K82" s="15">
        <v>3</v>
      </c>
      <c r="L82" s="16">
        <f t="shared" si="2"/>
        <v>33</v>
      </c>
      <c r="M82" s="17">
        <f t="shared" si="3"/>
        <v>8.25</v>
      </c>
    </row>
    <row r="83" spans="1:13" x14ac:dyDescent="0.2">
      <c r="A83" s="15" t="s">
        <v>43</v>
      </c>
      <c r="B83" s="15">
        <v>4</v>
      </c>
      <c r="C83" s="15">
        <v>4</v>
      </c>
      <c r="D83" s="15">
        <v>3</v>
      </c>
      <c r="E83" s="15">
        <v>3</v>
      </c>
      <c r="F83" s="15">
        <v>4</v>
      </c>
      <c r="G83" s="15">
        <v>3</v>
      </c>
      <c r="H83" s="15">
        <v>4</v>
      </c>
      <c r="I83" s="15">
        <v>4</v>
      </c>
      <c r="J83" s="15">
        <v>3</v>
      </c>
      <c r="K83" s="15">
        <v>4</v>
      </c>
      <c r="L83" s="16">
        <f t="shared" si="2"/>
        <v>36</v>
      </c>
      <c r="M83" s="17">
        <f t="shared" si="3"/>
        <v>9</v>
      </c>
    </row>
    <row r="84" spans="1:13" x14ac:dyDescent="0.2">
      <c r="A84" s="15" t="s">
        <v>38</v>
      </c>
      <c r="B84" s="15">
        <v>4</v>
      </c>
      <c r="C84" s="15">
        <v>2</v>
      </c>
      <c r="D84" s="15">
        <v>4</v>
      </c>
      <c r="E84" s="15">
        <v>2</v>
      </c>
      <c r="F84" s="15">
        <v>4</v>
      </c>
      <c r="G84" s="15">
        <v>1</v>
      </c>
      <c r="H84" s="15">
        <v>4</v>
      </c>
      <c r="I84" s="15">
        <v>4</v>
      </c>
      <c r="J84" s="15">
        <v>4</v>
      </c>
      <c r="K84" s="15">
        <v>4</v>
      </c>
      <c r="L84" s="16">
        <f t="shared" si="2"/>
        <v>33</v>
      </c>
      <c r="M84" s="17">
        <f t="shared" si="3"/>
        <v>8.25</v>
      </c>
    </row>
    <row r="85" spans="1:13" x14ac:dyDescent="0.2">
      <c r="A85" s="15" t="s">
        <v>83</v>
      </c>
      <c r="B85" s="15">
        <v>4</v>
      </c>
      <c r="C85" s="15">
        <v>4</v>
      </c>
      <c r="D85" s="15">
        <v>4</v>
      </c>
      <c r="E85" s="15">
        <v>4</v>
      </c>
      <c r="F85" s="15">
        <v>4</v>
      </c>
      <c r="G85" s="15">
        <v>4</v>
      </c>
      <c r="H85" s="15">
        <v>4</v>
      </c>
      <c r="I85" s="15">
        <v>4</v>
      </c>
      <c r="J85" s="15">
        <v>4</v>
      </c>
      <c r="K85" s="15">
        <v>3</v>
      </c>
      <c r="L85" s="16">
        <f t="shared" si="2"/>
        <v>39</v>
      </c>
      <c r="M85" s="17">
        <f t="shared" si="3"/>
        <v>9.75</v>
      </c>
    </row>
    <row r="86" spans="1:13" x14ac:dyDescent="0.2">
      <c r="A86" s="15" t="s">
        <v>129</v>
      </c>
      <c r="B86" s="15">
        <v>4</v>
      </c>
      <c r="C86" s="15">
        <v>4</v>
      </c>
      <c r="D86" s="15">
        <v>4</v>
      </c>
      <c r="E86" s="15">
        <v>3</v>
      </c>
      <c r="F86" s="15">
        <v>4</v>
      </c>
      <c r="G86" s="15">
        <v>4</v>
      </c>
      <c r="H86" s="15">
        <v>4</v>
      </c>
      <c r="I86" s="15">
        <v>4</v>
      </c>
      <c r="J86" s="15">
        <v>3</v>
      </c>
      <c r="K86" s="15">
        <v>3</v>
      </c>
      <c r="L86" s="16">
        <f t="shared" si="2"/>
        <v>37</v>
      </c>
      <c r="M86" s="17">
        <f t="shared" si="3"/>
        <v>9.25</v>
      </c>
    </row>
    <row r="87" spans="1:13" x14ac:dyDescent="0.2">
      <c r="A87" s="15" t="s">
        <v>85</v>
      </c>
      <c r="B87" s="15">
        <v>4</v>
      </c>
      <c r="C87" s="15">
        <v>4</v>
      </c>
      <c r="D87" s="15">
        <v>4</v>
      </c>
      <c r="E87" s="15">
        <v>3</v>
      </c>
      <c r="F87" s="15">
        <v>4</v>
      </c>
      <c r="G87" s="15">
        <v>2</v>
      </c>
      <c r="H87" s="15">
        <v>4</v>
      </c>
      <c r="I87" s="15">
        <v>2</v>
      </c>
      <c r="J87" s="15">
        <v>3</v>
      </c>
      <c r="K87" s="15">
        <v>3</v>
      </c>
      <c r="L87" s="16">
        <f t="shared" si="2"/>
        <v>33</v>
      </c>
      <c r="M87" s="17">
        <f t="shared" si="3"/>
        <v>8.25</v>
      </c>
    </row>
    <row r="88" spans="1:13" x14ac:dyDescent="0.2">
      <c r="A88" s="15" t="s">
        <v>69</v>
      </c>
      <c r="B88" s="15">
        <v>4</v>
      </c>
      <c r="C88" s="15">
        <v>3</v>
      </c>
      <c r="D88" s="15">
        <v>3</v>
      </c>
      <c r="E88" s="15">
        <v>2</v>
      </c>
      <c r="F88" s="15">
        <v>4</v>
      </c>
      <c r="G88" s="15">
        <v>3</v>
      </c>
      <c r="H88" s="15">
        <v>4</v>
      </c>
      <c r="I88" s="15">
        <v>4</v>
      </c>
      <c r="J88" s="15">
        <v>4</v>
      </c>
      <c r="K88" s="15">
        <v>3</v>
      </c>
      <c r="L88" s="16">
        <f t="shared" si="2"/>
        <v>34</v>
      </c>
      <c r="M88" s="17">
        <f t="shared" si="3"/>
        <v>8.5</v>
      </c>
    </row>
    <row r="89" spans="1:13" x14ac:dyDescent="0.2">
      <c r="A89" s="15" t="s">
        <v>107</v>
      </c>
      <c r="B89" s="15">
        <v>4</v>
      </c>
      <c r="C89" s="15">
        <v>4</v>
      </c>
      <c r="D89" s="15">
        <v>4</v>
      </c>
      <c r="E89" s="15">
        <v>2</v>
      </c>
      <c r="F89" s="15">
        <v>4</v>
      </c>
      <c r="G89" s="15">
        <v>4</v>
      </c>
      <c r="H89" s="15">
        <v>3</v>
      </c>
      <c r="I89" s="15">
        <v>3</v>
      </c>
      <c r="J89" s="15">
        <v>4</v>
      </c>
      <c r="K89" s="15">
        <v>3</v>
      </c>
      <c r="L89" s="16">
        <f t="shared" si="2"/>
        <v>35</v>
      </c>
      <c r="M89" s="17">
        <f t="shared" si="3"/>
        <v>8.75</v>
      </c>
    </row>
    <row r="90" spans="1:13" x14ac:dyDescent="0.2">
      <c r="A90" s="15" t="s">
        <v>109</v>
      </c>
      <c r="B90" s="15">
        <v>4</v>
      </c>
      <c r="C90" s="15">
        <v>4</v>
      </c>
      <c r="D90" s="15">
        <v>4</v>
      </c>
      <c r="E90" s="15">
        <v>4</v>
      </c>
      <c r="F90" s="15">
        <v>4</v>
      </c>
      <c r="G90" s="15">
        <v>4</v>
      </c>
      <c r="H90" s="15">
        <v>4</v>
      </c>
      <c r="I90" s="15">
        <v>4</v>
      </c>
      <c r="J90" s="15">
        <v>4</v>
      </c>
      <c r="K90" s="15">
        <v>3</v>
      </c>
      <c r="L90" s="16">
        <f t="shared" si="2"/>
        <v>39</v>
      </c>
      <c r="M90" s="17">
        <f t="shared" si="3"/>
        <v>9.75</v>
      </c>
    </row>
    <row r="91" spans="1:13" x14ac:dyDescent="0.2">
      <c r="A91" s="18" t="s">
        <v>11</v>
      </c>
      <c r="B91" s="11">
        <f>AVERAGE(B2:B90)</f>
        <v>3.7752808988764044</v>
      </c>
      <c r="C91" s="11">
        <f t="shared" ref="C91:M91" si="4">AVERAGE(C2:C90)</f>
        <v>3.4269662921348316</v>
      </c>
      <c r="D91" s="11">
        <f t="shared" si="4"/>
        <v>3.4719101123595504</v>
      </c>
      <c r="E91" s="11">
        <f t="shared" si="4"/>
        <v>2.7640449438202248</v>
      </c>
      <c r="F91" s="11">
        <f t="shared" si="4"/>
        <v>3.7865168539325844</v>
      </c>
      <c r="G91" s="11">
        <f t="shared" si="4"/>
        <v>2.7415730337078652</v>
      </c>
      <c r="H91" s="11">
        <f t="shared" si="4"/>
        <v>3.7415730337078652</v>
      </c>
      <c r="I91" s="11">
        <f t="shared" si="4"/>
        <v>3.7528089887640448</v>
      </c>
      <c r="J91" s="11">
        <f t="shared" si="4"/>
        <v>3.191011235955056</v>
      </c>
      <c r="K91" s="11">
        <f t="shared" si="4"/>
        <v>1.7640449438202248</v>
      </c>
      <c r="L91" s="11">
        <f t="shared" si="4"/>
        <v>32.415730337078649</v>
      </c>
      <c r="M91" s="11">
        <f t="shared" si="4"/>
        <v>8.1039325842696623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4377-8F20-AC4C-B0D6-0643CBC03C62}">
  <dimension ref="A1:D117"/>
  <sheetViews>
    <sheetView workbookViewId="0">
      <selection activeCell="C117" sqref="C117"/>
    </sheetView>
  </sheetViews>
  <sheetFormatPr baseColWidth="10" defaultRowHeight="16" x14ac:dyDescent="0.2"/>
  <cols>
    <col min="1" max="1" width="32.1640625" bestFit="1" customWidth="1"/>
    <col min="2" max="4" width="18.83203125" customWidth="1"/>
  </cols>
  <sheetData>
    <row r="1" spans="1:4" x14ac:dyDescent="0.2">
      <c r="A1" s="18" t="s">
        <v>130</v>
      </c>
      <c r="B1" s="18" t="s">
        <v>133</v>
      </c>
      <c r="C1" s="18" t="s">
        <v>131</v>
      </c>
      <c r="D1" s="18" t="s">
        <v>132</v>
      </c>
    </row>
    <row r="2" spans="1:4" x14ac:dyDescent="0.2">
      <c r="A2" s="15" t="s">
        <v>12</v>
      </c>
      <c r="B2" s="19">
        <f>_xlfn.XLOOKUP(A2, Nulmeting!A:A, Nulmeting!M:M, "")</f>
        <v>9</v>
      </c>
      <c r="C2" s="19">
        <f>_xlfn.XLOOKUP(A2, Posttest!A:A, Posttest!M:M, "")</f>
        <v>8.75</v>
      </c>
      <c r="D2" s="19">
        <f>IF(AND(B2&lt;&gt;"", C2&lt;&gt;""), C2-B2, "")</f>
        <v>-0.25</v>
      </c>
    </row>
    <row r="3" spans="1:4" x14ac:dyDescent="0.2">
      <c r="A3" s="15" t="s">
        <v>13</v>
      </c>
      <c r="B3" s="19">
        <f>_xlfn.XLOOKUP(A3, Nulmeting!A:A, Nulmeting!M:M, "")</f>
        <v>8</v>
      </c>
      <c r="C3" s="19">
        <f>_xlfn.XLOOKUP(A3, Posttest!A:A, Posttest!M:M, "")</f>
        <v>8</v>
      </c>
      <c r="D3" s="19">
        <f t="shared" ref="D3:D66" si="0">IF(AND(B3&lt;&gt;"", C3&lt;&gt;""), C3-B3, "")</f>
        <v>0</v>
      </c>
    </row>
    <row r="4" spans="1:4" x14ac:dyDescent="0.2">
      <c r="A4" s="15" t="s">
        <v>14</v>
      </c>
      <c r="B4" s="19">
        <f>_xlfn.XLOOKUP(A4, Nulmeting!A:A, Nulmeting!M:M, "")</f>
        <v>8.75</v>
      </c>
      <c r="C4" s="19">
        <f>_xlfn.XLOOKUP(A4, Posttest!A:A, Posttest!M:M, "")</f>
        <v>7.25</v>
      </c>
      <c r="D4" s="19">
        <f t="shared" si="0"/>
        <v>-1.5</v>
      </c>
    </row>
    <row r="5" spans="1:4" x14ac:dyDescent="0.2">
      <c r="A5" s="15" t="s">
        <v>15</v>
      </c>
      <c r="B5" s="19">
        <f>_xlfn.XLOOKUP(A5, Nulmeting!A:A, Nulmeting!M:M, "")</f>
        <v>8.75</v>
      </c>
      <c r="C5" s="19">
        <f>_xlfn.XLOOKUP(A5, Posttest!A:A, Posttest!M:M, "")</f>
        <v>8.25</v>
      </c>
      <c r="D5" s="19">
        <f t="shared" si="0"/>
        <v>-0.5</v>
      </c>
    </row>
    <row r="6" spans="1:4" x14ac:dyDescent="0.2">
      <c r="A6" s="15" t="s">
        <v>16</v>
      </c>
      <c r="B6" s="19">
        <f>_xlfn.XLOOKUP(A6, Nulmeting!A:A, Nulmeting!M:M, "")</f>
        <v>9.25</v>
      </c>
      <c r="C6" s="19" t="str">
        <f>_xlfn.XLOOKUP(A6, Posttest!A:A, Posttest!M:M, "")</f>
        <v/>
      </c>
      <c r="D6" s="19" t="str">
        <f t="shared" si="0"/>
        <v/>
      </c>
    </row>
    <row r="7" spans="1:4" x14ac:dyDescent="0.2">
      <c r="A7" s="15" t="s">
        <v>17</v>
      </c>
      <c r="B7" s="19">
        <f>_xlfn.XLOOKUP(A7, Nulmeting!A:A, Nulmeting!M:M, "")</f>
        <v>10</v>
      </c>
      <c r="C7" s="19">
        <f>_xlfn.XLOOKUP(A7, Posttest!A:A, Posttest!M:M, "")</f>
        <v>10</v>
      </c>
      <c r="D7" s="19">
        <f t="shared" si="0"/>
        <v>0</v>
      </c>
    </row>
    <row r="8" spans="1:4" x14ac:dyDescent="0.2">
      <c r="A8" s="15" t="s">
        <v>18</v>
      </c>
      <c r="B8" s="19">
        <f>_xlfn.XLOOKUP(A8, Nulmeting!A:A, Nulmeting!M:M, "")</f>
        <v>9.75</v>
      </c>
      <c r="C8" s="19" t="str">
        <f>_xlfn.XLOOKUP(A8, Posttest!A:A, Posttest!M:M, "")</f>
        <v/>
      </c>
      <c r="D8" s="19" t="str">
        <f t="shared" si="0"/>
        <v/>
      </c>
    </row>
    <row r="9" spans="1:4" x14ac:dyDescent="0.2">
      <c r="A9" s="15" t="s">
        <v>19</v>
      </c>
      <c r="B9" s="19">
        <f>_xlfn.XLOOKUP(A9, Nulmeting!A:A, Nulmeting!M:M, "")</f>
        <v>9</v>
      </c>
      <c r="C9" s="19" t="str">
        <f>_xlfn.XLOOKUP(A9, Posttest!A:A, Posttest!M:M, "")</f>
        <v/>
      </c>
      <c r="D9" s="19" t="str">
        <f t="shared" si="0"/>
        <v/>
      </c>
    </row>
    <row r="10" spans="1:4" x14ac:dyDescent="0.2">
      <c r="A10" s="15" t="s">
        <v>20</v>
      </c>
      <c r="B10" s="19">
        <f>_xlfn.XLOOKUP(A10, Nulmeting!A:A, Nulmeting!M:M, "")</f>
        <v>9</v>
      </c>
      <c r="C10" s="19" t="str">
        <f>_xlfn.XLOOKUP(A10, Posttest!A:A, Posttest!M:M, "")</f>
        <v/>
      </c>
      <c r="D10" s="19" t="str">
        <f t="shared" si="0"/>
        <v/>
      </c>
    </row>
    <row r="11" spans="1:4" x14ac:dyDescent="0.2">
      <c r="A11" s="15" t="s">
        <v>21</v>
      </c>
      <c r="B11" s="19">
        <f>_xlfn.XLOOKUP(A11, Nulmeting!A:A, Nulmeting!M:M, "")</f>
        <v>9.25</v>
      </c>
      <c r="C11" s="19">
        <f>_xlfn.XLOOKUP(A11, Posttest!A:A, Posttest!M:M, "")</f>
        <v>8.75</v>
      </c>
      <c r="D11" s="19">
        <f t="shared" si="0"/>
        <v>-0.5</v>
      </c>
    </row>
    <row r="12" spans="1:4" x14ac:dyDescent="0.2">
      <c r="A12" s="15" t="s">
        <v>22</v>
      </c>
      <c r="B12" s="19">
        <f>_xlfn.XLOOKUP(A12, Nulmeting!A:A, Nulmeting!M:M, "")</f>
        <v>8.75</v>
      </c>
      <c r="C12" s="19">
        <f>_xlfn.XLOOKUP(A12, Posttest!A:A, Posttest!M:M, "")</f>
        <v>8.25</v>
      </c>
      <c r="D12" s="19">
        <f t="shared" si="0"/>
        <v>-0.5</v>
      </c>
    </row>
    <row r="13" spans="1:4" x14ac:dyDescent="0.2">
      <c r="A13" s="15" t="s">
        <v>23</v>
      </c>
      <c r="B13" s="19">
        <f>_xlfn.XLOOKUP(A13, Nulmeting!A:A, Nulmeting!M:M, "")</f>
        <v>8.75</v>
      </c>
      <c r="C13" s="19">
        <f>_xlfn.XLOOKUP(A13, Posttest!A:A, Posttest!M:M, "")</f>
        <v>7.5</v>
      </c>
      <c r="D13" s="19">
        <f t="shared" si="0"/>
        <v>-1.25</v>
      </c>
    </row>
    <row r="14" spans="1:4" x14ac:dyDescent="0.2">
      <c r="A14" s="15" t="s">
        <v>24</v>
      </c>
      <c r="B14" s="19">
        <f>_xlfn.XLOOKUP(A14, Nulmeting!A:A, Nulmeting!M:M, "")</f>
        <v>7.25</v>
      </c>
      <c r="C14" s="19" t="str">
        <f>_xlfn.XLOOKUP(A14, Posttest!A:A, Posttest!M:M, "")</f>
        <v/>
      </c>
      <c r="D14" s="19" t="str">
        <f t="shared" si="0"/>
        <v/>
      </c>
    </row>
    <row r="15" spans="1:4" x14ac:dyDescent="0.2">
      <c r="A15" s="15" t="s">
        <v>25</v>
      </c>
      <c r="B15" s="19">
        <f>_xlfn.XLOOKUP(A15, Nulmeting!A:A, Nulmeting!M:M, "")</f>
        <v>8.25</v>
      </c>
      <c r="C15" s="19" t="str">
        <f>_xlfn.XLOOKUP(A15, Posttest!A:A, Posttest!M:M, "")</f>
        <v/>
      </c>
      <c r="D15" s="19" t="str">
        <f t="shared" si="0"/>
        <v/>
      </c>
    </row>
    <row r="16" spans="1:4" x14ac:dyDescent="0.2">
      <c r="A16" s="15" t="s">
        <v>26</v>
      </c>
      <c r="B16" s="19">
        <f>_xlfn.XLOOKUP(A16, Nulmeting!A:A, Nulmeting!M:M, "")</f>
        <v>8.25</v>
      </c>
      <c r="C16" s="19">
        <f>_xlfn.XLOOKUP(A16, Posttest!A:A, Posttest!M:M, "")</f>
        <v>8.5</v>
      </c>
      <c r="D16" s="19">
        <f t="shared" si="0"/>
        <v>0.25</v>
      </c>
    </row>
    <row r="17" spans="1:4" x14ac:dyDescent="0.2">
      <c r="A17" s="15" t="s">
        <v>27</v>
      </c>
      <c r="B17" s="19">
        <f>_xlfn.XLOOKUP(A17, Nulmeting!A:A, Nulmeting!M:M, "")</f>
        <v>10</v>
      </c>
      <c r="C17" s="19">
        <f>_xlfn.XLOOKUP(A17, Posttest!A:A, Posttest!M:M, "")</f>
        <v>9.25</v>
      </c>
      <c r="D17" s="19">
        <f t="shared" si="0"/>
        <v>-0.75</v>
      </c>
    </row>
    <row r="18" spans="1:4" x14ac:dyDescent="0.2">
      <c r="A18" s="15" t="s">
        <v>28</v>
      </c>
      <c r="B18" s="19">
        <f>_xlfn.XLOOKUP(A18, Nulmeting!A:A, Nulmeting!M:M, "")</f>
        <v>9.5</v>
      </c>
      <c r="C18" s="19" t="str">
        <f>_xlfn.XLOOKUP(A18, Posttest!A:A, Posttest!M:M, "")</f>
        <v/>
      </c>
      <c r="D18" s="19" t="str">
        <f t="shared" si="0"/>
        <v/>
      </c>
    </row>
    <row r="19" spans="1:4" x14ac:dyDescent="0.2">
      <c r="A19" s="15" t="s">
        <v>29</v>
      </c>
      <c r="B19" s="19">
        <f>_xlfn.XLOOKUP(A19, Nulmeting!A:A, Nulmeting!M:M, "")</f>
        <v>6.75</v>
      </c>
      <c r="C19" s="19" t="str">
        <f>_xlfn.XLOOKUP(A19, Posttest!A:A, Posttest!M:M, "")</f>
        <v/>
      </c>
      <c r="D19" s="19" t="str">
        <f t="shared" si="0"/>
        <v/>
      </c>
    </row>
    <row r="20" spans="1:4" x14ac:dyDescent="0.2">
      <c r="A20" s="15" t="s">
        <v>30</v>
      </c>
      <c r="B20" s="19">
        <f>_xlfn.XLOOKUP(A20, Nulmeting!A:A, Nulmeting!M:M, "")</f>
        <v>8</v>
      </c>
      <c r="C20" s="19" t="str">
        <f>_xlfn.XLOOKUP(A20, Posttest!A:A, Posttest!M:M, "")</f>
        <v/>
      </c>
      <c r="D20" s="19" t="str">
        <f t="shared" si="0"/>
        <v/>
      </c>
    </row>
    <row r="21" spans="1:4" x14ac:dyDescent="0.2">
      <c r="A21" s="15" t="s">
        <v>31</v>
      </c>
      <c r="B21" s="19">
        <f>_xlfn.XLOOKUP(A21, Nulmeting!A:A, Nulmeting!M:M, "")</f>
        <v>8.25</v>
      </c>
      <c r="C21" s="19">
        <f>_xlfn.XLOOKUP(A21, Posttest!A:A, Posttest!M:M, "")</f>
        <v>9.25</v>
      </c>
      <c r="D21" s="19">
        <f t="shared" si="0"/>
        <v>1</v>
      </c>
    </row>
    <row r="22" spans="1:4" x14ac:dyDescent="0.2">
      <c r="A22" s="15" t="s">
        <v>32</v>
      </c>
      <c r="B22" s="19">
        <f>_xlfn.XLOOKUP(A22, Nulmeting!A:A, Nulmeting!M:M, "")</f>
        <v>9.5</v>
      </c>
      <c r="C22" s="19">
        <f>_xlfn.XLOOKUP(A22, Posttest!A:A, Posttest!M:M, "")</f>
        <v>8.75</v>
      </c>
      <c r="D22" s="19">
        <f t="shared" si="0"/>
        <v>-0.75</v>
      </c>
    </row>
    <row r="23" spans="1:4" x14ac:dyDescent="0.2">
      <c r="A23" s="15" t="s">
        <v>33</v>
      </c>
      <c r="B23" s="19">
        <f>_xlfn.XLOOKUP(A23, Nulmeting!A:A, Nulmeting!M:M, "")</f>
        <v>7.75</v>
      </c>
      <c r="C23" s="19">
        <f>_xlfn.XLOOKUP(A23, Posttest!A:A, Posttest!M:M, "")</f>
        <v>8.5</v>
      </c>
      <c r="D23" s="19">
        <f t="shared" si="0"/>
        <v>0.75</v>
      </c>
    </row>
    <row r="24" spans="1:4" x14ac:dyDescent="0.2">
      <c r="A24" s="15" t="s">
        <v>34</v>
      </c>
      <c r="B24" s="19">
        <f>_xlfn.XLOOKUP(A24, Nulmeting!A:A, Nulmeting!M:M, "")</f>
        <v>9.25</v>
      </c>
      <c r="C24" s="19">
        <f>_xlfn.XLOOKUP(A24, Posttest!A:A, Posttest!M:M, "")</f>
        <v>8.75</v>
      </c>
      <c r="D24" s="19">
        <f t="shared" si="0"/>
        <v>-0.5</v>
      </c>
    </row>
    <row r="25" spans="1:4" x14ac:dyDescent="0.2">
      <c r="A25" s="15" t="s">
        <v>35</v>
      </c>
      <c r="B25" s="19">
        <f>_xlfn.XLOOKUP(A25, Nulmeting!A:A, Nulmeting!M:M, "")</f>
        <v>9.25</v>
      </c>
      <c r="C25" s="19">
        <f>_xlfn.XLOOKUP(A25, Posttest!A:A, Posttest!M:M, "")</f>
        <v>9.5</v>
      </c>
      <c r="D25" s="19">
        <f t="shared" si="0"/>
        <v>0.25</v>
      </c>
    </row>
    <row r="26" spans="1:4" x14ac:dyDescent="0.2">
      <c r="A26" s="15" t="s">
        <v>36</v>
      </c>
      <c r="B26" s="19">
        <f>_xlfn.XLOOKUP(A26, Nulmeting!A:A, Nulmeting!M:M, "")</f>
        <v>8.5</v>
      </c>
      <c r="C26" s="19">
        <f>_xlfn.XLOOKUP(A26, Posttest!A:A, Posttest!M:M, "")</f>
        <v>7.75</v>
      </c>
      <c r="D26" s="19">
        <f t="shared" si="0"/>
        <v>-0.75</v>
      </c>
    </row>
    <row r="27" spans="1:4" x14ac:dyDescent="0.2">
      <c r="A27" s="15" t="s">
        <v>37</v>
      </c>
      <c r="B27" s="19">
        <f>_xlfn.XLOOKUP(A27, Nulmeting!A:A, Nulmeting!M:M, "")</f>
        <v>8</v>
      </c>
      <c r="C27" s="19">
        <f>_xlfn.XLOOKUP(A27, Posttest!A:A, Posttest!M:M, "")</f>
        <v>8</v>
      </c>
      <c r="D27" s="19">
        <f t="shared" si="0"/>
        <v>0</v>
      </c>
    </row>
    <row r="28" spans="1:4" x14ac:dyDescent="0.2">
      <c r="A28" s="15" t="s">
        <v>38</v>
      </c>
      <c r="B28" s="19">
        <f>_xlfn.XLOOKUP(A28, Nulmeting!A:A, Nulmeting!M:M, "")</f>
        <v>8</v>
      </c>
      <c r="C28" s="19">
        <f>_xlfn.XLOOKUP(A28, Posttest!A:A, Posttest!M:M, "")</f>
        <v>8.25</v>
      </c>
      <c r="D28" s="19">
        <f t="shared" si="0"/>
        <v>0.25</v>
      </c>
    </row>
    <row r="29" spans="1:4" x14ac:dyDescent="0.2">
      <c r="A29" s="15" t="s">
        <v>39</v>
      </c>
      <c r="B29" s="19">
        <f>_xlfn.XLOOKUP(A29, Nulmeting!A:A, Nulmeting!M:M, "")</f>
        <v>8.25</v>
      </c>
      <c r="C29" s="19" t="str">
        <f>_xlfn.XLOOKUP(A29, Posttest!A:A, Posttest!M:M, "")</f>
        <v/>
      </c>
      <c r="D29" s="19" t="str">
        <f t="shared" si="0"/>
        <v/>
      </c>
    </row>
    <row r="30" spans="1:4" x14ac:dyDescent="0.2">
      <c r="A30" s="15" t="s">
        <v>40</v>
      </c>
      <c r="B30" s="19">
        <f>_xlfn.XLOOKUP(A30, Nulmeting!A:A, Nulmeting!M:M, "")</f>
        <v>8.75</v>
      </c>
      <c r="C30" s="19">
        <f>_xlfn.XLOOKUP(A30, Posttest!A:A, Posttest!M:M, "")</f>
        <v>8.75</v>
      </c>
      <c r="D30" s="19">
        <f t="shared" si="0"/>
        <v>0</v>
      </c>
    </row>
    <row r="31" spans="1:4" x14ac:dyDescent="0.2">
      <c r="A31" s="15" t="s">
        <v>41</v>
      </c>
      <c r="B31" s="19">
        <f>_xlfn.XLOOKUP(A31, Nulmeting!A:A, Nulmeting!M:M, "")</f>
        <v>8</v>
      </c>
      <c r="C31" s="19">
        <f>_xlfn.XLOOKUP(A31, Posttest!A:A, Posttest!M:M, "")</f>
        <v>6.5</v>
      </c>
      <c r="D31" s="19">
        <f t="shared" si="0"/>
        <v>-1.5</v>
      </c>
    </row>
    <row r="32" spans="1:4" x14ac:dyDescent="0.2">
      <c r="A32" s="15" t="s">
        <v>42</v>
      </c>
      <c r="B32" s="19">
        <f>_xlfn.XLOOKUP(A32, Nulmeting!A:A, Nulmeting!M:M, "")</f>
        <v>9</v>
      </c>
      <c r="C32" s="19">
        <f>_xlfn.XLOOKUP(A32, Posttest!A:A, Posttest!M:M, "")</f>
        <v>8.25</v>
      </c>
      <c r="D32" s="19">
        <f t="shared" si="0"/>
        <v>-0.75</v>
      </c>
    </row>
    <row r="33" spans="1:4" x14ac:dyDescent="0.2">
      <c r="A33" s="15" t="s">
        <v>43</v>
      </c>
      <c r="B33" s="19">
        <f>_xlfn.XLOOKUP(A33, Nulmeting!A:A, Nulmeting!M:M, "")</f>
        <v>8.25</v>
      </c>
      <c r="C33" s="19">
        <f>_xlfn.XLOOKUP(A33, Posttest!A:A, Posttest!M:M, "")</f>
        <v>9</v>
      </c>
      <c r="D33" s="19">
        <f t="shared" si="0"/>
        <v>0.75</v>
      </c>
    </row>
    <row r="34" spans="1:4" x14ac:dyDescent="0.2">
      <c r="A34" s="15" t="s">
        <v>44</v>
      </c>
      <c r="B34" s="19">
        <f>_xlfn.XLOOKUP(A34, Nulmeting!A:A, Nulmeting!M:M, "")</f>
        <v>9</v>
      </c>
      <c r="C34" s="19">
        <f>_xlfn.XLOOKUP(A34, Posttest!A:A, Posttest!M:M, "")</f>
        <v>7.75</v>
      </c>
      <c r="D34" s="19">
        <f t="shared" si="0"/>
        <v>-1.25</v>
      </c>
    </row>
    <row r="35" spans="1:4" x14ac:dyDescent="0.2">
      <c r="A35" s="15" t="s">
        <v>45</v>
      </c>
      <c r="B35" s="19">
        <f>_xlfn.XLOOKUP(A35, Nulmeting!A:A, Nulmeting!M:M, "")</f>
        <v>7.75</v>
      </c>
      <c r="C35" s="19">
        <f>_xlfn.XLOOKUP(A35, Posttest!A:A, Posttest!M:M, "")</f>
        <v>6.5</v>
      </c>
      <c r="D35" s="19">
        <f t="shared" si="0"/>
        <v>-1.25</v>
      </c>
    </row>
    <row r="36" spans="1:4" x14ac:dyDescent="0.2">
      <c r="A36" s="15" t="s">
        <v>46</v>
      </c>
      <c r="B36" s="19">
        <f>_xlfn.XLOOKUP(A36, Nulmeting!A:A, Nulmeting!M:M, "")</f>
        <v>7.25</v>
      </c>
      <c r="C36" s="19">
        <f>_xlfn.XLOOKUP(A36, Posttest!A:A, Posttest!M:M, "")</f>
        <v>7.5</v>
      </c>
      <c r="D36" s="19">
        <f t="shared" si="0"/>
        <v>0.25</v>
      </c>
    </row>
    <row r="37" spans="1:4" x14ac:dyDescent="0.2">
      <c r="A37" s="15" t="s">
        <v>47</v>
      </c>
      <c r="B37" s="19">
        <f>_xlfn.XLOOKUP(A37, Nulmeting!A:A, Nulmeting!M:M, "")</f>
        <v>9.25</v>
      </c>
      <c r="C37" s="19" t="str">
        <f>_xlfn.XLOOKUP(A37, Posttest!A:A, Posttest!M:M, "")</f>
        <v/>
      </c>
      <c r="D37" s="19" t="str">
        <f t="shared" si="0"/>
        <v/>
      </c>
    </row>
    <row r="38" spans="1:4" x14ac:dyDescent="0.2">
      <c r="A38" s="15" t="s">
        <v>48</v>
      </c>
      <c r="B38" s="19">
        <f>_xlfn.XLOOKUP(A38, Nulmeting!A:A, Nulmeting!M:M, "")</f>
        <v>8.5</v>
      </c>
      <c r="C38" s="19" t="str">
        <f>_xlfn.XLOOKUP(A38, Posttest!A:A, Posttest!M:M, "")</f>
        <v/>
      </c>
      <c r="D38" s="19" t="str">
        <f t="shared" si="0"/>
        <v/>
      </c>
    </row>
    <row r="39" spans="1:4" x14ac:dyDescent="0.2">
      <c r="A39" s="15" t="s">
        <v>49</v>
      </c>
      <c r="B39" s="19">
        <f>_xlfn.XLOOKUP(A39, Nulmeting!A:A, Nulmeting!M:M, "")</f>
        <v>8.25</v>
      </c>
      <c r="C39" s="19">
        <f>_xlfn.XLOOKUP(A39, Posttest!A:A, Posttest!M:M, "")</f>
        <v>8</v>
      </c>
      <c r="D39" s="19">
        <f t="shared" si="0"/>
        <v>-0.25</v>
      </c>
    </row>
    <row r="40" spans="1:4" x14ac:dyDescent="0.2">
      <c r="A40" s="15" t="s">
        <v>50</v>
      </c>
      <c r="B40" s="19">
        <f>_xlfn.XLOOKUP(A40, Nulmeting!A:A, Nulmeting!M:M, "")</f>
        <v>8.25</v>
      </c>
      <c r="C40" s="19">
        <f>_xlfn.XLOOKUP(A40, Posttest!A:A, Posttest!M:M, "")</f>
        <v>7</v>
      </c>
      <c r="D40" s="19">
        <f t="shared" si="0"/>
        <v>-1.25</v>
      </c>
    </row>
    <row r="41" spans="1:4" x14ac:dyDescent="0.2">
      <c r="A41" s="15" t="s">
        <v>51</v>
      </c>
      <c r="B41" s="19">
        <f>_xlfn.XLOOKUP(A41, Nulmeting!A:A, Nulmeting!M:M, "")</f>
        <v>9.5</v>
      </c>
      <c r="C41" s="19">
        <f>_xlfn.XLOOKUP(A41, Posttest!A:A, Posttest!M:M, "")</f>
        <v>7.25</v>
      </c>
      <c r="D41" s="19">
        <f t="shared" si="0"/>
        <v>-2.25</v>
      </c>
    </row>
    <row r="42" spans="1:4" x14ac:dyDescent="0.2">
      <c r="A42" s="15" t="s">
        <v>52</v>
      </c>
      <c r="B42" s="19">
        <f>_xlfn.XLOOKUP(A42, Nulmeting!A:A, Nulmeting!M:M, "")</f>
        <v>9</v>
      </c>
      <c r="C42" s="19">
        <f>_xlfn.XLOOKUP(A42, Posttest!A:A, Posttest!M:M, "")</f>
        <v>8.5</v>
      </c>
      <c r="D42" s="19">
        <f t="shared" si="0"/>
        <v>-0.5</v>
      </c>
    </row>
    <row r="43" spans="1:4" x14ac:dyDescent="0.2">
      <c r="A43" s="15" t="s">
        <v>53</v>
      </c>
      <c r="B43" s="19">
        <f>_xlfn.XLOOKUP(A43, Nulmeting!A:A, Nulmeting!M:M, "")</f>
        <v>8.75</v>
      </c>
      <c r="C43" s="19">
        <f>_xlfn.XLOOKUP(A43, Posttest!A:A, Posttest!M:M, "")</f>
        <v>6.75</v>
      </c>
      <c r="D43" s="19">
        <f t="shared" si="0"/>
        <v>-2</v>
      </c>
    </row>
    <row r="44" spans="1:4" x14ac:dyDescent="0.2">
      <c r="A44" s="15" t="s">
        <v>54</v>
      </c>
      <c r="B44" s="19">
        <f>_xlfn.XLOOKUP(A44, Nulmeting!A:A, Nulmeting!M:M, "")</f>
        <v>6.75</v>
      </c>
      <c r="C44" s="19" t="str">
        <f>_xlfn.XLOOKUP(A44, Posttest!A:A, Posttest!M:M, "")</f>
        <v/>
      </c>
      <c r="D44" s="19" t="str">
        <f t="shared" si="0"/>
        <v/>
      </c>
    </row>
    <row r="45" spans="1:4" x14ac:dyDescent="0.2">
      <c r="A45" s="15" t="s">
        <v>55</v>
      </c>
      <c r="B45" s="19">
        <f>_xlfn.XLOOKUP(A45, Nulmeting!A:A, Nulmeting!M:M, "")</f>
        <v>9.5</v>
      </c>
      <c r="C45" s="19">
        <f>_xlfn.XLOOKUP(A45, Posttest!A:A, Posttest!M:M, "")</f>
        <v>8.75</v>
      </c>
      <c r="D45" s="19">
        <f t="shared" si="0"/>
        <v>-0.75</v>
      </c>
    </row>
    <row r="46" spans="1:4" x14ac:dyDescent="0.2">
      <c r="A46" s="15" t="s">
        <v>56</v>
      </c>
      <c r="B46" s="19">
        <f>_xlfn.XLOOKUP(A46, Nulmeting!A:A, Nulmeting!M:M, "")</f>
        <v>7</v>
      </c>
      <c r="C46" s="19">
        <f>_xlfn.XLOOKUP(A46, Posttest!A:A, Posttest!M:M, "")</f>
        <v>7</v>
      </c>
      <c r="D46" s="19">
        <f t="shared" si="0"/>
        <v>0</v>
      </c>
    </row>
    <row r="47" spans="1:4" x14ac:dyDescent="0.2">
      <c r="A47" s="15" t="s">
        <v>57</v>
      </c>
      <c r="B47" s="19">
        <f>_xlfn.XLOOKUP(A47, Nulmeting!A:A, Nulmeting!M:M, "")</f>
        <v>8.5</v>
      </c>
      <c r="C47" s="19">
        <f>_xlfn.XLOOKUP(A47, Posttest!A:A, Posttest!M:M, "")</f>
        <v>6.5</v>
      </c>
      <c r="D47" s="19">
        <f t="shared" si="0"/>
        <v>-2</v>
      </c>
    </row>
    <row r="48" spans="1:4" x14ac:dyDescent="0.2">
      <c r="A48" s="15" t="s">
        <v>58</v>
      </c>
      <c r="B48" s="19">
        <f>_xlfn.XLOOKUP(A48, Nulmeting!A:A, Nulmeting!M:M, "")</f>
        <v>8</v>
      </c>
      <c r="C48" s="19" t="str">
        <f>_xlfn.XLOOKUP(A48, Posttest!A:A, Posttest!M:M, "")</f>
        <v/>
      </c>
      <c r="D48" s="19" t="str">
        <f t="shared" si="0"/>
        <v/>
      </c>
    </row>
    <row r="49" spans="1:4" x14ac:dyDescent="0.2">
      <c r="A49" s="15" t="s">
        <v>59</v>
      </c>
      <c r="B49" s="19">
        <f>_xlfn.XLOOKUP(A49, Nulmeting!A:A, Nulmeting!M:M, "")</f>
        <v>8.75</v>
      </c>
      <c r="C49" s="19">
        <f>_xlfn.XLOOKUP(A49, Posttest!A:A, Posttest!M:M, "")</f>
        <v>7.75</v>
      </c>
      <c r="D49" s="19">
        <f t="shared" si="0"/>
        <v>-1</v>
      </c>
    </row>
    <row r="50" spans="1:4" x14ac:dyDescent="0.2">
      <c r="A50" s="15" t="s">
        <v>60</v>
      </c>
      <c r="B50" s="19">
        <f>_xlfn.XLOOKUP(A50, Nulmeting!A:A, Nulmeting!M:M, "")</f>
        <v>9</v>
      </c>
      <c r="C50" s="19">
        <f>_xlfn.XLOOKUP(A50, Posttest!A:A, Posttest!M:M, "")</f>
        <v>9.5</v>
      </c>
      <c r="D50" s="19">
        <f t="shared" si="0"/>
        <v>0.5</v>
      </c>
    </row>
    <row r="51" spans="1:4" x14ac:dyDescent="0.2">
      <c r="A51" s="15" t="s">
        <v>61</v>
      </c>
      <c r="B51" s="19">
        <f>_xlfn.XLOOKUP(A51, Nulmeting!A:A, Nulmeting!M:M, "")</f>
        <v>9.5</v>
      </c>
      <c r="C51" s="19">
        <f>_xlfn.XLOOKUP(A51, Posttest!A:A, Posttest!M:M, "")</f>
        <v>6.5</v>
      </c>
      <c r="D51" s="19">
        <f t="shared" si="0"/>
        <v>-3</v>
      </c>
    </row>
    <row r="52" spans="1:4" x14ac:dyDescent="0.2">
      <c r="A52" s="15" t="s">
        <v>62</v>
      </c>
      <c r="B52" s="19">
        <f>_xlfn.XLOOKUP(A52, Nulmeting!A:A, Nulmeting!M:M, "")</f>
        <v>9.25</v>
      </c>
      <c r="C52" s="19" t="str">
        <f>_xlfn.XLOOKUP(A52, Posttest!A:A, Posttest!M:M, "")</f>
        <v/>
      </c>
      <c r="D52" s="19" t="str">
        <f t="shared" si="0"/>
        <v/>
      </c>
    </row>
    <row r="53" spans="1:4" x14ac:dyDescent="0.2">
      <c r="A53" s="15" t="s">
        <v>63</v>
      </c>
      <c r="B53" s="19">
        <f>_xlfn.XLOOKUP(A53, Nulmeting!A:A, Nulmeting!M:M, "")</f>
        <v>9.25</v>
      </c>
      <c r="C53" s="19">
        <f>_xlfn.XLOOKUP(A53, Posttest!A:A, Posttest!M:M, "")</f>
        <v>9.25</v>
      </c>
      <c r="D53" s="19">
        <f t="shared" si="0"/>
        <v>0</v>
      </c>
    </row>
    <row r="54" spans="1:4" x14ac:dyDescent="0.2">
      <c r="A54" s="15" t="s">
        <v>64</v>
      </c>
      <c r="B54" s="19">
        <f>_xlfn.XLOOKUP(A54, Nulmeting!A:A, Nulmeting!M:M, "")</f>
        <v>7.5</v>
      </c>
      <c r="C54" s="19">
        <f>_xlfn.XLOOKUP(A54, Posttest!A:A, Posttest!M:M, "")</f>
        <v>6.75</v>
      </c>
      <c r="D54" s="19">
        <f t="shared" si="0"/>
        <v>-0.75</v>
      </c>
    </row>
    <row r="55" spans="1:4" x14ac:dyDescent="0.2">
      <c r="A55" s="15" t="s">
        <v>65</v>
      </c>
      <c r="B55" s="19">
        <f>_xlfn.XLOOKUP(A55, Nulmeting!A:A, Nulmeting!M:M, "")</f>
        <v>8.75</v>
      </c>
      <c r="C55" s="19">
        <f>_xlfn.XLOOKUP(A55, Posttest!A:A, Posttest!M:M, "")</f>
        <v>9</v>
      </c>
      <c r="D55" s="19">
        <f t="shared" si="0"/>
        <v>0.25</v>
      </c>
    </row>
    <row r="56" spans="1:4" x14ac:dyDescent="0.2">
      <c r="A56" s="15" t="s">
        <v>66</v>
      </c>
      <c r="B56" s="19">
        <f>_xlfn.XLOOKUP(A56, Nulmeting!A:A, Nulmeting!M:M, "")</f>
        <v>7.75</v>
      </c>
      <c r="C56" s="19">
        <f>_xlfn.XLOOKUP(A56, Posttest!A:A, Posttest!M:M, "")</f>
        <v>7.25</v>
      </c>
      <c r="D56" s="19">
        <f t="shared" si="0"/>
        <v>-0.5</v>
      </c>
    </row>
    <row r="57" spans="1:4" x14ac:dyDescent="0.2">
      <c r="A57" s="15" t="s">
        <v>67</v>
      </c>
      <c r="B57" s="19">
        <f>_xlfn.XLOOKUP(A57, Nulmeting!A:A, Nulmeting!M:M, "")</f>
        <v>9.5</v>
      </c>
      <c r="C57" s="19" t="str">
        <f>_xlfn.XLOOKUP(A57, Posttest!A:A, Posttest!M:M, "")</f>
        <v/>
      </c>
      <c r="D57" s="19" t="str">
        <f t="shared" si="0"/>
        <v/>
      </c>
    </row>
    <row r="58" spans="1:4" x14ac:dyDescent="0.2">
      <c r="A58" s="15" t="s">
        <v>68</v>
      </c>
      <c r="B58" s="19">
        <f>_xlfn.XLOOKUP(A58, Nulmeting!A:A, Nulmeting!M:M, "")</f>
        <v>8.5</v>
      </c>
      <c r="C58" s="19" t="str">
        <f>_xlfn.XLOOKUP(A58, Posttest!A:A, Posttest!M:M, "")</f>
        <v/>
      </c>
      <c r="D58" s="19" t="str">
        <f t="shared" si="0"/>
        <v/>
      </c>
    </row>
    <row r="59" spans="1:4" x14ac:dyDescent="0.2">
      <c r="A59" s="15" t="s">
        <v>69</v>
      </c>
      <c r="B59" s="19">
        <f>_xlfn.XLOOKUP(A59, Nulmeting!A:A, Nulmeting!M:M, "")</f>
        <v>8</v>
      </c>
      <c r="C59" s="19">
        <f>_xlfn.XLOOKUP(A59, Posttest!A:A, Posttest!M:M, "")</f>
        <v>8.5</v>
      </c>
      <c r="D59" s="19">
        <f t="shared" si="0"/>
        <v>0.5</v>
      </c>
    </row>
    <row r="60" spans="1:4" x14ac:dyDescent="0.2">
      <c r="A60" s="15" t="s">
        <v>70</v>
      </c>
      <c r="B60" s="19">
        <f>_xlfn.XLOOKUP(A60, Nulmeting!A:A, Nulmeting!M:M, "")</f>
        <v>7.75</v>
      </c>
      <c r="C60" s="19">
        <f>_xlfn.XLOOKUP(A60, Posttest!A:A, Posttest!M:M, "")</f>
        <v>6.75</v>
      </c>
      <c r="D60" s="19">
        <f t="shared" si="0"/>
        <v>-1</v>
      </c>
    </row>
    <row r="61" spans="1:4" x14ac:dyDescent="0.2">
      <c r="A61" s="15" t="s">
        <v>71</v>
      </c>
      <c r="B61" s="19">
        <f>_xlfn.XLOOKUP(A61, Nulmeting!A:A, Nulmeting!M:M, "")</f>
        <v>8</v>
      </c>
      <c r="C61" s="19">
        <f>_xlfn.XLOOKUP(A61, Posttest!A:A, Posttest!M:M, "")</f>
        <v>7.5</v>
      </c>
      <c r="D61" s="19">
        <f t="shared" si="0"/>
        <v>-0.5</v>
      </c>
    </row>
    <row r="62" spans="1:4" x14ac:dyDescent="0.2">
      <c r="A62" s="15" t="s">
        <v>72</v>
      </c>
      <c r="B62" s="19">
        <f>_xlfn.XLOOKUP(A62, Nulmeting!A:A, Nulmeting!M:M, "")</f>
        <v>8.75</v>
      </c>
      <c r="C62" s="19" t="str">
        <f>_xlfn.XLOOKUP(A62, Posttest!A:A, Posttest!M:M, "")</f>
        <v/>
      </c>
      <c r="D62" s="19" t="str">
        <f t="shared" si="0"/>
        <v/>
      </c>
    </row>
    <row r="63" spans="1:4" x14ac:dyDescent="0.2">
      <c r="A63" s="15" t="s">
        <v>73</v>
      </c>
      <c r="B63" s="19">
        <f>_xlfn.XLOOKUP(A63, Nulmeting!A:A, Nulmeting!M:M, "")</f>
        <v>9.25</v>
      </c>
      <c r="C63" s="19">
        <f>_xlfn.XLOOKUP(A63, Posttest!A:A, Posttest!M:M, "")</f>
        <v>9.75</v>
      </c>
      <c r="D63" s="19">
        <f t="shared" si="0"/>
        <v>0.5</v>
      </c>
    </row>
    <row r="64" spans="1:4" x14ac:dyDescent="0.2">
      <c r="A64" s="15" t="s">
        <v>74</v>
      </c>
      <c r="B64" s="19">
        <f>_xlfn.XLOOKUP(A64, Nulmeting!A:A, Nulmeting!M:M, "")</f>
        <v>8.25</v>
      </c>
      <c r="C64" s="19">
        <f>_xlfn.XLOOKUP(A64, Posttest!A:A, Posttest!M:M, "")</f>
        <v>8.25</v>
      </c>
      <c r="D64" s="19">
        <f t="shared" si="0"/>
        <v>0</v>
      </c>
    </row>
    <row r="65" spans="1:4" x14ac:dyDescent="0.2">
      <c r="A65" s="15" t="s">
        <v>75</v>
      </c>
      <c r="B65" s="19">
        <f>_xlfn.XLOOKUP(A65, Nulmeting!A:A, Nulmeting!M:M, "")</f>
        <v>9.25</v>
      </c>
      <c r="C65" s="19">
        <f>_xlfn.XLOOKUP(A65, Posttest!A:A, Posttest!M:M, "")</f>
        <v>8</v>
      </c>
      <c r="D65" s="19">
        <f t="shared" si="0"/>
        <v>-1.25</v>
      </c>
    </row>
    <row r="66" spans="1:4" x14ac:dyDescent="0.2">
      <c r="A66" s="15" t="s">
        <v>76</v>
      </c>
      <c r="B66" s="19">
        <f>_xlfn.XLOOKUP(A66, Nulmeting!A:A, Nulmeting!M:M, "")</f>
        <v>8.75</v>
      </c>
      <c r="C66" s="19">
        <f>_xlfn.XLOOKUP(A66, Posttest!A:A, Posttest!M:M, "")</f>
        <v>7.75</v>
      </c>
      <c r="D66" s="19">
        <f t="shared" si="0"/>
        <v>-1</v>
      </c>
    </row>
    <row r="67" spans="1:4" x14ac:dyDescent="0.2">
      <c r="A67" s="15" t="s">
        <v>77</v>
      </c>
      <c r="B67" s="19">
        <f>_xlfn.XLOOKUP(A67, Nulmeting!A:A, Nulmeting!M:M, "")</f>
        <v>6.5</v>
      </c>
      <c r="C67" s="19">
        <f>_xlfn.XLOOKUP(A67, Posttest!A:A, Posttest!M:M, "")</f>
        <v>6.5</v>
      </c>
      <c r="D67" s="19">
        <f t="shared" ref="D67:D116" si="1">IF(AND(B67&lt;&gt;"", C67&lt;&gt;""), C67-B67, "")</f>
        <v>0</v>
      </c>
    </row>
    <row r="68" spans="1:4" x14ac:dyDescent="0.2">
      <c r="A68" s="15" t="s">
        <v>78</v>
      </c>
      <c r="B68" s="19">
        <f>_xlfn.XLOOKUP(A68, Nulmeting!A:A, Nulmeting!M:M, "")</f>
        <v>8.5</v>
      </c>
      <c r="C68" s="19">
        <f>_xlfn.XLOOKUP(A68, Posttest!A:A, Posttest!M:M, "")</f>
        <v>6</v>
      </c>
      <c r="D68" s="19">
        <f t="shared" si="1"/>
        <v>-2.5</v>
      </c>
    </row>
    <row r="69" spans="1:4" x14ac:dyDescent="0.2">
      <c r="A69" s="15" t="s">
        <v>79</v>
      </c>
      <c r="B69" s="19">
        <f>_xlfn.XLOOKUP(A69, Nulmeting!A:A, Nulmeting!M:M, "")</f>
        <v>9</v>
      </c>
      <c r="C69" s="19">
        <f>_xlfn.XLOOKUP(A69, Posttest!A:A, Posttest!M:M, "")</f>
        <v>7.5</v>
      </c>
      <c r="D69" s="19">
        <f t="shared" si="1"/>
        <v>-1.5</v>
      </c>
    </row>
    <row r="70" spans="1:4" x14ac:dyDescent="0.2">
      <c r="A70" s="15" t="s">
        <v>80</v>
      </c>
      <c r="B70" s="19">
        <f>_xlfn.XLOOKUP(A70, Nulmeting!A:A, Nulmeting!M:M, "")</f>
        <v>8</v>
      </c>
      <c r="C70" s="19" t="str">
        <f>_xlfn.XLOOKUP(A70, Posttest!A:A, Posttest!M:M, "")</f>
        <v/>
      </c>
      <c r="D70" s="19" t="str">
        <f t="shared" si="1"/>
        <v/>
      </c>
    </row>
    <row r="71" spans="1:4" x14ac:dyDescent="0.2">
      <c r="A71" s="15" t="s">
        <v>81</v>
      </c>
      <c r="B71" s="19">
        <f>_xlfn.XLOOKUP(A71, Nulmeting!A:A, Nulmeting!M:M, "")</f>
        <v>9.5</v>
      </c>
      <c r="C71" s="19">
        <f>_xlfn.XLOOKUP(A71, Posttest!A:A, Posttest!M:M, "")</f>
        <v>8.75</v>
      </c>
      <c r="D71" s="19">
        <f t="shared" si="1"/>
        <v>-0.75</v>
      </c>
    </row>
    <row r="72" spans="1:4" x14ac:dyDescent="0.2">
      <c r="A72" s="15" t="s">
        <v>82</v>
      </c>
      <c r="B72" s="19">
        <f>_xlfn.XLOOKUP(A72, Nulmeting!A:A, Nulmeting!M:M, "")</f>
        <v>8.5</v>
      </c>
      <c r="C72" s="19">
        <f>_xlfn.XLOOKUP(A72, Posttest!A:A, Posttest!M:M, "")</f>
        <v>8</v>
      </c>
      <c r="D72" s="19">
        <f t="shared" si="1"/>
        <v>-0.5</v>
      </c>
    </row>
    <row r="73" spans="1:4" x14ac:dyDescent="0.2">
      <c r="A73" s="15" t="s">
        <v>83</v>
      </c>
      <c r="B73" s="19">
        <f>_xlfn.XLOOKUP(A73, Nulmeting!A:A, Nulmeting!M:M, "")</f>
        <v>9.25</v>
      </c>
      <c r="C73" s="19">
        <f>_xlfn.XLOOKUP(A73, Posttest!A:A, Posttest!M:M, "")</f>
        <v>9.75</v>
      </c>
      <c r="D73" s="19">
        <f t="shared" si="1"/>
        <v>0.5</v>
      </c>
    </row>
    <row r="74" spans="1:4" x14ac:dyDescent="0.2">
      <c r="A74" s="15" t="s">
        <v>84</v>
      </c>
      <c r="B74" s="19">
        <f>_xlfn.XLOOKUP(A74, Nulmeting!A:A, Nulmeting!M:M, "")</f>
        <v>9.75</v>
      </c>
      <c r="C74" s="19">
        <f>_xlfn.XLOOKUP(A74, Posttest!A:A, Posttest!M:M, "")</f>
        <v>9</v>
      </c>
      <c r="D74" s="19">
        <f t="shared" si="1"/>
        <v>-0.75</v>
      </c>
    </row>
    <row r="75" spans="1:4" x14ac:dyDescent="0.2">
      <c r="A75" s="15" t="s">
        <v>85</v>
      </c>
      <c r="B75" s="19">
        <f>_xlfn.XLOOKUP(A75, Nulmeting!A:A, Nulmeting!M:M, "")</f>
        <v>8.25</v>
      </c>
      <c r="C75" s="19">
        <f>_xlfn.XLOOKUP(A75, Posttest!A:A, Posttest!M:M, "")</f>
        <v>8.25</v>
      </c>
      <c r="D75" s="19">
        <f t="shared" si="1"/>
        <v>0</v>
      </c>
    </row>
    <row r="76" spans="1:4" x14ac:dyDescent="0.2">
      <c r="A76" s="15" t="s">
        <v>86</v>
      </c>
      <c r="B76" s="19">
        <f>_xlfn.XLOOKUP(A76, Nulmeting!A:A, Nulmeting!M:M, "")</f>
        <v>8.5</v>
      </c>
      <c r="C76" s="19">
        <f>_xlfn.XLOOKUP(A76, Posttest!A:A, Posttest!M:M, "")</f>
        <v>8.5</v>
      </c>
      <c r="D76" s="19">
        <f t="shared" si="1"/>
        <v>0</v>
      </c>
    </row>
    <row r="77" spans="1:4" x14ac:dyDescent="0.2">
      <c r="A77" s="15" t="s">
        <v>87</v>
      </c>
      <c r="B77" s="19">
        <f>_xlfn.XLOOKUP(A77, Nulmeting!A:A, Nulmeting!M:M, "")</f>
        <v>8.75</v>
      </c>
      <c r="C77" s="19">
        <f>_xlfn.XLOOKUP(A77, Posttest!A:A, Posttest!M:M, "")</f>
        <v>7.25</v>
      </c>
      <c r="D77" s="19">
        <f t="shared" si="1"/>
        <v>-1.5</v>
      </c>
    </row>
    <row r="78" spans="1:4" x14ac:dyDescent="0.2">
      <c r="A78" s="15" t="s">
        <v>88</v>
      </c>
      <c r="B78" s="19">
        <f>_xlfn.XLOOKUP(A78, Nulmeting!A:A, Nulmeting!M:M, "")</f>
        <v>9.5</v>
      </c>
      <c r="C78" s="19">
        <f>_xlfn.XLOOKUP(A78, Posttest!A:A, Posttest!M:M, "")</f>
        <v>9.5</v>
      </c>
      <c r="D78" s="19">
        <f t="shared" si="1"/>
        <v>0</v>
      </c>
    </row>
    <row r="79" spans="1:4" x14ac:dyDescent="0.2">
      <c r="A79" s="15" t="s">
        <v>89</v>
      </c>
      <c r="B79" s="19">
        <f>_xlfn.XLOOKUP(A79, Nulmeting!A:A, Nulmeting!M:M, "")</f>
        <v>8.75</v>
      </c>
      <c r="C79" s="19">
        <f>_xlfn.XLOOKUP(A79, Posttest!A:A, Posttest!M:M, "")</f>
        <v>9</v>
      </c>
      <c r="D79" s="19">
        <f t="shared" si="1"/>
        <v>0.25</v>
      </c>
    </row>
    <row r="80" spans="1:4" x14ac:dyDescent="0.2">
      <c r="A80" s="15" t="s">
        <v>90</v>
      </c>
      <c r="B80" s="19">
        <f>_xlfn.XLOOKUP(A80, Nulmeting!A:A, Nulmeting!M:M, "")</f>
        <v>9</v>
      </c>
      <c r="C80" s="19">
        <f>_xlfn.XLOOKUP(A80, Posttest!A:A, Posttest!M:M, "")</f>
        <v>9</v>
      </c>
      <c r="D80" s="19">
        <f t="shared" si="1"/>
        <v>0</v>
      </c>
    </row>
    <row r="81" spans="1:4" x14ac:dyDescent="0.2">
      <c r="A81" s="15" t="s">
        <v>91</v>
      </c>
      <c r="B81" s="19">
        <f>_xlfn.XLOOKUP(A81, Nulmeting!A:A, Nulmeting!M:M, "")</f>
        <v>9.25</v>
      </c>
      <c r="C81" s="19">
        <f>_xlfn.XLOOKUP(A81, Posttest!A:A, Posttest!M:M, "")</f>
        <v>9</v>
      </c>
      <c r="D81" s="19">
        <f t="shared" si="1"/>
        <v>-0.25</v>
      </c>
    </row>
    <row r="82" spans="1:4" x14ac:dyDescent="0.2">
      <c r="A82" s="15" t="s">
        <v>92</v>
      </c>
      <c r="B82" s="19">
        <f>_xlfn.XLOOKUP(A82, Nulmeting!A:A, Nulmeting!M:M, "")</f>
        <v>9.25</v>
      </c>
      <c r="C82" s="19">
        <f>_xlfn.XLOOKUP(A82, Posttest!A:A, Posttest!M:M, "")</f>
        <v>9.25</v>
      </c>
      <c r="D82" s="19">
        <f t="shared" si="1"/>
        <v>0</v>
      </c>
    </row>
    <row r="83" spans="1:4" x14ac:dyDescent="0.2">
      <c r="A83" s="15" t="s">
        <v>93</v>
      </c>
      <c r="B83" s="19">
        <f>_xlfn.XLOOKUP(A83, Nulmeting!A:A, Nulmeting!M:M, "")</f>
        <v>8.5</v>
      </c>
      <c r="C83" s="19">
        <f>_xlfn.XLOOKUP(A83, Posttest!A:A, Posttest!M:M, "")</f>
        <v>8.25</v>
      </c>
      <c r="D83" s="19">
        <f t="shared" si="1"/>
        <v>-0.25</v>
      </c>
    </row>
    <row r="84" spans="1:4" x14ac:dyDescent="0.2">
      <c r="A84" s="15" t="s">
        <v>94</v>
      </c>
      <c r="B84" s="19">
        <f>_xlfn.XLOOKUP(A84, Nulmeting!A:A, Nulmeting!M:M, "")</f>
        <v>9.25</v>
      </c>
      <c r="C84" s="19" t="str">
        <f>_xlfn.XLOOKUP(A84, Posttest!A:A, Posttest!M:M, "")</f>
        <v/>
      </c>
      <c r="D84" s="19" t="str">
        <f t="shared" si="1"/>
        <v/>
      </c>
    </row>
    <row r="85" spans="1:4" x14ac:dyDescent="0.2">
      <c r="A85" s="15" t="s">
        <v>95</v>
      </c>
      <c r="B85" s="19">
        <f>_xlfn.XLOOKUP(A85, Nulmeting!A:A, Nulmeting!M:M, "")</f>
        <v>9</v>
      </c>
      <c r="C85" s="19">
        <f>_xlfn.XLOOKUP(A85, Posttest!A:A, Posttest!M:M, "")</f>
        <v>9</v>
      </c>
      <c r="D85" s="19">
        <f t="shared" si="1"/>
        <v>0</v>
      </c>
    </row>
    <row r="86" spans="1:4" x14ac:dyDescent="0.2">
      <c r="A86" s="15" t="s">
        <v>96</v>
      </c>
      <c r="B86" s="19">
        <f>_xlfn.XLOOKUP(A86, Nulmeting!A:A, Nulmeting!M:M, "")</f>
        <v>9.25</v>
      </c>
      <c r="C86" s="19">
        <f>_xlfn.XLOOKUP(A86, Posttest!A:A, Posttest!M:M, "")</f>
        <v>8.75</v>
      </c>
      <c r="D86" s="19">
        <f t="shared" si="1"/>
        <v>-0.5</v>
      </c>
    </row>
    <row r="87" spans="1:4" x14ac:dyDescent="0.2">
      <c r="A87" s="15" t="s">
        <v>97</v>
      </c>
      <c r="B87" s="19">
        <f>_xlfn.XLOOKUP(A87, Nulmeting!A:A, Nulmeting!M:M, "")</f>
        <v>9.25</v>
      </c>
      <c r="C87" s="19" t="str">
        <f>_xlfn.XLOOKUP(A87, Posttest!A:A, Posttest!M:M, "")</f>
        <v/>
      </c>
      <c r="D87" s="19" t="str">
        <f t="shared" si="1"/>
        <v/>
      </c>
    </row>
    <row r="88" spans="1:4" x14ac:dyDescent="0.2">
      <c r="A88" s="15" t="s">
        <v>98</v>
      </c>
      <c r="B88" s="19">
        <f>_xlfn.XLOOKUP(A88, Nulmeting!A:A, Nulmeting!M:M, "")</f>
        <v>8</v>
      </c>
      <c r="C88" s="19">
        <f>_xlfn.XLOOKUP(A88, Posttest!A:A, Posttest!M:M, "")</f>
        <v>7.25</v>
      </c>
      <c r="D88" s="19">
        <f t="shared" si="1"/>
        <v>-0.75</v>
      </c>
    </row>
    <row r="89" spans="1:4" x14ac:dyDescent="0.2">
      <c r="A89" s="15" t="s">
        <v>99</v>
      </c>
      <c r="B89" s="19">
        <f>_xlfn.XLOOKUP(A89, Nulmeting!A:A, Nulmeting!M:M, "")</f>
        <v>9</v>
      </c>
      <c r="C89" s="19" t="str">
        <f>_xlfn.XLOOKUP(A89, Posttest!A:A, Posttest!M:M, "")</f>
        <v/>
      </c>
      <c r="D89" s="19" t="str">
        <f t="shared" si="1"/>
        <v/>
      </c>
    </row>
    <row r="90" spans="1:4" x14ac:dyDescent="0.2">
      <c r="A90" s="15" t="s">
        <v>100</v>
      </c>
      <c r="B90" s="19">
        <f>_xlfn.XLOOKUP(A90, Nulmeting!A:A, Nulmeting!M:M, "")</f>
        <v>8.5</v>
      </c>
      <c r="C90" s="19" t="str">
        <f>_xlfn.XLOOKUP(A90, Posttest!A:A, Posttest!M:M, "")</f>
        <v/>
      </c>
      <c r="D90" s="19" t="str">
        <f t="shared" si="1"/>
        <v/>
      </c>
    </row>
    <row r="91" spans="1:4" x14ac:dyDescent="0.2">
      <c r="A91" s="15" t="s">
        <v>101</v>
      </c>
      <c r="B91" s="19">
        <f>_xlfn.XLOOKUP(A91, Nulmeting!A:A, Nulmeting!M:M, "")</f>
        <v>9.5</v>
      </c>
      <c r="C91" s="19">
        <f>_xlfn.XLOOKUP(A91, Posttest!A:A, Posttest!M:M, "")</f>
        <v>7.75</v>
      </c>
      <c r="D91" s="19">
        <f t="shared" si="1"/>
        <v>-1.75</v>
      </c>
    </row>
    <row r="92" spans="1:4" x14ac:dyDescent="0.2">
      <c r="A92" s="15" t="s">
        <v>102</v>
      </c>
      <c r="B92" s="19">
        <f>_xlfn.XLOOKUP(A92, Nulmeting!A:A, Nulmeting!M:M, "")</f>
        <v>9.25</v>
      </c>
      <c r="C92" s="19">
        <f>_xlfn.XLOOKUP(A92, Posttest!A:A, Posttest!M:M, "")</f>
        <v>8.25</v>
      </c>
      <c r="D92" s="19">
        <f t="shared" si="1"/>
        <v>-1</v>
      </c>
    </row>
    <row r="93" spans="1:4" x14ac:dyDescent="0.2">
      <c r="A93" s="15" t="s">
        <v>103</v>
      </c>
      <c r="B93" s="19">
        <f>_xlfn.XLOOKUP(A93, Nulmeting!A:A, Nulmeting!M:M, "")</f>
        <v>9.25</v>
      </c>
      <c r="C93" s="19">
        <f>_xlfn.XLOOKUP(A93, Posttest!A:A, Posttest!M:M, "")</f>
        <v>9.5</v>
      </c>
      <c r="D93" s="19">
        <f t="shared" si="1"/>
        <v>0.25</v>
      </c>
    </row>
    <row r="94" spans="1:4" x14ac:dyDescent="0.2">
      <c r="A94" s="15" t="s">
        <v>104</v>
      </c>
      <c r="B94" s="19">
        <f>_xlfn.XLOOKUP(A94, Nulmeting!A:A, Nulmeting!M:M, "")</f>
        <v>8.25</v>
      </c>
      <c r="C94" s="19">
        <f>_xlfn.XLOOKUP(A94, Posttest!A:A, Posttest!M:M, "")</f>
        <v>8</v>
      </c>
      <c r="D94" s="19">
        <f t="shared" si="1"/>
        <v>-0.25</v>
      </c>
    </row>
    <row r="95" spans="1:4" x14ac:dyDescent="0.2">
      <c r="A95" s="15" t="s">
        <v>105</v>
      </c>
      <c r="B95" s="19">
        <f>_xlfn.XLOOKUP(A95, Nulmeting!A:A, Nulmeting!M:M, "")</f>
        <v>8.75</v>
      </c>
      <c r="C95" s="19">
        <f>_xlfn.XLOOKUP(A95, Posttest!A:A, Posttest!M:M, "")</f>
        <v>8</v>
      </c>
      <c r="D95" s="19">
        <f t="shared" si="1"/>
        <v>-0.75</v>
      </c>
    </row>
    <row r="96" spans="1:4" x14ac:dyDescent="0.2">
      <c r="A96" s="15" t="s">
        <v>106</v>
      </c>
      <c r="B96" s="19">
        <f>_xlfn.XLOOKUP(A96, Nulmeting!A:A, Nulmeting!M:M, "")</f>
        <v>9</v>
      </c>
      <c r="C96" s="19" t="str">
        <f>_xlfn.XLOOKUP(A96, Posttest!A:A, Posttest!M:M, "")</f>
        <v/>
      </c>
      <c r="D96" s="19" t="str">
        <f t="shared" si="1"/>
        <v/>
      </c>
    </row>
    <row r="97" spans="1:4" x14ac:dyDescent="0.2">
      <c r="A97" s="15" t="s">
        <v>107</v>
      </c>
      <c r="B97" s="19">
        <f>_xlfn.XLOOKUP(A97, Nulmeting!A:A, Nulmeting!M:M, "")</f>
        <v>8.5</v>
      </c>
      <c r="C97" s="19">
        <f>_xlfn.XLOOKUP(A97, Posttest!A:A, Posttest!M:M, "")</f>
        <v>8.75</v>
      </c>
      <c r="D97" s="19">
        <f t="shared" si="1"/>
        <v>0.25</v>
      </c>
    </row>
    <row r="98" spans="1:4" x14ac:dyDescent="0.2">
      <c r="A98" s="15" t="s">
        <v>108</v>
      </c>
      <c r="B98" s="19">
        <f>_xlfn.XLOOKUP(A98, Nulmeting!A:A, Nulmeting!M:M, "")</f>
        <v>8.5</v>
      </c>
      <c r="C98" s="19" t="str">
        <f>_xlfn.XLOOKUP(A98, Posttest!A:A, Posttest!M:M, "")</f>
        <v/>
      </c>
      <c r="D98" s="19" t="str">
        <f t="shared" si="1"/>
        <v/>
      </c>
    </row>
    <row r="99" spans="1:4" x14ac:dyDescent="0.2">
      <c r="A99" s="15" t="s">
        <v>109</v>
      </c>
      <c r="B99" s="19">
        <f>_xlfn.XLOOKUP(A99, Nulmeting!A:A, Nulmeting!M:M, "")</f>
        <v>9</v>
      </c>
      <c r="C99" s="19">
        <f>_xlfn.XLOOKUP(A99, Posttest!A:A, Posttest!M:M, "")</f>
        <v>9.75</v>
      </c>
      <c r="D99" s="19">
        <f t="shared" si="1"/>
        <v>0.75</v>
      </c>
    </row>
    <row r="100" spans="1:4" x14ac:dyDescent="0.2">
      <c r="A100" s="15" t="s">
        <v>110</v>
      </c>
      <c r="B100" s="19">
        <f>_xlfn.XLOOKUP(A100, Nulmeting!A:A, Nulmeting!M:M, "")</f>
        <v>8.25</v>
      </c>
      <c r="C100" s="19">
        <f>_xlfn.XLOOKUP(A100, Posttest!A:A, Posttest!M:M, "")</f>
        <v>5</v>
      </c>
      <c r="D100" s="19">
        <f t="shared" si="1"/>
        <v>-3.25</v>
      </c>
    </row>
    <row r="101" spans="1:4" x14ac:dyDescent="0.2">
      <c r="A101" s="15" t="s">
        <v>111</v>
      </c>
      <c r="B101" s="19">
        <f>_xlfn.XLOOKUP(A101, Nulmeting!A:A, Nulmeting!M:M, "")</f>
        <v>9</v>
      </c>
      <c r="C101" s="19">
        <f>_xlfn.XLOOKUP(A101, Posttest!A:A, Posttest!M:M, "")</f>
        <v>8.25</v>
      </c>
      <c r="D101" s="19">
        <f t="shared" si="1"/>
        <v>-0.75</v>
      </c>
    </row>
    <row r="102" spans="1:4" x14ac:dyDescent="0.2">
      <c r="A102" s="15" t="s">
        <v>112</v>
      </c>
      <c r="B102" s="19">
        <f>_xlfn.XLOOKUP(A102, Nulmeting!A:A, Nulmeting!M:M, "")</f>
        <v>8.25</v>
      </c>
      <c r="C102" s="19" t="str">
        <f>_xlfn.XLOOKUP(A102, Posttest!A:A, Posttest!M:M, "")</f>
        <v/>
      </c>
      <c r="D102" s="19" t="str">
        <f t="shared" si="1"/>
        <v/>
      </c>
    </row>
    <row r="103" spans="1:4" x14ac:dyDescent="0.2">
      <c r="A103" s="15" t="s">
        <v>114</v>
      </c>
      <c r="B103" s="19" t="str">
        <f>_xlfn.XLOOKUP(A103, Nulmeting!A:A, Nulmeting!M:M, "")</f>
        <v/>
      </c>
      <c r="C103" s="19">
        <f>_xlfn.XLOOKUP(A103, Posttest!A:A, Posttest!M:M, "")</f>
        <v>9.25</v>
      </c>
      <c r="D103" s="19" t="str">
        <f t="shared" si="1"/>
        <v/>
      </c>
    </row>
    <row r="104" spans="1:4" x14ac:dyDescent="0.2">
      <c r="A104" s="15" t="s">
        <v>115</v>
      </c>
      <c r="B104" s="19" t="str">
        <f>_xlfn.XLOOKUP(A104, Nulmeting!A:A, Nulmeting!M:M, "")</f>
        <v/>
      </c>
      <c r="C104" s="19">
        <f>_xlfn.XLOOKUP(A104, Posttest!A:A, Posttest!M:M, "")</f>
        <v>9.75</v>
      </c>
      <c r="D104" s="19" t="str">
        <f t="shared" si="1"/>
        <v/>
      </c>
    </row>
    <row r="105" spans="1:4" x14ac:dyDescent="0.2">
      <c r="A105" s="15" t="s">
        <v>116</v>
      </c>
      <c r="B105" s="19" t="str">
        <f>_xlfn.XLOOKUP(A105, Nulmeting!A:A, Nulmeting!M:M, "")</f>
        <v/>
      </c>
      <c r="C105" s="19">
        <f>_xlfn.XLOOKUP(A105, Posttest!A:A, Posttest!M:M, "")</f>
        <v>5.25</v>
      </c>
      <c r="D105" s="19" t="str">
        <f t="shared" si="1"/>
        <v/>
      </c>
    </row>
    <row r="106" spans="1:4" x14ac:dyDescent="0.2">
      <c r="A106" s="15" t="s">
        <v>117</v>
      </c>
      <c r="B106" s="19" t="str">
        <f>_xlfn.XLOOKUP(A106, Nulmeting!A:A, Nulmeting!M:M, "")</f>
        <v/>
      </c>
      <c r="C106" s="19">
        <f>_xlfn.XLOOKUP(A106, Posttest!A:A, Posttest!M:M, "")</f>
        <v>7.25</v>
      </c>
      <c r="D106" s="19" t="str">
        <f t="shared" si="1"/>
        <v/>
      </c>
    </row>
    <row r="107" spans="1:4" x14ac:dyDescent="0.2">
      <c r="A107" s="15" t="s">
        <v>118</v>
      </c>
      <c r="B107" s="19" t="str">
        <f>_xlfn.XLOOKUP(A107, Nulmeting!A:A, Nulmeting!M:M, "")</f>
        <v/>
      </c>
      <c r="C107" s="19">
        <f>_xlfn.XLOOKUP(A107, Posttest!A:A, Posttest!M:M, "")</f>
        <v>9</v>
      </c>
      <c r="D107" s="19" t="str">
        <f t="shared" si="1"/>
        <v/>
      </c>
    </row>
    <row r="108" spans="1:4" x14ac:dyDescent="0.2">
      <c r="A108" s="15" t="s">
        <v>119</v>
      </c>
      <c r="B108" s="19" t="str">
        <f>_xlfn.XLOOKUP(A108, Nulmeting!A:A, Nulmeting!M:M, "")</f>
        <v/>
      </c>
      <c r="C108" s="19">
        <f>_xlfn.XLOOKUP(A108, Posttest!A:A, Posttest!M:M, "")</f>
        <v>8.25</v>
      </c>
      <c r="D108" s="19" t="str">
        <f t="shared" si="1"/>
        <v/>
      </c>
    </row>
    <row r="109" spans="1:4" x14ac:dyDescent="0.2">
      <c r="A109" s="15" t="s">
        <v>121</v>
      </c>
      <c r="B109" s="19" t="str">
        <f>_xlfn.XLOOKUP(A109, Nulmeting!A:A, Nulmeting!M:M, "")</f>
        <v/>
      </c>
      <c r="C109" s="19">
        <f>_xlfn.XLOOKUP(A109, Posttest!A:A, Posttest!M:M, "")</f>
        <v>8.5</v>
      </c>
      <c r="D109" s="19" t="str">
        <f t="shared" si="1"/>
        <v/>
      </c>
    </row>
    <row r="110" spans="1:4" x14ac:dyDescent="0.2">
      <c r="A110" s="15" t="s">
        <v>122</v>
      </c>
      <c r="B110" s="19" t="str">
        <f>_xlfn.XLOOKUP(A110, Nulmeting!A:A, Nulmeting!M:M, "")</f>
        <v/>
      </c>
      <c r="C110" s="19">
        <f>_xlfn.XLOOKUP(A110, Posttest!A:A, Posttest!M:M, "")</f>
        <v>7</v>
      </c>
      <c r="D110" s="19" t="str">
        <f t="shared" si="1"/>
        <v/>
      </c>
    </row>
    <row r="111" spans="1:4" x14ac:dyDescent="0.2">
      <c r="A111" s="15" t="s">
        <v>123</v>
      </c>
      <c r="B111" s="19" t="str">
        <f>_xlfn.XLOOKUP(A111, Nulmeting!A:A, Nulmeting!M:M, "")</f>
        <v/>
      </c>
      <c r="C111" s="19">
        <f>_xlfn.XLOOKUP(A111, Posttest!A:A, Posttest!M:M, "")</f>
        <v>9.5</v>
      </c>
      <c r="D111" s="19" t="str">
        <f t="shared" si="1"/>
        <v/>
      </c>
    </row>
    <row r="112" spans="1:4" x14ac:dyDescent="0.2">
      <c r="A112" s="15" t="s">
        <v>124</v>
      </c>
      <c r="B112" s="19" t="str">
        <f>_xlfn.XLOOKUP(A112, Nulmeting!A:A, Nulmeting!M:M, "")</f>
        <v/>
      </c>
      <c r="C112" s="19">
        <f>_xlfn.XLOOKUP(A112, Posttest!A:A, Posttest!M:M, "")</f>
        <v>9</v>
      </c>
      <c r="D112" s="19" t="str">
        <f t="shared" si="1"/>
        <v/>
      </c>
    </row>
    <row r="113" spans="1:4" x14ac:dyDescent="0.2">
      <c r="A113" s="15" t="s">
        <v>125</v>
      </c>
      <c r="B113" s="19" t="str">
        <f>_xlfn.XLOOKUP(A113, Nulmeting!A:A, Nulmeting!M:M, "")</f>
        <v/>
      </c>
      <c r="C113" s="19">
        <f>_xlfn.XLOOKUP(A113, Posttest!A:A, Posttest!M:M, "")</f>
        <v>8.25</v>
      </c>
      <c r="D113" s="19" t="str">
        <f t="shared" si="1"/>
        <v/>
      </c>
    </row>
    <row r="114" spans="1:4" x14ac:dyDescent="0.2">
      <c r="A114" s="15" t="s">
        <v>126</v>
      </c>
      <c r="B114" s="19" t="str">
        <f>_xlfn.XLOOKUP(A114, Nulmeting!A:A, Nulmeting!M:M, "")</f>
        <v/>
      </c>
      <c r="C114" s="19">
        <f>_xlfn.XLOOKUP(A114, Posttest!A:A, Posttest!M:M, "")</f>
        <v>6.75</v>
      </c>
      <c r="D114" s="19" t="str">
        <f t="shared" si="1"/>
        <v/>
      </c>
    </row>
    <row r="115" spans="1:4" x14ac:dyDescent="0.2">
      <c r="A115" s="15" t="s">
        <v>128</v>
      </c>
      <c r="B115" s="19" t="str">
        <f>_xlfn.XLOOKUP(A115, Nulmeting!A:A, Nulmeting!M:M, "")</f>
        <v/>
      </c>
      <c r="C115" s="19">
        <f>_xlfn.XLOOKUP(A115, Posttest!A:A, Posttest!M:M, "")</f>
        <v>2.75</v>
      </c>
      <c r="D115" s="19" t="str">
        <f t="shared" si="1"/>
        <v/>
      </c>
    </row>
    <row r="116" spans="1:4" x14ac:dyDescent="0.2">
      <c r="A116" s="15" t="s">
        <v>129</v>
      </c>
      <c r="B116" s="19" t="str">
        <f>_xlfn.XLOOKUP(A116, Nulmeting!A:A, Nulmeting!M:M, "")</f>
        <v/>
      </c>
      <c r="C116" s="19">
        <f>_xlfn.XLOOKUP(A116, Posttest!A:A, Posttest!M:M, "")</f>
        <v>9.25</v>
      </c>
      <c r="D116" s="19" t="str">
        <f t="shared" si="1"/>
        <v/>
      </c>
    </row>
    <row r="117" spans="1:4" x14ac:dyDescent="0.2">
      <c r="A117" s="18" t="s">
        <v>11</v>
      </c>
      <c r="B117" s="19">
        <f>AVERAGE(B2:B116)</f>
        <v>8.6584158415841586</v>
      </c>
      <c r="C117" s="19">
        <f>AVERAGE(C2:C116)</f>
        <v>8.1039325842696623</v>
      </c>
      <c r="D117" s="19">
        <f>AVERAGE(D2:D116)</f>
        <v>-0.53</v>
      </c>
    </row>
  </sheetData>
  <conditionalFormatting sqref="B117:C117 D1:D1048576">
    <cfRule type="colorScale" priority="1">
      <colorScale>
        <cfvo type="num" val="-10"/>
        <cfvo type="num" val="0"/>
        <cfvo type="num" val="10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2CB5-2573-F642-B5B2-D3CD808198FC}">
  <dimension ref="A1:D12"/>
  <sheetViews>
    <sheetView workbookViewId="0">
      <selection activeCell="C3" sqref="C3"/>
    </sheetView>
  </sheetViews>
  <sheetFormatPr baseColWidth="10" defaultRowHeight="16" x14ac:dyDescent="0.2"/>
  <cols>
    <col min="1" max="1" width="19" bestFit="1" customWidth="1"/>
  </cols>
  <sheetData>
    <row r="1" spans="1:4" x14ac:dyDescent="0.2">
      <c r="A1" s="18" t="s">
        <v>134</v>
      </c>
      <c r="B1" s="9" t="s">
        <v>136</v>
      </c>
      <c r="C1" s="9" t="s">
        <v>137</v>
      </c>
      <c r="D1" s="9" t="s">
        <v>132</v>
      </c>
    </row>
    <row r="2" spans="1:4" x14ac:dyDescent="0.2">
      <c r="A2" s="20" t="s">
        <v>0</v>
      </c>
      <c r="B2" s="10">
        <f>Nulmeting!B103</f>
        <v>3.8316831683168315</v>
      </c>
      <c r="C2" s="10">
        <f>Posttest!B91</f>
        <v>3.7752808988764044</v>
      </c>
      <c r="D2" s="10">
        <f>C2-B2</f>
        <v>-5.6402269440427144E-2</v>
      </c>
    </row>
    <row r="3" spans="1:4" x14ac:dyDescent="0.2">
      <c r="A3" s="20" t="s">
        <v>1</v>
      </c>
      <c r="B3" s="10">
        <f>Nulmeting!C103</f>
        <v>3.6237623762376239</v>
      </c>
      <c r="C3" s="10">
        <f>Posttest!C91</f>
        <v>3.4269662921348316</v>
      </c>
      <c r="D3" s="10">
        <f t="shared" ref="D3:D11" si="0">C3-B3</f>
        <v>-0.19679608410279226</v>
      </c>
    </row>
    <row r="4" spans="1:4" x14ac:dyDescent="0.2">
      <c r="A4" s="20" t="s">
        <v>2</v>
      </c>
      <c r="B4" s="10">
        <f>Nulmeting!D103</f>
        <v>3.8415841584158414</v>
      </c>
      <c r="C4" s="10">
        <f>Posttest!D91</f>
        <v>3.4719101123595504</v>
      </c>
      <c r="D4" s="10">
        <f t="shared" si="0"/>
        <v>-0.36967404605629106</v>
      </c>
    </row>
    <row r="5" spans="1:4" x14ac:dyDescent="0.2">
      <c r="A5" s="20" t="s">
        <v>3</v>
      </c>
      <c r="B5" s="10">
        <f>Nulmeting!E103</f>
        <v>2.6435643564356437</v>
      </c>
      <c r="C5" s="10">
        <f>Posttest!E91</f>
        <v>2.7640449438202248</v>
      </c>
      <c r="D5" s="10">
        <f t="shared" si="0"/>
        <v>0.12048058738458112</v>
      </c>
    </row>
    <row r="6" spans="1:4" x14ac:dyDescent="0.2">
      <c r="A6" s="20" t="s">
        <v>4</v>
      </c>
      <c r="B6" s="10">
        <f>Nulmeting!F103</f>
        <v>3.8514851485148514</v>
      </c>
      <c r="C6" s="10">
        <f>Posttest!F91</f>
        <v>3.7865168539325844</v>
      </c>
      <c r="D6" s="10">
        <f t="shared" si="0"/>
        <v>-6.4968294582266939E-2</v>
      </c>
    </row>
    <row r="7" spans="1:4" x14ac:dyDescent="0.2">
      <c r="A7" s="20" t="s">
        <v>5</v>
      </c>
      <c r="B7" s="10">
        <f>Nulmeting!G103</f>
        <v>2.9009900990099009</v>
      </c>
      <c r="C7" s="10">
        <f>Posttest!G91</f>
        <v>2.7415730337078652</v>
      </c>
      <c r="D7" s="10">
        <f t="shared" si="0"/>
        <v>-0.1594170653020357</v>
      </c>
    </row>
    <row r="8" spans="1:4" x14ac:dyDescent="0.2">
      <c r="A8" s="20" t="s">
        <v>135</v>
      </c>
      <c r="B8" s="10">
        <f>Nulmeting!H103</f>
        <v>3.9207920792079207</v>
      </c>
      <c r="C8" s="10">
        <f>Posttest!H91</f>
        <v>3.7415730337078652</v>
      </c>
      <c r="D8" s="10">
        <f t="shared" si="0"/>
        <v>-0.17921904550005552</v>
      </c>
    </row>
    <row r="9" spans="1:4" x14ac:dyDescent="0.2">
      <c r="A9" s="20" t="s">
        <v>6</v>
      </c>
      <c r="B9" s="10">
        <f>Nulmeting!I103</f>
        <v>3.9009900990099009</v>
      </c>
      <c r="C9" s="10">
        <f>Posttest!I91</f>
        <v>3.7528089887640448</v>
      </c>
      <c r="D9" s="10">
        <f t="shared" si="0"/>
        <v>-0.14818111024585612</v>
      </c>
    </row>
    <row r="10" spans="1:4" x14ac:dyDescent="0.2">
      <c r="A10" s="20" t="s">
        <v>7</v>
      </c>
      <c r="B10" s="10">
        <f>Nulmeting!J103</f>
        <v>3.2277227722772279</v>
      </c>
      <c r="C10" s="10">
        <f>Posttest!J91</f>
        <v>3.191011235955056</v>
      </c>
      <c r="D10" s="10">
        <f t="shared" si="0"/>
        <v>-3.6711536322171945E-2</v>
      </c>
    </row>
    <row r="11" spans="1:4" x14ac:dyDescent="0.2">
      <c r="A11" s="20" t="s">
        <v>8</v>
      </c>
      <c r="B11" s="10">
        <f>Nulmeting!K103</f>
        <v>2.891089108910891</v>
      </c>
      <c r="C11" s="10">
        <f>Posttest!K91</f>
        <v>1.7640449438202248</v>
      </c>
      <c r="D11" s="10">
        <f t="shared" si="0"/>
        <v>-1.1270441650906662</v>
      </c>
    </row>
    <row r="12" spans="1:4" x14ac:dyDescent="0.2">
      <c r="A12" s="18"/>
      <c r="B12" s="19"/>
      <c r="C12" s="19"/>
      <c r="D12" s="19"/>
    </row>
  </sheetData>
  <conditionalFormatting sqref="B12:D12">
    <cfRule type="colorScale" priority="1">
      <colorScale>
        <cfvo type="num" val="-10"/>
        <cfvo type="num" val="0"/>
        <cfvo type="num" val="10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Nulmeting</vt:lpstr>
      <vt:lpstr>Posttest</vt:lpstr>
      <vt:lpstr>Verandering per student</vt:lpstr>
      <vt:lpstr>Verandering per onderdeel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M.A. van der Velde</dc:creator>
  <cp:lastModifiedBy>M.A. van der Velde</cp:lastModifiedBy>
  <dcterms:created xsi:type="dcterms:W3CDTF">2024-12-18T13:29:44Z</dcterms:created>
  <dcterms:modified xsi:type="dcterms:W3CDTF">2024-12-19T10:53:08Z</dcterms:modified>
</cp:coreProperties>
</file>