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enne\OneDrive\kennedy1026\Documents\GitHub\R-Workshop\data\"/>
    </mc:Choice>
  </mc:AlternateContent>
  <xr:revisionPtr revIDLastSave="0" documentId="8_{DBDFF6FE-D046-4015-87A7-267E65BC877D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Maternal data" sheetId="12" r:id="rId1"/>
    <sheet name="Fetal data" sheetId="13" r:id="rId2"/>
    <sheet name="Fetal sex" sheetId="14" r:id="rId3"/>
    <sheet name="Maternal Cecal SCFA" sheetId="15" r:id="rId4"/>
    <sheet name="Maternal gut qPCR" sheetId="2" r:id="rId5"/>
    <sheet name="Placenta qPCR" sheetId="8" r:id="rId6"/>
    <sheet name="Raw Duodenum" sheetId="3" r:id="rId7"/>
    <sheet name="Raw Ileum" sheetId="4" r:id="rId8"/>
    <sheet name="Raw Jejunum" sheetId="6" r:id="rId9"/>
    <sheet name="Raw Colon" sheetId="5" r:id="rId10"/>
    <sheet name="Raw Placenta" sheetId="9" r:id="rId11"/>
    <sheet name="Sheet1" sheetId="10" r:id="rId12"/>
    <sheet name="Sheet2" sheetId="11" r:id="rId1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3" l="1"/>
  <c r="Q10" i="13"/>
  <c r="N11" i="13"/>
  <c r="T11" i="13"/>
  <c r="B12" i="13"/>
  <c r="H13" i="13"/>
  <c r="K14" i="13"/>
  <c r="N29" i="13"/>
  <c r="H30" i="13"/>
  <c r="B31" i="13"/>
  <c r="E31" i="13"/>
  <c r="K31" i="13"/>
  <c r="W31" i="13"/>
  <c r="Q32" i="13"/>
  <c r="T32" i="13"/>
  <c r="F34" i="8"/>
  <c r="AT34" i="8"/>
  <c r="F35" i="8"/>
  <c r="AT35" i="8"/>
  <c r="F3" i="8"/>
  <c r="AT3" i="8"/>
  <c r="F4" i="8"/>
  <c r="AT4" i="8"/>
  <c r="F5" i="8"/>
  <c r="AT5" i="8"/>
  <c r="F6" i="8"/>
  <c r="AT6" i="8"/>
  <c r="F7" i="8"/>
  <c r="AT7" i="8"/>
  <c r="F8" i="8"/>
  <c r="AT8" i="8"/>
  <c r="F10" i="8"/>
  <c r="AT10" i="8"/>
  <c r="F11" i="8"/>
  <c r="AT11" i="8"/>
  <c r="F12" i="8"/>
  <c r="AT12" i="8"/>
  <c r="F13" i="8"/>
  <c r="AT13" i="8"/>
  <c r="F14" i="8"/>
  <c r="AT14" i="8"/>
  <c r="F15" i="8"/>
  <c r="AT15" i="8"/>
  <c r="F16" i="8"/>
  <c r="AT16" i="8"/>
  <c r="F17" i="8"/>
  <c r="AT17" i="8"/>
  <c r="F20" i="8"/>
  <c r="AT20" i="8"/>
  <c r="F21" i="8"/>
  <c r="AT21" i="8"/>
  <c r="F22" i="8"/>
  <c r="AT22" i="8"/>
  <c r="F23" i="8"/>
  <c r="AT23" i="8"/>
  <c r="F24" i="8"/>
  <c r="AT24" i="8"/>
  <c r="F25" i="8"/>
  <c r="AT25" i="8"/>
  <c r="F26" i="8"/>
  <c r="AT26" i="8"/>
  <c r="F28" i="8"/>
  <c r="AT28" i="8"/>
  <c r="F29" i="8"/>
  <c r="AT29" i="8"/>
  <c r="F30" i="8"/>
  <c r="AT30" i="8"/>
  <c r="F31" i="8"/>
  <c r="AT31" i="8"/>
  <c r="F32" i="8"/>
  <c r="AT32" i="8"/>
  <c r="F33" i="8"/>
  <c r="AT33" i="8"/>
  <c r="F2" i="8"/>
  <c r="AT2" i="8"/>
  <c r="AR20" i="8"/>
  <c r="AR21" i="8"/>
  <c r="AR22" i="8"/>
  <c r="AR23" i="8"/>
  <c r="AR24" i="8"/>
  <c r="AR25" i="8"/>
  <c r="AR26" i="8"/>
  <c r="AR28" i="8"/>
  <c r="AR29" i="8"/>
  <c r="AR30" i="8"/>
  <c r="AR31" i="8"/>
  <c r="AR32" i="8"/>
  <c r="AR33" i="8"/>
  <c r="AR34" i="8"/>
  <c r="AR35" i="8"/>
  <c r="H3" i="8"/>
  <c r="AR3" i="8"/>
  <c r="H4" i="8"/>
  <c r="AR4" i="8"/>
  <c r="H5" i="8"/>
  <c r="AR5" i="8"/>
  <c r="H6" i="8"/>
  <c r="AR6" i="8"/>
  <c r="H7" i="8"/>
  <c r="AR7" i="8"/>
  <c r="H8" i="8"/>
  <c r="AR8" i="8"/>
  <c r="H10" i="8"/>
  <c r="AR10" i="8"/>
  <c r="H11" i="8"/>
  <c r="AR11" i="8"/>
  <c r="H12" i="8"/>
  <c r="AR12" i="8"/>
  <c r="H13" i="8"/>
  <c r="AR13" i="8"/>
  <c r="H14" i="8"/>
  <c r="AR14" i="8"/>
  <c r="H15" i="8"/>
  <c r="AR15" i="8"/>
  <c r="H16" i="8"/>
  <c r="AR16" i="8"/>
  <c r="H17" i="8"/>
  <c r="AR17" i="8"/>
  <c r="H2" i="8"/>
  <c r="AR2" i="8"/>
  <c r="AP3" i="8"/>
  <c r="AP4" i="8"/>
  <c r="AP5" i="8"/>
  <c r="AP6" i="8"/>
  <c r="AP7" i="8"/>
  <c r="AP8" i="8"/>
  <c r="AP10" i="8"/>
  <c r="AP11" i="8"/>
  <c r="AP12" i="8"/>
  <c r="AP13" i="8"/>
  <c r="AP14" i="8"/>
  <c r="AP15" i="8"/>
  <c r="AP16" i="8"/>
  <c r="AP17" i="8"/>
  <c r="AP20" i="8"/>
  <c r="AP21" i="8"/>
  <c r="AP22" i="8"/>
  <c r="AP23" i="8"/>
  <c r="AP24" i="8"/>
  <c r="AP25" i="8"/>
  <c r="AP26" i="8"/>
  <c r="AP28" i="8"/>
  <c r="AP29" i="8"/>
  <c r="AP30" i="8"/>
  <c r="AP31" i="8"/>
  <c r="AP32" i="8"/>
  <c r="AP33" i="8"/>
  <c r="AP34" i="8"/>
  <c r="AP35" i="8"/>
  <c r="AP2" i="8"/>
  <c r="AN3" i="8"/>
  <c r="AN4" i="8"/>
  <c r="AN5" i="8"/>
  <c r="AN6" i="8"/>
  <c r="AN7" i="8"/>
  <c r="AN8" i="8"/>
  <c r="AN10" i="8"/>
  <c r="AN11" i="8"/>
  <c r="AN12" i="8"/>
  <c r="AN13" i="8"/>
  <c r="AN14" i="8"/>
  <c r="AN15" i="8"/>
  <c r="AN16" i="8"/>
  <c r="AN17" i="8"/>
  <c r="AN20" i="8"/>
  <c r="AN21" i="8"/>
  <c r="AN22" i="8"/>
  <c r="AN23" i="8"/>
  <c r="AN24" i="8"/>
  <c r="AN25" i="8"/>
  <c r="AN26" i="8"/>
  <c r="AN28" i="8"/>
  <c r="AN29" i="8"/>
  <c r="AN30" i="8"/>
  <c r="AN31" i="8"/>
  <c r="AN32" i="8"/>
  <c r="AN33" i="8"/>
  <c r="AN34" i="8"/>
  <c r="AN35" i="8"/>
  <c r="AN2" i="8"/>
  <c r="AL3" i="8"/>
  <c r="AL4" i="8"/>
  <c r="AL5" i="8"/>
  <c r="AL6" i="8"/>
  <c r="AL7" i="8"/>
  <c r="AL8" i="8"/>
  <c r="AL10" i="8"/>
  <c r="AL11" i="8"/>
  <c r="AL12" i="8"/>
  <c r="AL13" i="8"/>
  <c r="AL14" i="8"/>
  <c r="AL15" i="8"/>
  <c r="AL16" i="8"/>
  <c r="AL17" i="8"/>
  <c r="AL20" i="8"/>
  <c r="AL21" i="8"/>
  <c r="AL22" i="8"/>
  <c r="AL23" i="8"/>
  <c r="AL24" i="8"/>
  <c r="AL25" i="8"/>
  <c r="AL26" i="8"/>
  <c r="AL28" i="8"/>
  <c r="AL29" i="8"/>
  <c r="AL30" i="8"/>
  <c r="AL31" i="8"/>
  <c r="AL32" i="8"/>
  <c r="AL33" i="8"/>
  <c r="AL34" i="8"/>
  <c r="AL35" i="8"/>
  <c r="AL2" i="8"/>
  <c r="FS49" i="9"/>
  <c r="FO49" i="9"/>
  <c r="FS46" i="9"/>
  <c r="FO46" i="9"/>
  <c r="FS43" i="9"/>
  <c r="FO43" i="9"/>
  <c r="FS40" i="9"/>
  <c r="FO40" i="9"/>
  <c r="FS37" i="9"/>
  <c r="FO37" i="9"/>
  <c r="FS34" i="9"/>
  <c r="FO34" i="9"/>
  <c r="FS31" i="9"/>
  <c r="FO31" i="9"/>
  <c r="FS28" i="9"/>
  <c r="FO28" i="9"/>
  <c r="FS23" i="9"/>
  <c r="FO23" i="9"/>
  <c r="FS20" i="9"/>
  <c r="FO20" i="9"/>
  <c r="FS17" i="9"/>
  <c r="FO17" i="9"/>
  <c r="FS14" i="9"/>
  <c r="FO14" i="9"/>
  <c r="FS11" i="9"/>
  <c r="FO11" i="9"/>
  <c r="FS8" i="9"/>
  <c r="FO8" i="9"/>
  <c r="FS5" i="9"/>
  <c r="FO5" i="9"/>
  <c r="FK49" i="9"/>
  <c r="FG49" i="9"/>
  <c r="FK46" i="9"/>
  <c r="FG46" i="9"/>
  <c r="FK43" i="9"/>
  <c r="FG43" i="9"/>
  <c r="FK40" i="9"/>
  <c r="FG40" i="9"/>
  <c r="FK37" i="9"/>
  <c r="FG37" i="9"/>
  <c r="FK34" i="9"/>
  <c r="FG34" i="9"/>
  <c r="FK31" i="9"/>
  <c r="FG31" i="9"/>
  <c r="FK28" i="9"/>
  <c r="FG28" i="9"/>
  <c r="FK23" i="9"/>
  <c r="FG23" i="9"/>
  <c r="FK20" i="9"/>
  <c r="FG20" i="9"/>
  <c r="FK17" i="9"/>
  <c r="FG17" i="9"/>
  <c r="FK14" i="9"/>
  <c r="FG14" i="9"/>
  <c r="FK11" i="9"/>
  <c r="FG11" i="9"/>
  <c r="FK8" i="9"/>
  <c r="FG8" i="9"/>
  <c r="FK5" i="9"/>
  <c r="FG5" i="9"/>
  <c r="FC49" i="9"/>
  <c r="EY49" i="9"/>
  <c r="FC46" i="9"/>
  <c r="EY46" i="9"/>
  <c r="FC43" i="9"/>
  <c r="EY43" i="9"/>
  <c r="FC40" i="9"/>
  <c r="EY40" i="9"/>
  <c r="FC37" i="9"/>
  <c r="EY37" i="9"/>
  <c r="FC34" i="9"/>
  <c r="EY34" i="9"/>
  <c r="FC31" i="9"/>
  <c r="EY31" i="9"/>
  <c r="FC28" i="9"/>
  <c r="EY28" i="9"/>
  <c r="FC23" i="9"/>
  <c r="EY23" i="9"/>
  <c r="FC20" i="9"/>
  <c r="EY20" i="9"/>
  <c r="FC17" i="9"/>
  <c r="EY17" i="9"/>
  <c r="FC14" i="9"/>
  <c r="EY14" i="9"/>
  <c r="FC11" i="9"/>
  <c r="EY11" i="9"/>
  <c r="FC8" i="9"/>
  <c r="EY8" i="9"/>
  <c r="FC5" i="9"/>
  <c r="EY5" i="9"/>
  <c r="EU49" i="9"/>
  <c r="EQ49" i="9"/>
  <c r="EU46" i="9"/>
  <c r="EQ46" i="9"/>
  <c r="EU43" i="9"/>
  <c r="EQ43" i="9"/>
  <c r="EU40" i="9"/>
  <c r="EQ40" i="9"/>
  <c r="EU37" i="9"/>
  <c r="EQ37" i="9"/>
  <c r="EU34" i="9"/>
  <c r="EQ34" i="9"/>
  <c r="EU31" i="9"/>
  <c r="EQ31" i="9"/>
  <c r="EU28" i="9"/>
  <c r="EQ28" i="9"/>
  <c r="EU23" i="9"/>
  <c r="EQ23" i="9"/>
  <c r="EU20" i="9"/>
  <c r="EQ20" i="9"/>
  <c r="EU17" i="9"/>
  <c r="EQ17" i="9"/>
  <c r="EU14" i="9"/>
  <c r="EQ14" i="9"/>
  <c r="EU11" i="9"/>
  <c r="EQ11" i="9"/>
  <c r="EU8" i="9"/>
  <c r="EQ8" i="9"/>
  <c r="EU5" i="9"/>
  <c r="EQ5" i="9"/>
  <c r="B79" i="8"/>
  <c r="B78" i="8"/>
  <c r="B77" i="8"/>
  <c r="B76" i="8"/>
  <c r="B75" i="8"/>
  <c r="B74" i="8"/>
  <c r="B73" i="8"/>
  <c r="B72" i="8"/>
  <c r="B70" i="8"/>
  <c r="B69" i="8"/>
  <c r="B68" i="8"/>
  <c r="B67" i="8"/>
  <c r="B66" i="8"/>
  <c r="B65" i="8"/>
  <c r="B64" i="8"/>
  <c r="B61" i="8"/>
  <c r="B60" i="8"/>
  <c r="B59" i="8"/>
  <c r="B58" i="8"/>
  <c r="B57" i="8"/>
  <c r="B56" i="8"/>
  <c r="B55" i="8"/>
  <c r="B54" i="8"/>
  <c r="B52" i="8"/>
  <c r="B51" i="8"/>
  <c r="B50" i="8"/>
  <c r="B49" i="8"/>
  <c r="B48" i="8"/>
  <c r="B47" i="8"/>
  <c r="B46" i="8"/>
  <c r="EM49" i="9"/>
  <c r="EI49" i="9"/>
  <c r="EM46" i="9"/>
  <c r="EI46" i="9"/>
  <c r="EM43" i="9"/>
  <c r="EI43" i="9"/>
  <c r="EM40" i="9"/>
  <c r="EI40" i="9"/>
  <c r="EM37" i="9"/>
  <c r="EI37" i="9"/>
  <c r="EM34" i="9"/>
  <c r="EI34" i="9"/>
  <c r="EM31" i="9"/>
  <c r="EI31" i="9"/>
  <c r="EM28" i="9"/>
  <c r="EI28" i="9"/>
  <c r="EM23" i="9"/>
  <c r="EI23" i="9"/>
  <c r="EM20" i="9"/>
  <c r="EI20" i="9"/>
  <c r="EM17" i="9"/>
  <c r="EI17" i="9"/>
  <c r="EM14" i="9"/>
  <c r="EI14" i="9"/>
  <c r="EM11" i="9"/>
  <c r="EI11" i="9"/>
  <c r="EM8" i="9"/>
  <c r="EI8" i="9"/>
  <c r="EM5" i="9"/>
  <c r="EI5" i="9"/>
  <c r="AJ2" i="8"/>
  <c r="AJ3" i="8"/>
  <c r="AJ4" i="8"/>
  <c r="AJ5" i="8"/>
  <c r="AJ6" i="8"/>
  <c r="AJ7" i="8"/>
  <c r="AJ8" i="8"/>
  <c r="AJ10" i="8"/>
  <c r="AJ11" i="8"/>
  <c r="AJ12" i="8"/>
  <c r="AJ13" i="8"/>
  <c r="AJ14" i="8"/>
  <c r="AJ15" i="8"/>
  <c r="AJ16" i="8"/>
  <c r="AJ17" i="8"/>
  <c r="AJ20" i="8"/>
  <c r="AJ21" i="8"/>
  <c r="AJ22" i="8"/>
  <c r="AJ23" i="8"/>
  <c r="AJ24" i="8"/>
  <c r="AJ25" i="8"/>
  <c r="AJ26" i="8"/>
  <c r="AJ28" i="8"/>
  <c r="AJ29" i="8"/>
  <c r="AJ30" i="8"/>
  <c r="AJ31" i="8"/>
  <c r="AJ32" i="8"/>
  <c r="AJ33" i="8"/>
  <c r="AJ34" i="8"/>
  <c r="AJ35" i="8"/>
  <c r="EE49" i="9"/>
  <c r="EA49" i="9"/>
  <c r="EE46" i="9"/>
  <c r="EA46" i="9"/>
  <c r="EE43" i="9"/>
  <c r="EA43" i="9"/>
  <c r="EE40" i="9"/>
  <c r="EA40" i="9"/>
  <c r="EE37" i="9"/>
  <c r="EA37" i="9"/>
  <c r="EE34" i="9"/>
  <c r="EA34" i="9"/>
  <c r="EE31" i="9"/>
  <c r="EA31" i="9"/>
  <c r="EE28" i="9"/>
  <c r="EA28" i="9"/>
  <c r="EE23" i="9"/>
  <c r="EA23" i="9"/>
  <c r="EE20" i="9"/>
  <c r="EA20" i="9"/>
  <c r="EE17" i="9"/>
  <c r="EA17" i="9"/>
  <c r="EE14" i="9"/>
  <c r="EA14" i="9"/>
  <c r="EE11" i="9"/>
  <c r="EA11" i="9"/>
  <c r="EE8" i="9"/>
  <c r="EA8" i="9"/>
  <c r="EE5" i="9"/>
  <c r="EA5" i="9"/>
  <c r="AH3" i="8"/>
  <c r="AH4" i="8"/>
  <c r="AH5" i="8"/>
  <c r="AH6" i="8"/>
  <c r="AH7" i="8"/>
  <c r="AH8" i="8"/>
  <c r="AH10" i="8"/>
  <c r="AH11" i="8"/>
  <c r="AH12" i="8"/>
  <c r="AH13" i="8"/>
  <c r="AH14" i="8"/>
  <c r="AH15" i="8"/>
  <c r="AH16" i="8"/>
  <c r="AH17" i="8"/>
  <c r="AH20" i="8"/>
  <c r="AH21" i="8"/>
  <c r="AH22" i="8"/>
  <c r="AH23" i="8"/>
  <c r="AH24" i="8"/>
  <c r="AH25" i="8"/>
  <c r="AH26" i="8"/>
  <c r="AH28" i="8"/>
  <c r="AH29" i="8"/>
  <c r="AH30" i="8"/>
  <c r="AH31" i="8"/>
  <c r="AH32" i="8"/>
  <c r="AH33" i="8"/>
  <c r="AH34" i="8"/>
  <c r="AH35" i="8"/>
  <c r="AH2" i="8"/>
  <c r="DW49" i="9"/>
  <c r="DS49" i="9"/>
  <c r="DW46" i="9"/>
  <c r="DS46" i="9"/>
  <c r="DW43" i="9"/>
  <c r="DS43" i="9"/>
  <c r="DW40" i="9"/>
  <c r="DS40" i="9"/>
  <c r="DW37" i="9"/>
  <c r="DS37" i="9"/>
  <c r="DW34" i="9"/>
  <c r="DS34" i="9"/>
  <c r="DW31" i="9"/>
  <c r="DS31" i="9"/>
  <c r="DW28" i="9"/>
  <c r="DS28" i="9"/>
  <c r="DW23" i="9"/>
  <c r="DS23" i="9"/>
  <c r="DW20" i="9"/>
  <c r="DS20" i="9"/>
  <c r="DW17" i="9"/>
  <c r="DS17" i="9"/>
  <c r="DW14" i="9"/>
  <c r="DS14" i="9"/>
  <c r="DW11" i="9"/>
  <c r="DS11" i="9"/>
  <c r="DW8" i="9"/>
  <c r="DS8" i="9"/>
  <c r="DW5" i="9"/>
  <c r="DS5" i="9"/>
  <c r="AF3" i="8"/>
  <c r="AF4" i="8"/>
  <c r="AF5" i="8"/>
  <c r="AF6" i="8"/>
  <c r="AF7" i="8"/>
  <c r="AF8" i="8"/>
  <c r="AF10" i="8"/>
  <c r="AF11" i="8"/>
  <c r="AF12" i="8"/>
  <c r="AF13" i="8"/>
  <c r="AF14" i="8"/>
  <c r="AF15" i="8"/>
  <c r="AF16" i="8"/>
  <c r="AF17" i="8"/>
  <c r="AF20" i="8"/>
  <c r="AF21" i="8"/>
  <c r="AF22" i="8"/>
  <c r="AF23" i="8"/>
  <c r="AF24" i="8"/>
  <c r="AF25" i="8"/>
  <c r="AF26" i="8"/>
  <c r="AF28" i="8"/>
  <c r="AF29" i="8"/>
  <c r="AF30" i="8"/>
  <c r="AF31" i="8"/>
  <c r="AF32" i="8"/>
  <c r="AF33" i="8"/>
  <c r="AF34" i="8"/>
  <c r="AF35" i="8"/>
  <c r="AF2" i="8"/>
  <c r="DO49" i="9"/>
  <c r="DK49" i="9"/>
  <c r="DO46" i="9"/>
  <c r="DK46" i="9"/>
  <c r="DO43" i="9"/>
  <c r="DK43" i="9"/>
  <c r="DO40" i="9"/>
  <c r="DK40" i="9"/>
  <c r="DO37" i="9"/>
  <c r="DK37" i="9"/>
  <c r="DO34" i="9"/>
  <c r="DK34" i="9"/>
  <c r="DO31" i="9"/>
  <c r="DK31" i="9"/>
  <c r="DO28" i="9"/>
  <c r="DK28" i="9"/>
  <c r="DO23" i="9"/>
  <c r="DK23" i="9"/>
  <c r="DO20" i="9"/>
  <c r="DK20" i="9"/>
  <c r="DO17" i="9"/>
  <c r="DK17" i="9"/>
  <c r="DO14" i="9"/>
  <c r="DK14" i="9"/>
  <c r="DO11" i="9"/>
  <c r="DK11" i="9"/>
  <c r="DO8" i="9"/>
  <c r="DK8" i="9"/>
  <c r="DO5" i="9"/>
  <c r="DK5" i="9"/>
  <c r="AD20" i="8"/>
  <c r="AD21" i="8"/>
  <c r="AD22" i="8"/>
  <c r="AD23" i="8"/>
  <c r="AD24" i="8"/>
  <c r="AD25" i="8"/>
  <c r="AD26" i="8"/>
  <c r="AD28" i="8"/>
  <c r="AD29" i="8"/>
  <c r="AD30" i="8"/>
  <c r="AD31" i="8"/>
  <c r="AD32" i="8"/>
  <c r="AD33" i="8"/>
  <c r="AD34" i="8"/>
  <c r="AD35" i="8"/>
  <c r="AD3" i="8"/>
  <c r="AD4" i="8"/>
  <c r="AD5" i="8"/>
  <c r="AD6" i="8"/>
  <c r="AD7" i="8"/>
  <c r="AD8" i="8"/>
  <c r="AD10" i="8"/>
  <c r="AD11" i="8"/>
  <c r="AD12" i="8"/>
  <c r="AD13" i="8"/>
  <c r="AD14" i="8"/>
  <c r="AD15" i="8"/>
  <c r="AD16" i="8"/>
  <c r="AD17" i="8"/>
  <c r="AD2" i="8"/>
  <c r="DG49" i="9"/>
  <c r="DC49" i="9"/>
  <c r="DG46" i="9"/>
  <c r="DC46" i="9"/>
  <c r="DG43" i="9"/>
  <c r="DC43" i="9"/>
  <c r="DG40" i="9"/>
  <c r="DC40" i="9"/>
  <c r="DG37" i="9"/>
  <c r="DC37" i="9"/>
  <c r="DG34" i="9"/>
  <c r="DC34" i="9"/>
  <c r="DG31" i="9"/>
  <c r="DC31" i="9"/>
  <c r="DG28" i="9"/>
  <c r="DC28" i="9"/>
  <c r="DG23" i="9"/>
  <c r="DC23" i="9"/>
  <c r="DG20" i="9"/>
  <c r="DC20" i="9"/>
  <c r="DG17" i="9"/>
  <c r="DC17" i="9"/>
  <c r="DG14" i="9"/>
  <c r="DC14" i="9"/>
  <c r="DG11" i="9"/>
  <c r="DC11" i="9"/>
  <c r="DG8" i="9"/>
  <c r="DC8" i="9"/>
  <c r="DG5" i="9"/>
  <c r="DC5" i="9"/>
  <c r="AB29" i="8"/>
  <c r="AB30" i="8"/>
  <c r="AB31" i="8"/>
  <c r="AB32" i="8"/>
  <c r="AB33" i="8"/>
  <c r="AB34" i="8"/>
  <c r="AB35" i="8"/>
  <c r="AB28" i="8"/>
  <c r="AB21" i="8"/>
  <c r="AB22" i="8"/>
  <c r="AB23" i="8"/>
  <c r="AB24" i="8"/>
  <c r="AB25" i="8"/>
  <c r="AB26" i="8"/>
  <c r="AB20" i="8"/>
  <c r="AB11" i="8"/>
  <c r="AB12" i="8"/>
  <c r="AB13" i="8"/>
  <c r="AB14" i="8"/>
  <c r="AB15" i="8"/>
  <c r="AB16" i="8"/>
  <c r="AB17" i="8"/>
  <c r="AB10" i="8"/>
  <c r="AB3" i="8"/>
  <c r="AB4" i="8"/>
  <c r="AB5" i="8"/>
  <c r="AB6" i="8"/>
  <c r="AB7" i="8"/>
  <c r="AB8" i="8"/>
  <c r="AB2" i="8"/>
  <c r="CY49" i="9"/>
  <c r="CU49" i="9"/>
  <c r="CY46" i="9"/>
  <c r="CU46" i="9"/>
  <c r="CY43" i="9"/>
  <c r="CU43" i="9"/>
  <c r="CY40" i="9"/>
  <c r="CU40" i="9"/>
  <c r="CY37" i="9"/>
  <c r="CU37" i="9"/>
  <c r="CY34" i="9"/>
  <c r="CU34" i="9"/>
  <c r="CY31" i="9"/>
  <c r="CU31" i="9"/>
  <c r="CY28" i="9"/>
  <c r="CU28" i="9"/>
  <c r="CY23" i="9"/>
  <c r="CU23" i="9"/>
  <c r="CY20" i="9"/>
  <c r="CU20" i="9"/>
  <c r="CY17" i="9"/>
  <c r="CU17" i="9"/>
  <c r="CY14" i="9"/>
  <c r="CU14" i="9"/>
  <c r="CY11" i="9"/>
  <c r="CU11" i="9"/>
  <c r="CY8" i="9"/>
  <c r="CU8" i="9"/>
  <c r="CY5" i="9"/>
  <c r="CU5" i="9"/>
  <c r="Z21" i="8"/>
  <c r="Z22" i="8"/>
  <c r="Z23" i="8"/>
  <c r="Z24" i="8"/>
  <c r="Z25" i="8"/>
  <c r="Z26" i="8"/>
  <c r="Z28" i="8"/>
  <c r="Z29" i="8"/>
  <c r="Z30" i="8"/>
  <c r="Z31" i="8"/>
  <c r="Z32" i="8"/>
  <c r="Z33" i="8"/>
  <c r="Z34" i="8"/>
  <c r="Z35" i="8"/>
  <c r="Z10" i="8"/>
  <c r="Z11" i="8"/>
  <c r="Z12" i="8"/>
  <c r="Z13" i="8"/>
  <c r="Z14" i="8"/>
  <c r="Z15" i="8"/>
  <c r="Z16" i="8"/>
  <c r="Z17" i="8"/>
  <c r="Z3" i="8"/>
  <c r="Z4" i="8"/>
  <c r="Z5" i="8"/>
  <c r="Z6" i="8"/>
  <c r="Z7" i="8"/>
  <c r="Z8" i="8"/>
  <c r="Z20" i="8"/>
  <c r="Z2" i="8"/>
  <c r="E4" i="2"/>
  <c r="AI4" i="2"/>
  <c r="E5" i="2"/>
  <c r="AI5" i="2"/>
  <c r="E6" i="2"/>
  <c r="AI6" i="2"/>
  <c r="E7" i="2"/>
  <c r="AI7" i="2"/>
  <c r="E8" i="2"/>
  <c r="AI8" i="2"/>
  <c r="E9" i="2"/>
  <c r="AI9" i="2"/>
  <c r="E10" i="2"/>
  <c r="AI10" i="2"/>
  <c r="E11" i="2"/>
  <c r="AI11" i="2"/>
  <c r="E13" i="2"/>
  <c r="AI13" i="2"/>
  <c r="E14" i="2"/>
  <c r="AI14" i="2"/>
  <c r="E15" i="2"/>
  <c r="AI15" i="2"/>
  <c r="E16" i="2"/>
  <c r="AI16" i="2"/>
  <c r="E17" i="2"/>
  <c r="AI17" i="2"/>
  <c r="E18" i="2"/>
  <c r="AI18" i="2"/>
  <c r="E19" i="2"/>
  <c r="AI19" i="2"/>
  <c r="E20" i="2"/>
  <c r="AI20" i="2"/>
  <c r="E21" i="2"/>
  <c r="AI21" i="2"/>
  <c r="E22" i="2"/>
  <c r="AI22" i="2"/>
  <c r="E3" i="2"/>
  <c r="AI3" i="2"/>
  <c r="T11" i="8"/>
  <c r="X3" i="8"/>
  <c r="X4" i="8"/>
  <c r="X5" i="8"/>
  <c r="X6" i="8"/>
  <c r="X7" i="8"/>
  <c r="X8" i="8"/>
  <c r="X10" i="8"/>
  <c r="X11" i="8"/>
  <c r="X12" i="8"/>
  <c r="X13" i="8"/>
  <c r="X14" i="8"/>
  <c r="X15" i="8"/>
  <c r="X16" i="8"/>
  <c r="X17" i="8"/>
  <c r="X20" i="8"/>
  <c r="X21" i="8"/>
  <c r="X22" i="8"/>
  <c r="X23" i="8"/>
  <c r="X24" i="8"/>
  <c r="X25" i="8"/>
  <c r="X26" i="8"/>
  <c r="X28" i="8"/>
  <c r="X29" i="8"/>
  <c r="X30" i="8"/>
  <c r="X31" i="8"/>
  <c r="X32" i="8"/>
  <c r="X33" i="8"/>
  <c r="X34" i="8"/>
  <c r="X35" i="8"/>
  <c r="X2" i="8"/>
  <c r="V3" i="8"/>
  <c r="V4" i="8"/>
  <c r="V5" i="8"/>
  <c r="V6" i="8"/>
  <c r="V7" i="8"/>
  <c r="V8" i="8"/>
  <c r="V10" i="8"/>
  <c r="V11" i="8"/>
  <c r="V12" i="8"/>
  <c r="V13" i="8"/>
  <c r="V14" i="8"/>
  <c r="V15" i="8"/>
  <c r="V16" i="8"/>
  <c r="V17" i="8"/>
  <c r="V20" i="8"/>
  <c r="V21" i="8"/>
  <c r="V22" i="8"/>
  <c r="V23" i="8"/>
  <c r="V24" i="8"/>
  <c r="V25" i="8"/>
  <c r="V26" i="8"/>
  <c r="V28" i="8"/>
  <c r="V29" i="8"/>
  <c r="V30" i="8"/>
  <c r="V31" i="8"/>
  <c r="V32" i="8"/>
  <c r="V33" i="8"/>
  <c r="V34" i="8"/>
  <c r="V35" i="8"/>
  <c r="V2" i="8"/>
  <c r="CQ49" i="9"/>
  <c r="CM49" i="9"/>
  <c r="CQ46" i="9"/>
  <c r="CM46" i="9"/>
  <c r="CQ43" i="9"/>
  <c r="CM43" i="9"/>
  <c r="CQ40" i="9"/>
  <c r="CM40" i="9"/>
  <c r="CQ37" i="9"/>
  <c r="CM37" i="9"/>
  <c r="CQ34" i="9"/>
  <c r="CM34" i="9"/>
  <c r="CQ31" i="9"/>
  <c r="CM31" i="9"/>
  <c r="CQ28" i="9"/>
  <c r="CM28" i="9"/>
  <c r="CQ23" i="9"/>
  <c r="CM23" i="9"/>
  <c r="CQ20" i="9"/>
  <c r="CM20" i="9"/>
  <c r="CQ17" i="9"/>
  <c r="CM17" i="9"/>
  <c r="CQ14" i="9"/>
  <c r="CM14" i="9"/>
  <c r="CQ11" i="9"/>
  <c r="CM11" i="9"/>
  <c r="CQ8" i="9"/>
  <c r="CM8" i="9"/>
  <c r="CQ5" i="9"/>
  <c r="CM5" i="9"/>
  <c r="CI49" i="9"/>
  <c r="CE49" i="9"/>
  <c r="CI46" i="9"/>
  <c r="CE46" i="9"/>
  <c r="CI43" i="9"/>
  <c r="CE43" i="9"/>
  <c r="CI40" i="9"/>
  <c r="CE40" i="9"/>
  <c r="CI37" i="9"/>
  <c r="CE37" i="9"/>
  <c r="CI34" i="9"/>
  <c r="CE34" i="9"/>
  <c r="CI31" i="9"/>
  <c r="CE31" i="9"/>
  <c r="CI28" i="9"/>
  <c r="CE28" i="9"/>
  <c r="CI23" i="9"/>
  <c r="CE23" i="9"/>
  <c r="CI20" i="9"/>
  <c r="CE20" i="9"/>
  <c r="CI17" i="9"/>
  <c r="CE17" i="9"/>
  <c r="CI14" i="9"/>
  <c r="CE14" i="9"/>
  <c r="CI11" i="9"/>
  <c r="CE11" i="9"/>
  <c r="CI8" i="9"/>
  <c r="CE8" i="9"/>
  <c r="CI5" i="9"/>
  <c r="CE5" i="9"/>
  <c r="T35" i="8"/>
  <c r="T34" i="8"/>
  <c r="T33" i="8"/>
  <c r="T32" i="8"/>
  <c r="T3" i="8"/>
  <c r="T4" i="8"/>
  <c r="T5" i="8"/>
  <c r="T6" i="8"/>
  <c r="T7" i="8"/>
  <c r="T8" i="8"/>
  <c r="T10" i="8"/>
  <c r="T12" i="8"/>
  <c r="T13" i="8"/>
  <c r="T14" i="8"/>
  <c r="T15" i="8"/>
  <c r="T16" i="8"/>
  <c r="T17" i="8"/>
  <c r="T20" i="8"/>
  <c r="T21" i="8"/>
  <c r="T22" i="8"/>
  <c r="T23" i="8"/>
  <c r="T24" i="8"/>
  <c r="T25" i="8"/>
  <c r="T26" i="8"/>
  <c r="T28" i="8"/>
  <c r="T29" i="8"/>
  <c r="T30" i="8"/>
  <c r="T31" i="8"/>
  <c r="T2" i="8"/>
  <c r="CA49" i="9"/>
  <c r="BW49" i="9"/>
  <c r="CA46" i="9"/>
  <c r="BW46" i="9"/>
  <c r="CA43" i="9"/>
  <c r="BW43" i="9"/>
  <c r="CA40" i="9"/>
  <c r="BW40" i="9"/>
  <c r="CA37" i="9"/>
  <c r="BW37" i="9"/>
  <c r="CA34" i="9"/>
  <c r="BW34" i="9"/>
  <c r="CA31" i="9"/>
  <c r="BW31" i="9"/>
  <c r="CA28" i="9"/>
  <c r="BW28" i="9"/>
  <c r="CA23" i="9"/>
  <c r="BW23" i="9"/>
  <c r="CA20" i="9"/>
  <c r="BW20" i="9"/>
  <c r="CA17" i="9"/>
  <c r="BW17" i="9"/>
  <c r="CA14" i="9"/>
  <c r="BW14" i="9"/>
  <c r="CA11" i="9"/>
  <c r="BW11" i="9"/>
  <c r="CA8" i="9"/>
  <c r="BW8" i="9"/>
  <c r="CA5" i="9"/>
  <c r="BW5" i="9"/>
  <c r="R3" i="8"/>
  <c r="R4" i="8"/>
  <c r="R5" i="8"/>
  <c r="R6" i="8"/>
  <c r="R7" i="8"/>
  <c r="R8" i="8"/>
  <c r="R10" i="8"/>
  <c r="R11" i="8"/>
  <c r="R12" i="8"/>
  <c r="R13" i="8"/>
  <c r="R14" i="8"/>
  <c r="R15" i="8"/>
  <c r="R16" i="8"/>
  <c r="R17" i="8"/>
  <c r="R20" i="8"/>
  <c r="R21" i="8"/>
  <c r="R22" i="8"/>
  <c r="R23" i="8"/>
  <c r="R24" i="8"/>
  <c r="R25" i="8"/>
  <c r="R26" i="8"/>
  <c r="R28" i="8"/>
  <c r="R29" i="8"/>
  <c r="R30" i="8"/>
  <c r="R31" i="8"/>
  <c r="R32" i="8"/>
  <c r="R33" i="8"/>
  <c r="R34" i="8"/>
  <c r="R35" i="8"/>
  <c r="R2" i="8"/>
  <c r="P3" i="8"/>
  <c r="P4" i="8"/>
  <c r="P5" i="8"/>
  <c r="P6" i="8"/>
  <c r="P7" i="8"/>
  <c r="P8" i="8"/>
  <c r="P10" i="8"/>
  <c r="P11" i="8"/>
  <c r="P12" i="8"/>
  <c r="P13" i="8"/>
  <c r="P14" i="8"/>
  <c r="P15" i="8"/>
  <c r="P16" i="8"/>
  <c r="P17" i="8"/>
  <c r="P20" i="8"/>
  <c r="P21" i="8"/>
  <c r="P22" i="8"/>
  <c r="P23" i="8"/>
  <c r="P24" i="8"/>
  <c r="P25" i="8"/>
  <c r="P26" i="8"/>
  <c r="P28" i="8"/>
  <c r="P29" i="8"/>
  <c r="P30" i="8"/>
  <c r="P31" i="8"/>
  <c r="P32" i="8"/>
  <c r="P33" i="8"/>
  <c r="P34" i="8"/>
  <c r="P35" i="8"/>
  <c r="P2" i="8"/>
  <c r="BS49" i="9"/>
  <c r="BO49" i="9"/>
  <c r="BS46" i="9"/>
  <c r="BO46" i="9"/>
  <c r="BS43" i="9"/>
  <c r="BO43" i="9"/>
  <c r="BS40" i="9"/>
  <c r="BO40" i="9"/>
  <c r="BS37" i="9"/>
  <c r="BO37" i="9"/>
  <c r="BS34" i="9"/>
  <c r="BO34" i="9"/>
  <c r="BS31" i="9"/>
  <c r="BO31" i="9"/>
  <c r="BS28" i="9"/>
  <c r="BO28" i="9"/>
  <c r="BS23" i="9"/>
  <c r="BO23" i="9"/>
  <c r="BS20" i="9"/>
  <c r="BO20" i="9"/>
  <c r="BS17" i="9"/>
  <c r="BO17" i="9"/>
  <c r="BS14" i="9"/>
  <c r="BO14" i="9"/>
  <c r="BS11" i="9"/>
  <c r="BO11" i="9"/>
  <c r="BS8" i="9"/>
  <c r="BO8" i="9"/>
  <c r="BS5" i="9"/>
  <c r="BO5" i="9"/>
  <c r="N2" i="8"/>
  <c r="E27" i="2"/>
  <c r="AK27" i="2"/>
  <c r="E28" i="2"/>
  <c r="AK28" i="2"/>
  <c r="E29" i="2"/>
  <c r="AK29" i="2"/>
  <c r="E30" i="2"/>
  <c r="AK30" i="2"/>
  <c r="AK31" i="2"/>
  <c r="E32" i="2"/>
  <c r="AK32" i="2"/>
  <c r="E33" i="2"/>
  <c r="AK33" i="2"/>
  <c r="E34" i="2"/>
  <c r="AK34" i="2"/>
  <c r="E36" i="2"/>
  <c r="AK36" i="2"/>
  <c r="E37" i="2"/>
  <c r="AK37" i="2"/>
  <c r="E38" i="2"/>
  <c r="AK38" i="2"/>
  <c r="E39" i="2"/>
  <c r="AK39" i="2"/>
  <c r="E40" i="2"/>
  <c r="AK40" i="2"/>
  <c r="E41" i="2"/>
  <c r="AK41" i="2"/>
  <c r="E42" i="2"/>
  <c r="AK42" i="2"/>
  <c r="E43" i="2"/>
  <c r="AK43" i="2"/>
  <c r="E44" i="2"/>
  <c r="AK44" i="2"/>
  <c r="E45" i="2"/>
  <c r="AK45" i="2"/>
  <c r="E26" i="2"/>
  <c r="AK26" i="2"/>
  <c r="AI27" i="2"/>
  <c r="AI28" i="2"/>
  <c r="AI29" i="2"/>
  <c r="AI30" i="2"/>
  <c r="AI31" i="2"/>
  <c r="AI32" i="2"/>
  <c r="AI33" i="2"/>
  <c r="AI34" i="2"/>
  <c r="AI36" i="2"/>
  <c r="AI37" i="2"/>
  <c r="AI38" i="2"/>
  <c r="AI39" i="2"/>
  <c r="AI40" i="2"/>
  <c r="AI41" i="2"/>
  <c r="AI42" i="2"/>
  <c r="AI43" i="2"/>
  <c r="AI44" i="2"/>
  <c r="AI45" i="2"/>
  <c r="AI26" i="2"/>
  <c r="AG4" i="2"/>
  <c r="AG5" i="2"/>
  <c r="AG6" i="2"/>
  <c r="AG7" i="2"/>
  <c r="AG8" i="2"/>
  <c r="AG9" i="2"/>
  <c r="AG10" i="2"/>
  <c r="AG11" i="2"/>
  <c r="AG13" i="2"/>
  <c r="AG14" i="2"/>
  <c r="AG15" i="2"/>
  <c r="AG16" i="2"/>
  <c r="AG17" i="2"/>
  <c r="AG18" i="2"/>
  <c r="AG19" i="2"/>
  <c r="AG20" i="2"/>
  <c r="AG21" i="2"/>
  <c r="AG22" i="2"/>
  <c r="AG3" i="2"/>
  <c r="AE4" i="2"/>
  <c r="AE5" i="2"/>
  <c r="AE6" i="2"/>
  <c r="AE7" i="2"/>
  <c r="AE8" i="2"/>
  <c r="AE9" i="2"/>
  <c r="AE10" i="2"/>
  <c r="AE11" i="2"/>
  <c r="AE13" i="2"/>
  <c r="AE14" i="2"/>
  <c r="AE15" i="2"/>
  <c r="AE16" i="2"/>
  <c r="AE17" i="2"/>
  <c r="AE18" i="2"/>
  <c r="AE19" i="2"/>
  <c r="AE20" i="2"/>
  <c r="AE21" i="2"/>
  <c r="AE22" i="2"/>
  <c r="AE3" i="2"/>
  <c r="BK49" i="9"/>
  <c r="BG49" i="9"/>
  <c r="BK46" i="9"/>
  <c r="BG46" i="9"/>
  <c r="BK43" i="9"/>
  <c r="BG43" i="9"/>
  <c r="BK40" i="9"/>
  <c r="BG40" i="9"/>
  <c r="BK37" i="9"/>
  <c r="BG37" i="9"/>
  <c r="BK34" i="9"/>
  <c r="BG34" i="9"/>
  <c r="BK31" i="9"/>
  <c r="BG31" i="9"/>
  <c r="BK28" i="9"/>
  <c r="BG28" i="9"/>
  <c r="BK23" i="9"/>
  <c r="BG23" i="9"/>
  <c r="BK20" i="9"/>
  <c r="BG20" i="9"/>
  <c r="BK17" i="9"/>
  <c r="BG17" i="9"/>
  <c r="BK14" i="9"/>
  <c r="BG14" i="9"/>
  <c r="BK11" i="9"/>
  <c r="BG11" i="9"/>
  <c r="BK8" i="9"/>
  <c r="BG8" i="9"/>
  <c r="BK5" i="9"/>
  <c r="BG5" i="9"/>
  <c r="N3" i="8"/>
  <c r="N4" i="8"/>
  <c r="N5" i="8"/>
  <c r="N6" i="8"/>
  <c r="N7" i="8"/>
  <c r="N8" i="8"/>
  <c r="N10" i="8"/>
  <c r="N11" i="8"/>
  <c r="N12" i="8"/>
  <c r="N13" i="8"/>
  <c r="N14" i="8"/>
  <c r="N15" i="8"/>
  <c r="N16" i="8"/>
  <c r="N17" i="8"/>
  <c r="N20" i="8"/>
  <c r="N21" i="8"/>
  <c r="N22" i="8"/>
  <c r="N23" i="8"/>
  <c r="N24" i="8"/>
  <c r="N25" i="8"/>
  <c r="N26" i="8"/>
  <c r="N28" i="8"/>
  <c r="N29" i="8"/>
  <c r="N30" i="8"/>
  <c r="N31" i="8"/>
  <c r="N32" i="8"/>
  <c r="N33" i="8"/>
  <c r="N34" i="8"/>
  <c r="N35" i="8"/>
  <c r="BC49" i="9"/>
  <c r="AY49" i="9"/>
  <c r="BC46" i="9"/>
  <c r="AY46" i="9"/>
  <c r="BC43" i="9"/>
  <c r="AY43" i="9"/>
  <c r="BC40" i="9"/>
  <c r="AY40" i="9"/>
  <c r="BC37" i="9"/>
  <c r="AY37" i="9"/>
  <c r="BC34" i="9"/>
  <c r="AY34" i="9"/>
  <c r="BC31" i="9"/>
  <c r="AY31" i="9"/>
  <c r="BC28" i="9"/>
  <c r="AY28" i="9"/>
  <c r="BC23" i="9"/>
  <c r="AY23" i="9"/>
  <c r="BC20" i="9"/>
  <c r="AY20" i="9"/>
  <c r="BC17" i="9"/>
  <c r="AY17" i="9"/>
  <c r="BC14" i="9"/>
  <c r="AY14" i="9"/>
  <c r="BC11" i="9"/>
  <c r="AY11" i="9"/>
  <c r="BC8" i="9"/>
  <c r="AY8" i="9"/>
  <c r="BC5" i="9"/>
  <c r="AY5" i="9"/>
  <c r="L3" i="8"/>
  <c r="L4" i="8"/>
  <c r="L5" i="8"/>
  <c r="L6" i="8"/>
  <c r="L7" i="8"/>
  <c r="L8" i="8"/>
  <c r="L10" i="8"/>
  <c r="L11" i="8"/>
  <c r="L12" i="8"/>
  <c r="L13" i="8"/>
  <c r="L14" i="8"/>
  <c r="L15" i="8"/>
  <c r="L16" i="8"/>
  <c r="L17" i="8"/>
  <c r="L20" i="8"/>
  <c r="L21" i="8"/>
  <c r="L22" i="8"/>
  <c r="L23" i="8"/>
  <c r="L24" i="8"/>
  <c r="L25" i="8"/>
  <c r="L26" i="8"/>
  <c r="L28" i="8"/>
  <c r="L29" i="8"/>
  <c r="L30" i="8"/>
  <c r="L31" i="8"/>
  <c r="L32" i="8"/>
  <c r="L33" i="8"/>
  <c r="L34" i="8"/>
  <c r="L35" i="8"/>
  <c r="L2" i="8"/>
  <c r="J3" i="8"/>
  <c r="J4" i="8"/>
  <c r="J5" i="8"/>
  <c r="J6" i="8"/>
  <c r="J7" i="8"/>
  <c r="J8" i="8"/>
  <c r="J10" i="8"/>
  <c r="J11" i="8"/>
  <c r="J12" i="8"/>
  <c r="J13" i="8"/>
  <c r="J14" i="8"/>
  <c r="J15" i="8"/>
  <c r="J16" i="8"/>
  <c r="J17" i="8"/>
  <c r="J20" i="8"/>
  <c r="J21" i="8"/>
  <c r="J22" i="8"/>
  <c r="J23" i="8"/>
  <c r="J24" i="8"/>
  <c r="J25" i="8"/>
  <c r="J26" i="8"/>
  <c r="J28" i="8"/>
  <c r="J29" i="8"/>
  <c r="J30" i="8"/>
  <c r="J31" i="8"/>
  <c r="J32" i="8"/>
  <c r="J33" i="8"/>
  <c r="J34" i="8"/>
  <c r="J35" i="8"/>
  <c r="J2" i="8"/>
  <c r="H20" i="8"/>
  <c r="H21" i="8"/>
  <c r="H22" i="8"/>
  <c r="H23" i="8"/>
  <c r="H24" i="8"/>
  <c r="H25" i="8"/>
  <c r="H26" i="8"/>
  <c r="H28" i="8"/>
  <c r="H29" i="8"/>
  <c r="H30" i="8"/>
  <c r="H31" i="8"/>
  <c r="H32" i="8"/>
  <c r="H33" i="8"/>
  <c r="H34" i="8"/>
  <c r="H35" i="8"/>
  <c r="AM49" i="9"/>
  <c r="AI49" i="9"/>
  <c r="AM46" i="9"/>
  <c r="AI46" i="9"/>
  <c r="AM43" i="9"/>
  <c r="AI43" i="9"/>
  <c r="AM40" i="9"/>
  <c r="AI40" i="9"/>
  <c r="AM37" i="9"/>
  <c r="AI37" i="9"/>
  <c r="AM34" i="9"/>
  <c r="AI34" i="9"/>
  <c r="AM31" i="9"/>
  <c r="AI31" i="9"/>
  <c r="AM28" i="9"/>
  <c r="AI28" i="9"/>
  <c r="AM23" i="9"/>
  <c r="AI23" i="9"/>
  <c r="AM20" i="9"/>
  <c r="AI20" i="9"/>
  <c r="AM17" i="9"/>
  <c r="AI17" i="9"/>
  <c r="AM14" i="9"/>
  <c r="AI14" i="9"/>
  <c r="AM11" i="9"/>
  <c r="AI11" i="9"/>
  <c r="AM8" i="9"/>
  <c r="AI8" i="9"/>
  <c r="AM5" i="9"/>
  <c r="AI5" i="9"/>
  <c r="AE49" i="9"/>
  <c r="AA49" i="9"/>
  <c r="AE46" i="9"/>
  <c r="AA46" i="9"/>
  <c r="AE43" i="9"/>
  <c r="AA43" i="9"/>
  <c r="AE40" i="9"/>
  <c r="AA40" i="9"/>
  <c r="AE37" i="9"/>
  <c r="AA37" i="9"/>
  <c r="AE34" i="9"/>
  <c r="AA34" i="9"/>
  <c r="AE31" i="9"/>
  <c r="AA31" i="9"/>
  <c r="AE28" i="9"/>
  <c r="AA28" i="9"/>
  <c r="AE23" i="9"/>
  <c r="AA23" i="9"/>
  <c r="AE20" i="9"/>
  <c r="AA20" i="9"/>
  <c r="AE17" i="9"/>
  <c r="AA17" i="9"/>
  <c r="AE14" i="9"/>
  <c r="AA14" i="9"/>
  <c r="AE11" i="9"/>
  <c r="AA11" i="9"/>
  <c r="AE8" i="9"/>
  <c r="AA8" i="9"/>
  <c r="AE5" i="9"/>
  <c r="AA5" i="9"/>
  <c r="E50" i="2"/>
  <c r="AQ50" i="2"/>
  <c r="E51" i="2"/>
  <c r="AQ51" i="2"/>
  <c r="E52" i="2"/>
  <c r="AQ52" i="2"/>
  <c r="E53" i="2"/>
  <c r="AQ53" i="2"/>
  <c r="E54" i="2"/>
  <c r="AQ54" i="2"/>
  <c r="E55" i="2"/>
  <c r="AQ55" i="2"/>
  <c r="E56" i="2"/>
  <c r="AQ56" i="2"/>
  <c r="E57" i="2"/>
  <c r="AQ57" i="2"/>
  <c r="E59" i="2"/>
  <c r="AQ59" i="2"/>
  <c r="E60" i="2"/>
  <c r="AQ60" i="2"/>
  <c r="E61" i="2"/>
  <c r="AQ61" i="2"/>
  <c r="E62" i="2"/>
  <c r="AQ62" i="2"/>
  <c r="E63" i="2"/>
  <c r="AQ63" i="2"/>
  <c r="E64" i="2"/>
  <c r="AQ64" i="2"/>
  <c r="E65" i="2"/>
  <c r="AQ65" i="2"/>
  <c r="E66" i="2"/>
  <c r="AQ66" i="2"/>
  <c r="E67" i="2"/>
  <c r="AQ67" i="2"/>
  <c r="E68" i="2"/>
  <c r="AQ68" i="2"/>
  <c r="E49" i="2"/>
  <c r="AQ49" i="2"/>
  <c r="AG27" i="2"/>
  <c r="AG28" i="2"/>
  <c r="AG29" i="2"/>
  <c r="AG30" i="2"/>
  <c r="AG31" i="2"/>
  <c r="AG32" i="2"/>
  <c r="AG33" i="2"/>
  <c r="AG34" i="2"/>
  <c r="AG36" i="2"/>
  <c r="AG37" i="2"/>
  <c r="AG38" i="2"/>
  <c r="AG39" i="2"/>
  <c r="AG40" i="2"/>
  <c r="AG41" i="2"/>
  <c r="AG42" i="2"/>
  <c r="AG43" i="2"/>
  <c r="AG44" i="2"/>
  <c r="AG45" i="2"/>
  <c r="AG26" i="2"/>
  <c r="E73" i="2"/>
  <c r="AK73" i="2"/>
  <c r="E74" i="2"/>
  <c r="AK74" i="2"/>
  <c r="E75" i="2"/>
  <c r="AK75" i="2"/>
  <c r="E76" i="2"/>
  <c r="AK76" i="2"/>
  <c r="E77" i="2"/>
  <c r="AK77" i="2"/>
  <c r="E78" i="2"/>
  <c r="AK78" i="2"/>
  <c r="E79" i="2"/>
  <c r="AK79" i="2"/>
  <c r="E80" i="2"/>
  <c r="AK80" i="2"/>
  <c r="E82" i="2"/>
  <c r="AK82" i="2"/>
  <c r="E83" i="2"/>
  <c r="AK83" i="2"/>
  <c r="E84" i="2"/>
  <c r="AK84" i="2"/>
  <c r="E85" i="2"/>
  <c r="AK85" i="2"/>
  <c r="E86" i="2"/>
  <c r="AK86" i="2"/>
  <c r="E87" i="2"/>
  <c r="AK87" i="2"/>
  <c r="E88" i="2"/>
  <c r="AK88" i="2"/>
  <c r="E89" i="2"/>
  <c r="AK89" i="2"/>
  <c r="E90" i="2"/>
  <c r="AK90" i="2"/>
  <c r="E91" i="2"/>
  <c r="AK91" i="2"/>
  <c r="E72" i="2"/>
  <c r="AK72" i="2"/>
  <c r="AC4" i="2"/>
  <c r="AC5" i="2"/>
  <c r="AC6" i="2"/>
  <c r="AC7" i="2"/>
  <c r="AC8" i="2"/>
  <c r="AC9" i="2"/>
  <c r="AC10" i="2"/>
  <c r="AC11" i="2"/>
  <c r="AC13" i="2"/>
  <c r="AC14" i="2"/>
  <c r="AC15" i="2"/>
  <c r="AC16" i="2"/>
  <c r="AC17" i="2"/>
  <c r="AC18" i="2"/>
  <c r="AC19" i="2"/>
  <c r="AC20" i="2"/>
  <c r="AC21" i="2"/>
  <c r="AC22" i="2"/>
  <c r="AC3" i="2"/>
  <c r="AA4" i="2"/>
  <c r="AA5" i="2"/>
  <c r="AA6" i="2"/>
  <c r="AA7" i="2"/>
  <c r="AA8" i="2"/>
  <c r="AA9" i="2"/>
  <c r="AA10" i="2"/>
  <c r="AA11" i="2"/>
  <c r="AA13" i="2"/>
  <c r="AA14" i="2"/>
  <c r="AA15" i="2"/>
  <c r="AA16" i="2"/>
  <c r="AA17" i="2"/>
  <c r="AA18" i="2"/>
  <c r="AA19" i="2"/>
  <c r="AA20" i="2"/>
  <c r="AA21" i="2"/>
  <c r="AA22" i="2"/>
  <c r="AA3" i="2"/>
  <c r="AI73" i="2"/>
  <c r="AI74" i="2"/>
  <c r="AI75" i="2"/>
  <c r="AI76" i="2"/>
  <c r="AI77" i="2"/>
  <c r="AI78" i="2"/>
  <c r="AI79" i="2"/>
  <c r="AI80" i="2"/>
  <c r="AI82" i="2"/>
  <c r="AI83" i="2"/>
  <c r="AI84" i="2"/>
  <c r="AI85" i="2"/>
  <c r="AI86" i="2"/>
  <c r="AI87" i="2"/>
  <c r="AI88" i="2"/>
  <c r="AI89" i="2"/>
  <c r="AI90" i="2"/>
  <c r="AI91" i="2"/>
  <c r="AI72" i="2"/>
  <c r="AE27" i="2"/>
  <c r="AE28" i="2"/>
  <c r="AE29" i="2"/>
  <c r="AE30" i="2"/>
  <c r="AE31" i="2"/>
  <c r="AE32" i="2"/>
  <c r="AE33" i="2"/>
  <c r="AE34" i="2"/>
  <c r="AE36" i="2"/>
  <c r="AE37" i="2"/>
  <c r="AE38" i="2"/>
  <c r="AE39" i="2"/>
  <c r="AE40" i="2"/>
  <c r="AE41" i="2"/>
  <c r="AE42" i="2"/>
  <c r="AE43" i="2"/>
  <c r="AE44" i="2"/>
  <c r="AE45" i="2"/>
  <c r="AE26" i="2"/>
  <c r="AO50" i="2"/>
  <c r="AO51" i="2"/>
  <c r="AO52" i="2"/>
  <c r="AO53" i="2"/>
  <c r="AO54" i="2"/>
  <c r="AO55" i="2"/>
  <c r="AO56" i="2"/>
  <c r="AO57" i="2"/>
  <c r="AO59" i="2"/>
  <c r="AO60" i="2"/>
  <c r="AO61" i="2"/>
  <c r="AO62" i="2"/>
  <c r="AO63" i="2"/>
  <c r="AO64" i="2"/>
  <c r="AO65" i="2"/>
  <c r="AO66" i="2"/>
  <c r="AO67" i="2"/>
  <c r="AO68" i="2"/>
  <c r="AO49" i="2"/>
  <c r="AM68" i="2"/>
  <c r="AM50" i="2"/>
  <c r="AM51" i="2"/>
  <c r="AM52" i="2"/>
  <c r="AM53" i="2"/>
  <c r="AM54" i="2"/>
  <c r="AM55" i="2"/>
  <c r="AM56" i="2"/>
  <c r="AM57" i="2"/>
  <c r="AM59" i="2"/>
  <c r="AM60" i="2"/>
  <c r="AM61" i="2"/>
  <c r="AM62" i="2"/>
  <c r="AM63" i="2"/>
  <c r="AM64" i="2"/>
  <c r="AM65" i="2"/>
  <c r="AM66" i="2"/>
  <c r="AM67" i="2"/>
  <c r="AM49" i="2"/>
  <c r="W49" i="9"/>
  <c r="S49" i="9"/>
  <c r="W46" i="9"/>
  <c r="S46" i="9"/>
  <c r="W43" i="9"/>
  <c r="S43" i="9"/>
  <c r="W40" i="9"/>
  <c r="S40" i="9"/>
  <c r="W37" i="9"/>
  <c r="S37" i="9"/>
  <c r="W34" i="9"/>
  <c r="S34" i="9"/>
  <c r="W31" i="9"/>
  <c r="S31" i="9"/>
  <c r="W28" i="9"/>
  <c r="S28" i="9"/>
  <c r="W23" i="9"/>
  <c r="S23" i="9"/>
  <c r="W20" i="9"/>
  <c r="S20" i="9"/>
  <c r="W17" i="9"/>
  <c r="S17" i="9"/>
  <c r="W14" i="9"/>
  <c r="S14" i="9"/>
  <c r="W11" i="9"/>
  <c r="S11" i="9"/>
  <c r="W8" i="9"/>
  <c r="S8" i="9"/>
  <c r="W5" i="9"/>
  <c r="S5" i="9"/>
  <c r="O49" i="9"/>
  <c r="K49" i="9"/>
  <c r="O46" i="9"/>
  <c r="K46" i="9"/>
  <c r="O43" i="9"/>
  <c r="K43" i="9"/>
  <c r="O40" i="9"/>
  <c r="K40" i="9"/>
  <c r="O37" i="9"/>
  <c r="K37" i="9"/>
  <c r="O34" i="9"/>
  <c r="K34" i="9"/>
  <c r="O31" i="9"/>
  <c r="K31" i="9"/>
  <c r="O28" i="9"/>
  <c r="K28" i="9"/>
  <c r="O23" i="9"/>
  <c r="K23" i="9"/>
  <c r="O20" i="9"/>
  <c r="K20" i="9"/>
  <c r="O17" i="9"/>
  <c r="K17" i="9"/>
  <c r="O14" i="9"/>
  <c r="K14" i="9"/>
  <c r="O11" i="9"/>
  <c r="K11" i="9"/>
  <c r="O8" i="9"/>
  <c r="K8" i="9"/>
  <c r="O5" i="9"/>
  <c r="K5" i="9"/>
  <c r="G49" i="9"/>
  <c r="C49" i="9"/>
  <c r="G46" i="9"/>
  <c r="C46" i="9"/>
  <c r="G43" i="9"/>
  <c r="C43" i="9"/>
  <c r="G40" i="9"/>
  <c r="C40" i="9"/>
  <c r="G37" i="9"/>
  <c r="C37" i="9"/>
  <c r="G34" i="9"/>
  <c r="C34" i="9"/>
  <c r="G31" i="9"/>
  <c r="C31" i="9"/>
  <c r="G28" i="9"/>
  <c r="C28" i="9"/>
  <c r="G23" i="9"/>
  <c r="C23" i="9"/>
  <c r="G20" i="9"/>
  <c r="C20" i="9"/>
  <c r="G17" i="9"/>
  <c r="C17" i="9"/>
  <c r="G14" i="9"/>
  <c r="C14" i="9"/>
  <c r="G11" i="9"/>
  <c r="C11" i="9"/>
  <c r="G8" i="9"/>
  <c r="C8" i="9"/>
  <c r="G5" i="9"/>
  <c r="C5" i="9"/>
  <c r="BO30" i="5"/>
  <c r="BO27" i="5"/>
  <c r="BO24" i="5"/>
  <c r="BO21" i="5"/>
  <c r="BO18" i="5"/>
  <c r="BO15" i="5"/>
  <c r="BO12" i="5"/>
  <c r="BO9" i="5"/>
  <c r="BO6" i="5"/>
  <c r="BO3" i="5"/>
  <c r="AU59" i="4"/>
  <c r="AU56" i="4"/>
  <c r="AU53" i="4"/>
  <c r="AU50" i="4"/>
  <c r="AU47" i="4"/>
  <c r="AU44" i="4"/>
  <c r="AU41" i="4"/>
  <c r="AU38" i="4"/>
  <c r="AU35" i="4"/>
  <c r="AU32" i="4"/>
  <c r="AU27" i="4"/>
  <c r="AU24" i="4"/>
  <c r="AU21" i="4"/>
  <c r="AU18" i="4"/>
  <c r="AU15" i="4"/>
  <c r="AU12" i="4"/>
  <c r="AU9" i="4"/>
  <c r="AU6" i="4"/>
  <c r="AU3" i="4"/>
  <c r="AC31" i="2"/>
  <c r="AA31" i="2"/>
  <c r="AQ59" i="4"/>
  <c r="AQ56" i="4"/>
  <c r="AQ53" i="4"/>
  <c r="AQ50" i="4"/>
  <c r="AQ47" i="4"/>
  <c r="AQ44" i="4"/>
  <c r="AQ41" i="4"/>
  <c r="AQ38" i="4"/>
  <c r="AQ35" i="4"/>
  <c r="AQ32" i="4"/>
  <c r="AQ27" i="4"/>
  <c r="AQ24" i="4"/>
  <c r="AQ21" i="4"/>
  <c r="AQ18" i="4"/>
  <c r="AQ15" i="4"/>
  <c r="AQ12" i="4"/>
  <c r="AQ9" i="4"/>
  <c r="AQ6" i="4"/>
  <c r="AQ3" i="4"/>
  <c r="Y31" i="2"/>
  <c r="BO59" i="6"/>
  <c r="BO56" i="6"/>
  <c r="BO53" i="6"/>
  <c r="BO50" i="6"/>
  <c r="BO47" i="6"/>
  <c r="BO44" i="6"/>
  <c r="BO41" i="6"/>
  <c r="BO38" i="6"/>
  <c r="BO35" i="6"/>
  <c r="BO32" i="6"/>
  <c r="BO27" i="6"/>
  <c r="BO24" i="6"/>
  <c r="BO21" i="6"/>
  <c r="BO18" i="6"/>
  <c r="BO15" i="6"/>
  <c r="BO12" i="6"/>
  <c r="BO9" i="6"/>
  <c r="BO6" i="6"/>
  <c r="BO3" i="6"/>
  <c r="BK59" i="6"/>
  <c r="BK56" i="6"/>
  <c r="BK53" i="6"/>
  <c r="BK50" i="6"/>
  <c r="BK47" i="6"/>
  <c r="BK44" i="6"/>
  <c r="BK41" i="6"/>
  <c r="BK38" i="6"/>
  <c r="BK35" i="6"/>
  <c r="BK32" i="6"/>
  <c r="BK27" i="6"/>
  <c r="BK24" i="6"/>
  <c r="BK21" i="6"/>
  <c r="BK18" i="6"/>
  <c r="BK15" i="6"/>
  <c r="BK12" i="6"/>
  <c r="BK9" i="6"/>
  <c r="BK6" i="6"/>
  <c r="BK3" i="6"/>
  <c r="BG59" i="6"/>
  <c r="BG56" i="6"/>
  <c r="BG53" i="6"/>
  <c r="BG50" i="6"/>
  <c r="BG47" i="6"/>
  <c r="BG44" i="6"/>
  <c r="BG41" i="6"/>
  <c r="BG38" i="6"/>
  <c r="BG35" i="6"/>
  <c r="BG32" i="6"/>
  <c r="BG27" i="6"/>
  <c r="BG24" i="6"/>
  <c r="BG21" i="6"/>
  <c r="BG18" i="6"/>
  <c r="BG15" i="6"/>
  <c r="BG12" i="6"/>
  <c r="BG9" i="6"/>
  <c r="BG6" i="6"/>
  <c r="BG3" i="6"/>
  <c r="AU59" i="3"/>
  <c r="AU56" i="3"/>
  <c r="AU53" i="3"/>
  <c r="AU50" i="3"/>
  <c r="AU47" i="3"/>
  <c r="AU44" i="3"/>
  <c r="AU41" i="3"/>
  <c r="AU38" i="3"/>
  <c r="AU35" i="3"/>
  <c r="AU32" i="3"/>
  <c r="AU27" i="3"/>
  <c r="AU24" i="3"/>
  <c r="AU21" i="3"/>
  <c r="AU18" i="3"/>
  <c r="AU15" i="3"/>
  <c r="AU12" i="3"/>
  <c r="AU9" i="3"/>
  <c r="AU6" i="3"/>
  <c r="AU3" i="3"/>
  <c r="AQ59" i="3"/>
  <c r="AM59" i="3"/>
  <c r="AQ56" i="3"/>
  <c r="AM56" i="3"/>
  <c r="AQ53" i="3"/>
  <c r="AM53" i="3"/>
  <c r="AQ50" i="3"/>
  <c r="AM50" i="3"/>
  <c r="AQ47" i="3"/>
  <c r="AM47" i="3"/>
  <c r="AQ44" i="3"/>
  <c r="AM44" i="3"/>
  <c r="AQ41" i="3"/>
  <c r="AM41" i="3"/>
  <c r="AQ38" i="3"/>
  <c r="AM38" i="3"/>
  <c r="AQ35" i="3"/>
  <c r="AM35" i="3"/>
  <c r="AQ32" i="3"/>
  <c r="AM32" i="3"/>
  <c r="AQ27" i="3"/>
  <c r="AM27" i="3"/>
  <c r="AQ24" i="3"/>
  <c r="AM24" i="3"/>
  <c r="AQ21" i="3"/>
  <c r="AM21" i="3"/>
  <c r="AQ18" i="3"/>
  <c r="AM18" i="3"/>
  <c r="AQ15" i="3"/>
  <c r="AM15" i="3"/>
  <c r="AQ12" i="3"/>
  <c r="AM12" i="3"/>
  <c r="AQ9" i="3"/>
  <c r="AM9" i="3"/>
  <c r="AQ6" i="3"/>
  <c r="AM6" i="3"/>
  <c r="AQ3" i="3"/>
  <c r="AM3" i="3"/>
  <c r="AU59" i="6"/>
  <c r="AQ59" i="6"/>
  <c r="AM59" i="6"/>
  <c r="W59" i="6"/>
  <c r="S59" i="6"/>
  <c r="O59" i="6"/>
  <c r="K59" i="6"/>
  <c r="G59" i="6"/>
  <c r="AU56" i="6"/>
  <c r="AQ56" i="6"/>
  <c r="AM56" i="6"/>
  <c r="W56" i="6"/>
  <c r="S56" i="6"/>
  <c r="O56" i="6"/>
  <c r="K56" i="6"/>
  <c r="G56" i="6"/>
  <c r="AU53" i="6"/>
  <c r="AQ53" i="6"/>
  <c r="AM53" i="6"/>
  <c r="W53" i="6"/>
  <c r="S53" i="6"/>
  <c r="O53" i="6"/>
  <c r="K53" i="6"/>
  <c r="G53" i="6"/>
  <c r="AU50" i="6"/>
  <c r="AQ50" i="6"/>
  <c r="AM50" i="6"/>
  <c r="W50" i="6"/>
  <c r="S50" i="6"/>
  <c r="O50" i="6"/>
  <c r="K50" i="6"/>
  <c r="G50" i="6"/>
  <c r="AU47" i="6"/>
  <c r="AQ47" i="6"/>
  <c r="AM47" i="6"/>
  <c r="W47" i="6"/>
  <c r="S47" i="6"/>
  <c r="O47" i="6"/>
  <c r="K47" i="6"/>
  <c r="G47" i="6"/>
  <c r="AU44" i="6"/>
  <c r="AQ44" i="6"/>
  <c r="AM44" i="6"/>
  <c r="W44" i="6"/>
  <c r="S44" i="6"/>
  <c r="O44" i="6"/>
  <c r="K44" i="6"/>
  <c r="G44" i="6"/>
  <c r="AU41" i="6"/>
  <c r="AQ41" i="6"/>
  <c r="AM41" i="6"/>
  <c r="W41" i="6"/>
  <c r="S41" i="6"/>
  <c r="O41" i="6"/>
  <c r="K41" i="6"/>
  <c r="G41" i="6"/>
  <c r="AU38" i="6"/>
  <c r="AQ38" i="6"/>
  <c r="AM38" i="6"/>
  <c r="W38" i="6"/>
  <c r="S38" i="6"/>
  <c r="O38" i="6"/>
  <c r="K38" i="6"/>
  <c r="G38" i="6"/>
  <c r="AU35" i="6"/>
  <c r="AQ35" i="6"/>
  <c r="AM35" i="6"/>
  <c r="W35" i="6"/>
  <c r="S35" i="6"/>
  <c r="O35" i="6"/>
  <c r="K35" i="6"/>
  <c r="G35" i="6"/>
  <c r="AU32" i="6"/>
  <c r="AQ32" i="6"/>
  <c r="AM32" i="6"/>
  <c r="W32" i="6"/>
  <c r="S32" i="6"/>
  <c r="O32" i="6"/>
  <c r="K32" i="6"/>
  <c r="G32" i="6"/>
  <c r="AU27" i="6"/>
  <c r="AQ27" i="6"/>
  <c r="AM27" i="6"/>
  <c r="W27" i="6"/>
  <c r="S27" i="6"/>
  <c r="O27" i="6"/>
  <c r="K27" i="6"/>
  <c r="G27" i="6"/>
  <c r="AU24" i="6"/>
  <c r="AQ24" i="6"/>
  <c r="AM24" i="6"/>
  <c r="W24" i="6"/>
  <c r="S24" i="6"/>
  <c r="O24" i="6"/>
  <c r="K24" i="6"/>
  <c r="G24" i="6"/>
  <c r="AU21" i="6"/>
  <c r="AQ21" i="6"/>
  <c r="AM21" i="6"/>
  <c r="W21" i="6"/>
  <c r="S21" i="6"/>
  <c r="O21" i="6"/>
  <c r="K21" i="6"/>
  <c r="G21" i="6"/>
  <c r="AU18" i="6"/>
  <c r="AQ18" i="6"/>
  <c r="AM18" i="6"/>
  <c r="W18" i="6"/>
  <c r="S18" i="6"/>
  <c r="O18" i="6"/>
  <c r="K18" i="6"/>
  <c r="G18" i="6"/>
  <c r="AU15" i="6"/>
  <c r="AQ15" i="6"/>
  <c r="AM15" i="6"/>
  <c r="W15" i="6"/>
  <c r="S15" i="6"/>
  <c r="O15" i="6"/>
  <c r="K15" i="6"/>
  <c r="G15" i="6"/>
  <c r="AU12" i="6"/>
  <c r="AQ12" i="6"/>
  <c r="AM12" i="6"/>
  <c r="W12" i="6"/>
  <c r="S12" i="6"/>
  <c r="O12" i="6"/>
  <c r="K12" i="6"/>
  <c r="G12" i="6"/>
  <c r="AU9" i="6"/>
  <c r="AQ9" i="6"/>
  <c r="AM9" i="6"/>
  <c r="W9" i="6"/>
  <c r="S9" i="6"/>
  <c r="O9" i="6"/>
  <c r="K9" i="6"/>
  <c r="G9" i="6"/>
  <c r="AU6" i="6"/>
  <c r="AQ6" i="6"/>
  <c r="AM6" i="6"/>
  <c r="W6" i="6"/>
  <c r="S6" i="6"/>
  <c r="O6" i="6"/>
  <c r="K6" i="6"/>
  <c r="G6" i="6"/>
  <c r="AU3" i="6"/>
  <c r="AQ3" i="6"/>
  <c r="AM3" i="6"/>
  <c r="W3" i="6"/>
  <c r="S3" i="6"/>
  <c r="O3" i="6"/>
  <c r="K3" i="6"/>
  <c r="G3" i="6"/>
  <c r="BK59" i="5"/>
  <c r="BG59" i="5"/>
  <c r="BC59" i="5"/>
  <c r="AY59" i="5"/>
  <c r="AU59" i="5"/>
  <c r="AQ59" i="5"/>
  <c r="AM59" i="5"/>
  <c r="AI59" i="5"/>
  <c r="AE59" i="5"/>
  <c r="AA59" i="5"/>
  <c r="W59" i="5"/>
  <c r="S59" i="5"/>
  <c r="K59" i="5"/>
  <c r="G59" i="5"/>
  <c r="C59" i="5"/>
  <c r="BK56" i="5"/>
  <c r="BG56" i="5"/>
  <c r="BC56" i="5"/>
  <c r="AY56" i="5"/>
  <c r="AU56" i="5"/>
  <c r="AQ56" i="5"/>
  <c r="AM56" i="5"/>
  <c r="AI56" i="5"/>
  <c r="AE56" i="5"/>
  <c r="AA56" i="5"/>
  <c r="W56" i="5"/>
  <c r="S56" i="5"/>
  <c r="K56" i="5"/>
  <c r="G56" i="5"/>
  <c r="C56" i="5"/>
  <c r="BK53" i="5"/>
  <c r="BG53" i="5"/>
  <c r="BC53" i="5"/>
  <c r="AY53" i="5"/>
  <c r="AU53" i="5"/>
  <c r="AQ53" i="5"/>
  <c r="AM53" i="5"/>
  <c r="AI53" i="5"/>
  <c r="AE53" i="5"/>
  <c r="AA53" i="5"/>
  <c r="W53" i="5"/>
  <c r="S53" i="5"/>
  <c r="K53" i="5"/>
  <c r="G53" i="5"/>
  <c r="C53" i="5"/>
  <c r="BK50" i="5"/>
  <c r="BG50" i="5"/>
  <c r="BC50" i="5"/>
  <c r="AY50" i="5"/>
  <c r="AU50" i="5"/>
  <c r="AQ50" i="5"/>
  <c r="AM50" i="5"/>
  <c r="AI50" i="5"/>
  <c r="AE50" i="5"/>
  <c r="AA50" i="5"/>
  <c r="W50" i="5"/>
  <c r="S50" i="5"/>
  <c r="K50" i="5"/>
  <c r="G50" i="5"/>
  <c r="C50" i="5"/>
  <c r="BK47" i="5"/>
  <c r="BG47" i="5"/>
  <c r="BC47" i="5"/>
  <c r="AY47" i="5"/>
  <c r="AU47" i="5"/>
  <c r="AQ47" i="5"/>
  <c r="AM47" i="5"/>
  <c r="AI47" i="5"/>
  <c r="AE47" i="5"/>
  <c r="AA47" i="5"/>
  <c r="W47" i="5"/>
  <c r="S47" i="5"/>
  <c r="K47" i="5"/>
  <c r="G47" i="5"/>
  <c r="C47" i="5"/>
  <c r="BK44" i="5"/>
  <c r="BG44" i="5"/>
  <c r="BC44" i="5"/>
  <c r="AY44" i="5"/>
  <c r="AU44" i="5"/>
  <c r="AQ44" i="5"/>
  <c r="AM44" i="5"/>
  <c r="AI44" i="5"/>
  <c r="AE44" i="5"/>
  <c r="AA44" i="5"/>
  <c r="W44" i="5"/>
  <c r="S44" i="5"/>
  <c r="K44" i="5"/>
  <c r="G44" i="5"/>
  <c r="C44" i="5"/>
  <c r="BK41" i="5"/>
  <c r="BG41" i="5"/>
  <c r="BC41" i="5"/>
  <c r="AY41" i="5"/>
  <c r="AU41" i="5"/>
  <c r="AQ41" i="5"/>
  <c r="AM41" i="5"/>
  <c r="AI41" i="5"/>
  <c r="AE41" i="5"/>
  <c r="AA41" i="5"/>
  <c r="W41" i="5"/>
  <c r="S41" i="5"/>
  <c r="K41" i="5"/>
  <c r="G41" i="5"/>
  <c r="C41" i="5"/>
  <c r="BK38" i="5"/>
  <c r="BG38" i="5"/>
  <c r="BC38" i="5"/>
  <c r="AY38" i="5"/>
  <c r="AU38" i="5"/>
  <c r="AQ38" i="5"/>
  <c r="AM38" i="5"/>
  <c r="AI38" i="5"/>
  <c r="AE38" i="5"/>
  <c r="AA38" i="5"/>
  <c r="W38" i="5"/>
  <c r="S38" i="5"/>
  <c r="K38" i="5"/>
  <c r="G38" i="5"/>
  <c r="C38" i="5"/>
  <c r="BK35" i="5"/>
  <c r="BG35" i="5"/>
  <c r="BC35" i="5"/>
  <c r="AY35" i="5"/>
  <c r="AU35" i="5"/>
  <c r="AQ35" i="5"/>
  <c r="AM35" i="5"/>
  <c r="AI35" i="5"/>
  <c r="AE35" i="5"/>
  <c r="AA35" i="5"/>
  <c r="W35" i="5"/>
  <c r="S35" i="5"/>
  <c r="K35" i="5"/>
  <c r="G35" i="5"/>
  <c r="C35" i="5"/>
  <c r="BK32" i="5"/>
  <c r="BG32" i="5"/>
  <c r="BC32" i="5"/>
  <c r="AY32" i="5"/>
  <c r="AU32" i="5"/>
  <c r="AQ32" i="5"/>
  <c r="AM32" i="5"/>
  <c r="AI32" i="5"/>
  <c r="AE32" i="5"/>
  <c r="AA32" i="5"/>
  <c r="W32" i="5"/>
  <c r="S32" i="5"/>
  <c r="K32" i="5"/>
  <c r="G32" i="5"/>
  <c r="C32" i="5"/>
  <c r="BK27" i="5"/>
  <c r="BG27" i="5"/>
  <c r="BC27" i="5"/>
  <c r="AY27" i="5"/>
  <c r="AU27" i="5"/>
  <c r="AQ27" i="5"/>
  <c r="AM27" i="5"/>
  <c r="AI27" i="5"/>
  <c r="AE27" i="5"/>
  <c r="AA27" i="5"/>
  <c r="W27" i="5"/>
  <c r="S27" i="5"/>
  <c r="K27" i="5"/>
  <c r="G27" i="5"/>
  <c r="C27" i="5"/>
  <c r="BK24" i="5"/>
  <c r="BG24" i="5"/>
  <c r="BC24" i="5"/>
  <c r="AY24" i="5"/>
  <c r="AU24" i="5"/>
  <c r="AQ24" i="5"/>
  <c r="AM24" i="5"/>
  <c r="AI24" i="5"/>
  <c r="AE24" i="5"/>
  <c r="AA24" i="5"/>
  <c r="W24" i="5"/>
  <c r="S24" i="5"/>
  <c r="K24" i="5"/>
  <c r="G24" i="5"/>
  <c r="C24" i="5"/>
  <c r="BK21" i="5"/>
  <c r="BG21" i="5"/>
  <c r="BC21" i="5"/>
  <c r="AY21" i="5"/>
  <c r="AU21" i="5"/>
  <c r="AQ21" i="5"/>
  <c r="AM21" i="5"/>
  <c r="AI21" i="5"/>
  <c r="AE21" i="5"/>
  <c r="AA21" i="5"/>
  <c r="W21" i="5"/>
  <c r="S21" i="5"/>
  <c r="K21" i="5"/>
  <c r="G21" i="5"/>
  <c r="C21" i="5"/>
  <c r="BK18" i="5"/>
  <c r="BG18" i="5"/>
  <c r="BC18" i="5"/>
  <c r="AY18" i="5"/>
  <c r="AU18" i="5"/>
  <c r="AQ18" i="5"/>
  <c r="AM18" i="5"/>
  <c r="AI18" i="5"/>
  <c r="AE18" i="5"/>
  <c r="AA18" i="5"/>
  <c r="W18" i="5"/>
  <c r="S18" i="5"/>
  <c r="K18" i="5"/>
  <c r="G18" i="5"/>
  <c r="C18" i="5"/>
  <c r="BK15" i="5"/>
  <c r="BG15" i="5"/>
  <c r="BC15" i="5"/>
  <c r="AY15" i="5"/>
  <c r="AU15" i="5"/>
  <c r="AQ15" i="5"/>
  <c r="AM15" i="5"/>
  <c r="AI15" i="5"/>
  <c r="AE15" i="5"/>
  <c r="AA15" i="5"/>
  <c r="W15" i="5"/>
  <c r="S15" i="5"/>
  <c r="K15" i="5"/>
  <c r="G15" i="5"/>
  <c r="C15" i="5"/>
  <c r="BK12" i="5"/>
  <c r="BG12" i="5"/>
  <c r="BC12" i="5"/>
  <c r="AY12" i="5"/>
  <c r="AU12" i="5"/>
  <c r="AQ12" i="5"/>
  <c r="AM12" i="5"/>
  <c r="AI12" i="5"/>
  <c r="AE12" i="5"/>
  <c r="AA12" i="5"/>
  <c r="W12" i="5"/>
  <c r="S12" i="5"/>
  <c r="K12" i="5"/>
  <c r="G12" i="5"/>
  <c r="C12" i="5"/>
  <c r="BK9" i="5"/>
  <c r="BG9" i="5"/>
  <c r="BC9" i="5"/>
  <c r="AY9" i="5"/>
  <c r="AU9" i="5"/>
  <c r="AQ9" i="5"/>
  <c r="AM9" i="5"/>
  <c r="AI9" i="5"/>
  <c r="AE9" i="5"/>
  <c r="AA9" i="5"/>
  <c r="W9" i="5"/>
  <c r="S9" i="5"/>
  <c r="K9" i="5"/>
  <c r="G9" i="5"/>
  <c r="C9" i="5"/>
  <c r="BK6" i="5"/>
  <c r="BG6" i="5"/>
  <c r="BC6" i="5"/>
  <c r="AY6" i="5"/>
  <c r="AU6" i="5"/>
  <c r="AQ6" i="5"/>
  <c r="AM6" i="5"/>
  <c r="AI6" i="5"/>
  <c r="AE6" i="5"/>
  <c r="AA6" i="5"/>
  <c r="W6" i="5"/>
  <c r="S6" i="5"/>
  <c r="K6" i="5"/>
  <c r="G6" i="5"/>
  <c r="C6" i="5"/>
  <c r="BK3" i="5"/>
  <c r="BG3" i="5"/>
  <c r="BC3" i="5"/>
  <c r="AY3" i="5"/>
  <c r="AU3" i="5"/>
  <c r="AQ3" i="5"/>
  <c r="AM3" i="5"/>
  <c r="AI3" i="5"/>
  <c r="AE3" i="5"/>
  <c r="AA3" i="5"/>
  <c r="W3" i="5"/>
  <c r="S3" i="5"/>
  <c r="K3" i="5"/>
  <c r="G3" i="5"/>
  <c r="C3" i="5"/>
  <c r="AM59" i="4"/>
  <c r="AI59" i="4"/>
  <c r="AE59" i="4"/>
  <c r="AA59" i="4"/>
  <c r="W59" i="4"/>
  <c r="S59" i="4"/>
  <c r="O59" i="4"/>
  <c r="K59" i="4"/>
  <c r="G59" i="4"/>
  <c r="C59" i="4"/>
  <c r="AM56" i="4"/>
  <c r="AI56" i="4"/>
  <c r="AE56" i="4"/>
  <c r="AA56" i="4"/>
  <c r="W56" i="4"/>
  <c r="S56" i="4"/>
  <c r="O56" i="4"/>
  <c r="K56" i="4"/>
  <c r="G56" i="4"/>
  <c r="C56" i="4"/>
  <c r="AM53" i="4"/>
  <c r="AI53" i="4"/>
  <c r="AE53" i="4"/>
  <c r="AA53" i="4"/>
  <c r="W53" i="4"/>
  <c r="S53" i="4"/>
  <c r="O53" i="4"/>
  <c r="K53" i="4"/>
  <c r="G53" i="4"/>
  <c r="C53" i="4"/>
  <c r="AM50" i="4"/>
  <c r="AI50" i="4"/>
  <c r="AE50" i="4"/>
  <c r="AA50" i="4"/>
  <c r="W50" i="4"/>
  <c r="S50" i="4"/>
  <c r="O50" i="4"/>
  <c r="K50" i="4"/>
  <c r="G50" i="4"/>
  <c r="C50" i="4"/>
  <c r="AM47" i="4"/>
  <c r="AI47" i="4"/>
  <c r="AE47" i="4"/>
  <c r="AA47" i="4"/>
  <c r="W47" i="4"/>
  <c r="S47" i="4"/>
  <c r="O47" i="4"/>
  <c r="K47" i="4"/>
  <c r="G47" i="4"/>
  <c r="C47" i="4"/>
  <c r="AM44" i="4"/>
  <c r="AI44" i="4"/>
  <c r="AE44" i="4"/>
  <c r="AA44" i="4"/>
  <c r="W44" i="4"/>
  <c r="S44" i="4"/>
  <c r="O44" i="4"/>
  <c r="K44" i="4"/>
  <c r="G44" i="4"/>
  <c r="C44" i="4"/>
  <c r="AM41" i="4"/>
  <c r="AI41" i="4"/>
  <c r="AE41" i="4"/>
  <c r="AA41" i="4"/>
  <c r="W41" i="4"/>
  <c r="S41" i="4"/>
  <c r="O41" i="4"/>
  <c r="K41" i="4"/>
  <c r="G41" i="4"/>
  <c r="C41" i="4"/>
  <c r="AM38" i="4"/>
  <c r="AI38" i="4"/>
  <c r="AE38" i="4"/>
  <c r="AA38" i="4"/>
  <c r="W38" i="4"/>
  <c r="S38" i="4"/>
  <c r="O38" i="4"/>
  <c r="K38" i="4"/>
  <c r="G38" i="4"/>
  <c r="C38" i="4"/>
  <c r="AM35" i="4"/>
  <c r="AI35" i="4"/>
  <c r="AE35" i="4"/>
  <c r="AA35" i="4"/>
  <c r="W35" i="4"/>
  <c r="S35" i="4"/>
  <c r="O35" i="4"/>
  <c r="K35" i="4"/>
  <c r="G35" i="4"/>
  <c r="C35" i="4"/>
  <c r="AM32" i="4"/>
  <c r="AI32" i="4"/>
  <c r="AE32" i="4"/>
  <c r="AA32" i="4"/>
  <c r="W32" i="4"/>
  <c r="S32" i="4"/>
  <c r="O32" i="4"/>
  <c r="K32" i="4"/>
  <c r="G32" i="4"/>
  <c r="C32" i="4"/>
  <c r="AM27" i="4"/>
  <c r="AI27" i="4"/>
  <c r="AE27" i="4"/>
  <c r="AA27" i="4"/>
  <c r="W27" i="4"/>
  <c r="S27" i="4"/>
  <c r="O27" i="4"/>
  <c r="K27" i="4"/>
  <c r="G27" i="4"/>
  <c r="C27" i="4"/>
  <c r="AM24" i="4"/>
  <c r="AI24" i="4"/>
  <c r="AE24" i="4"/>
  <c r="AA24" i="4"/>
  <c r="W24" i="4"/>
  <c r="S24" i="4"/>
  <c r="O24" i="4"/>
  <c r="K24" i="4"/>
  <c r="G24" i="4"/>
  <c r="C24" i="4"/>
  <c r="AM21" i="4"/>
  <c r="AI21" i="4"/>
  <c r="AE21" i="4"/>
  <c r="AA21" i="4"/>
  <c r="W21" i="4"/>
  <c r="S21" i="4"/>
  <c r="O21" i="4"/>
  <c r="K21" i="4"/>
  <c r="G21" i="4"/>
  <c r="C21" i="4"/>
  <c r="AM18" i="4"/>
  <c r="AI18" i="4"/>
  <c r="AE18" i="4"/>
  <c r="AA18" i="4"/>
  <c r="W18" i="4"/>
  <c r="S18" i="4"/>
  <c r="O18" i="4"/>
  <c r="K18" i="4"/>
  <c r="G18" i="4"/>
  <c r="C18" i="4"/>
  <c r="AM15" i="4"/>
  <c r="AI15" i="4"/>
  <c r="AE15" i="4"/>
  <c r="AA15" i="4"/>
  <c r="W15" i="4"/>
  <c r="S15" i="4"/>
  <c r="O15" i="4"/>
  <c r="K15" i="4"/>
  <c r="G15" i="4"/>
  <c r="C15" i="4"/>
  <c r="AM12" i="4"/>
  <c r="AI12" i="4"/>
  <c r="AE12" i="4"/>
  <c r="AA12" i="4"/>
  <c r="W12" i="4"/>
  <c r="S12" i="4"/>
  <c r="O12" i="4"/>
  <c r="K12" i="4"/>
  <c r="G12" i="4"/>
  <c r="C12" i="4"/>
  <c r="AM9" i="4"/>
  <c r="AI9" i="4"/>
  <c r="AE9" i="4"/>
  <c r="AA9" i="4"/>
  <c r="W9" i="4"/>
  <c r="S9" i="4"/>
  <c r="O9" i="4"/>
  <c r="K9" i="4"/>
  <c r="G9" i="4"/>
  <c r="C9" i="4"/>
  <c r="AM6" i="4"/>
  <c r="AI6" i="4"/>
  <c r="AE6" i="4"/>
  <c r="AA6" i="4"/>
  <c r="W6" i="4"/>
  <c r="S6" i="4"/>
  <c r="O6" i="4"/>
  <c r="K6" i="4"/>
  <c r="G6" i="4"/>
  <c r="C6" i="4"/>
  <c r="AM3" i="4"/>
  <c r="AI3" i="4"/>
  <c r="AE3" i="4"/>
  <c r="AA3" i="4"/>
  <c r="W3" i="4"/>
  <c r="S3" i="4"/>
  <c r="O3" i="4"/>
  <c r="K3" i="4"/>
  <c r="G3" i="4"/>
  <c r="C3" i="4"/>
  <c r="AI59" i="3"/>
  <c r="AE59" i="3"/>
  <c r="AA59" i="3"/>
  <c r="W59" i="3"/>
  <c r="S59" i="3"/>
  <c r="O59" i="3"/>
  <c r="K59" i="3"/>
  <c r="C59" i="3"/>
  <c r="AI56" i="3"/>
  <c r="AE56" i="3"/>
  <c r="AA56" i="3"/>
  <c r="W56" i="3"/>
  <c r="S56" i="3"/>
  <c r="O56" i="3"/>
  <c r="K56" i="3"/>
  <c r="C56" i="3"/>
  <c r="AI53" i="3"/>
  <c r="AE53" i="3"/>
  <c r="AA53" i="3"/>
  <c r="W53" i="3"/>
  <c r="S53" i="3"/>
  <c r="O53" i="3"/>
  <c r="K53" i="3"/>
  <c r="C53" i="3"/>
  <c r="AI50" i="3"/>
  <c r="AE50" i="3"/>
  <c r="AA50" i="3"/>
  <c r="W50" i="3"/>
  <c r="S50" i="3"/>
  <c r="O50" i="3"/>
  <c r="K50" i="3"/>
  <c r="C50" i="3"/>
  <c r="AI47" i="3"/>
  <c r="AE47" i="3"/>
  <c r="AA47" i="3"/>
  <c r="W47" i="3"/>
  <c r="S47" i="3"/>
  <c r="O47" i="3"/>
  <c r="K47" i="3"/>
  <c r="C47" i="3"/>
  <c r="AI44" i="3"/>
  <c r="AE44" i="3"/>
  <c r="AA44" i="3"/>
  <c r="W44" i="3"/>
  <c r="S44" i="3"/>
  <c r="O44" i="3"/>
  <c r="K44" i="3"/>
  <c r="C44" i="3"/>
  <c r="AI41" i="3"/>
  <c r="AE41" i="3"/>
  <c r="AA41" i="3"/>
  <c r="W41" i="3"/>
  <c r="S41" i="3"/>
  <c r="O41" i="3"/>
  <c r="K41" i="3"/>
  <c r="C41" i="3"/>
  <c r="AI38" i="3"/>
  <c r="AE38" i="3"/>
  <c r="AA38" i="3"/>
  <c r="W38" i="3"/>
  <c r="S38" i="3"/>
  <c r="O38" i="3"/>
  <c r="K38" i="3"/>
  <c r="C38" i="3"/>
  <c r="AI35" i="3"/>
  <c r="AE35" i="3"/>
  <c r="AA35" i="3"/>
  <c r="W35" i="3"/>
  <c r="S35" i="3"/>
  <c r="O35" i="3"/>
  <c r="K35" i="3"/>
  <c r="C35" i="3"/>
  <c r="AI32" i="3"/>
  <c r="AE32" i="3"/>
  <c r="AA32" i="3"/>
  <c r="W32" i="3"/>
  <c r="S32" i="3"/>
  <c r="O32" i="3"/>
  <c r="K32" i="3"/>
  <c r="C32" i="3"/>
  <c r="AI27" i="3"/>
  <c r="AE27" i="3"/>
  <c r="AA27" i="3"/>
  <c r="W27" i="3"/>
  <c r="S27" i="3"/>
  <c r="O27" i="3"/>
  <c r="K27" i="3"/>
  <c r="C27" i="3"/>
  <c r="AI24" i="3"/>
  <c r="AE24" i="3"/>
  <c r="AA24" i="3"/>
  <c r="W24" i="3"/>
  <c r="S24" i="3"/>
  <c r="O24" i="3"/>
  <c r="K24" i="3"/>
  <c r="C24" i="3"/>
  <c r="AI21" i="3"/>
  <c r="AE21" i="3"/>
  <c r="AA21" i="3"/>
  <c r="W21" i="3"/>
  <c r="S21" i="3"/>
  <c r="O21" i="3"/>
  <c r="K21" i="3"/>
  <c r="C21" i="3"/>
  <c r="AI18" i="3"/>
  <c r="AE18" i="3"/>
  <c r="AA18" i="3"/>
  <c r="W18" i="3"/>
  <c r="S18" i="3"/>
  <c r="O18" i="3"/>
  <c r="K18" i="3"/>
  <c r="C18" i="3"/>
  <c r="AI15" i="3"/>
  <c r="AE15" i="3"/>
  <c r="AA15" i="3"/>
  <c r="W15" i="3"/>
  <c r="S15" i="3"/>
  <c r="O15" i="3"/>
  <c r="K15" i="3"/>
  <c r="C15" i="3"/>
  <c r="AI12" i="3"/>
  <c r="AE12" i="3"/>
  <c r="AA12" i="3"/>
  <c r="W12" i="3"/>
  <c r="S12" i="3"/>
  <c r="O12" i="3"/>
  <c r="K12" i="3"/>
  <c r="C12" i="3"/>
  <c r="AI9" i="3"/>
  <c r="AE9" i="3"/>
  <c r="AA9" i="3"/>
  <c r="W9" i="3"/>
  <c r="S9" i="3"/>
  <c r="O9" i="3"/>
  <c r="K9" i="3"/>
  <c r="C9" i="3"/>
  <c r="AI6" i="3"/>
  <c r="AE6" i="3"/>
  <c r="AA6" i="3"/>
  <c r="W6" i="3"/>
  <c r="S6" i="3"/>
  <c r="O6" i="3"/>
  <c r="K6" i="3"/>
  <c r="C6" i="3"/>
  <c r="AI3" i="3"/>
  <c r="AE3" i="3"/>
  <c r="AA3" i="3"/>
  <c r="W3" i="3"/>
  <c r="S3" i="3"/>
  <c r="O3" i="3"/>
  <c r="K3" i="3"/>
  <c r="C3" i="3"/>
  <c r="Q91" i="2"/>
  <c r="Y90" i="2"/>
  <c r="AA89" i="2"/>
  <c r="Y88" i="2"/>
  <c r="W87" i="2"/>
  <c r="U87" i="2"/>
  <c r="S86" i="2"/>
  <c r="M86" i="2"/>
  <c r="Y86" i="2"/>
  <c r="AA85" i="2"/>
  <c r="W84" i="2"/>
  <c r="S84" i="2"/>
  <c r="O84" i="2"/>
  <c r="G84" i="2"/>
  <c r="Y84" i="2"/>
  <c r="W83" i="2"/>
  <c r="AA83" i="2"/>
  <c r="W82" i="2"/>
  <c r="S82" i="2"/>
  <c r="O82" i="2"/>
  <c r="G82" i="2"/>
  <c r="Y82" i="2"/>
  <c r="AE80" i="2"/>
  <c r="Y79" i="2"/>
  <c r="K78" i="2"/>
  <c r="W78" i="2"/>
  <c r="Y77" i="2"/>
  <c r="U76" i="2"/>
  <c r="W76" i="2"/>
  <c r="S75" i="2"/>
  <c r="M75" i="2"/>
  <c r="Y75" i="2"/>
  <c r="W74" i="2"/>
  <c r="S73" i="2"/>
  <c r="M73" i="2"/>
  <c r="Y73" i="2"/>
  <c r="AA72" i="2"/>
  <c r="G72" i="2"/>
  <c r="W72" i="2"/>
  <c r="Y68" i="2"/>
  <c r="AG67" i="2"/>
  <c r="AA67" i="2"/>
  <c r="W67" i="2"/>
  <c r="Q67" i="2"/>
  <c r="K67" i="2"/>
  <c r="G67" i="2"/>
  <c r="S67" i="2"/>
  <c r="Q66" i="2"/>
  <c r="I66" i="2"/>
  <c r="Y66" i="2"/>
  <c r="AC65" i="2"/>
  <c r="W65" i="2"/>
  <c r="U65" i="2"/>
  <c r="S65" i="2"/>
  <c r="M65" i="2"/>
  <c r="O65" i="2"/>
  <c r="AC64" i="2"/>
  <c r="AA64" i="2"/>
  <c r="U64" i="2"/>
  <c r="S64" i="2"/>
  <c r="Q64" i="2"/>
  <c r="AG63" i="2"/>
  <c r="AC63" i="2"/>
  <c r="Y63" i="2"/>
  <c r="S63" i="2"/>
  <c r="O63" i="2"/>
  <c r="K63" i="2"/>
  <c r="G63" i="2"/>
  <c r="Q63" i="2"/>
  <c r="AG62" i="2"/>
  <c r="I62" i="2"/>
  <c r="K61" i="2"/>
  <c r="AE59" i="2"/>
  <c r="I59" i="2"/>
  <c r="M56" i="2"/>
  <c r="AC56" i="2"/>
  <c r="AA54" i="2"/>
  <c r="I54" i="2"/>
  <c r="W54" i="2"/>
  <c r="AE53" i="2"/>
  <c r="W53" i="2"/>
  <c r="Q53" i="2"/>
  <c r="M53" i="2"/>
  <c r="G53" i="2"/>
  <c r="U53" i="2"/>
  <c r="S52" i="2"/>
  <c r="AE50" i="2"/>
  <c r="O50" i="2"/>
  <c r="I50" i="2"/>
  <c r="W50" i="2"/>
  <c r="K45" i="2"/>
  <c r="W44" i="2"/>
  <c r="S43" i="2"/>
  <c r="W42" i="2"/>
  <c r="U42" i="2"/>
  <c r="G42" i="2"/>
  <c r="Q42" i="2"/>
  <c r="S41" i="2"/>
  <c r="Q40" i="2"/>
  <c r="U39" i="2"/>
  <c r="Q39" i="2"/>
  <c r="S39" i="2"/>
  <c r="O38" i="2"/>
  <c r="M37" i="2"/>
  <c r="U36" i="2"/>
  <c r="O36" i="2"/>
  <c r="I36" i="2"/>
  <c r="W36" i="2"/>
  <c r="U34" i="2"/>
  <c r="Q34" i="2"/>
  <c r="K34" i="2"/>
  <c r="S34" i="2"/>
  <c r="U33" i="2"/>
  <c r="O33" i="2"/>
  <c r="I33" i="2"/>
  <c r="W33" i="2"/>
  <c r="I32" i="2"/>
  <c r="W31" i="2"/>
  <c r="U31" i="2"/>
  <c r="S31" i="2"/>
  <c r="Q31" i="2"/>
  <c r="O31" i="2"/>
  <c r="M31" i="2"/>
  <c r="K31" i="2"/>
  <c r="I31" i="2"/>
  <c r="G31" i="2"/>
  <c r="I30" i="2"/>
  <c r="W29" i="2"/>
  <c r="U29" i="2"/>
  <c r="S29" i="2"/>
  <c r="O29" i="2"/>
  <c r="M29" i="2"/>
  <c r="K29" i="2"/>
  <c r="I28" i="2"/>
  <c r="S27" i="2"/>
  <c r="U27" i="2"/>
  <c r="O26" i="2"/>
  <c r="S22" i="2"/>
  <c r="G22" i="2"/>
  <c r="Q21" i="2"/>
  <c r="M21" i="2"/>
  <c r="I21" i="2"/>
  <c r="M20" i="2"/>
  <c r="I20" i="2"/>
  <c r="I19" i="2"/>
  <c r="Q18" i="2"/>
  <c r="I18" i="2"/>
  <c r="Q17" i="2"/>
  <c r="M17" i="2"/>
  <c r="I17" i="2"/>
  <c r="M16" i="2"/>
  <c r="I16" i="2"/>
  <c r="I15" i="2"/>
  <c r="Q14" i="2"/>
  <c r="I14" i="2"/>
  <c r="Q13" i="2"/>
  <c r="M13" i="2"/>
  <c r="I13" i="2"/>
  <c r="M11" i="2"/>
  <c r="I11" i="2"/>
  <c r="I10" i="2"/>
  <c r="Q9" i="2"/>
  <c r="I9" i="2"/>
  <c r="Q8" i="2"/>
  <c r="M8" i="2"/>
  <c r="I8" i="2"/>
  <c r="M7" i="2"/>
  <c r="I7" i="2"/>
  <c r="I6" i="2"/>
  <c r="Q5" i="2"/>
  <c r="I5" i="2"/>
  <c r="Q4" i="2"/>
  <c r="M4" i="2"/>
  <c r="I4" i="2"/>
  <c r="Q3" i="2"/>
  <c r="O3" i="2"/>
  <c r="M3" i="2"/>
  <c r="K3" i="2"/>
  <c r="I3" i="2"/>
  <c r="U30" i="2"/>
  <c r="Y30" i="2"/>
  <c r="AA30" i="2"/>
  <c r="AC30" i="2"/>
  <c r="W30" i="2"/>
  <c r="G38" i="2"/>
  <c r="AA38" i="2"/>
  <c r="Y38" i="2"/>
  <c r="AC38" i="2"/>
  <c r="U44" i="2"/>
  <c r="AC44" i="2"/>
  <c r="AA44" i="2"/>
  <c r="Y44" i="2"/>
  <c r="AC59" i="2"/>
  <c r="AK59" i="2"/>
  <c r="AI59" i="2"/>
  <c r="Y59" i="2"/>
  <c r="S62" i="2"/>
  <c r="AK62" i="2"/>
  <c r="AI62" i="2"/>
  <c r="AC62" i="2"/>
  <c r="U6" i="2"/>
  <c r="U15" i="2"/>
  <c r="W3" i="2"/>
  <c r="W11" i="2"/>
  <c r="W20" i="2"/>
  <c r="Y9" i="2"/>
  <c r="Y18" i="2"/>
  <c r="AC72" i="2"/>
  <c r="AC80" i="2"/>
  <c r="AC89" i="2"/>
  <c r="AE74" i="2"/>
  <c r="AE83" i="2"/>
  <c r="AE91" i="2"/>
  <c r="AG77" i="2"/>
  <c r="AG87" i="2"/>
  <c r="W28" i="2"/>
  <c r="U54" i="2"/>
  <c r="AI54" i="2"/>
  <c r="AK54" i="2"/>
  <c r="O4" i="2"/>
  <c r="S5" i="2"/>
  <c r="K7" i="2"/>
  <c r="O8" i="2"/>
  <c r="S9" i="2"/>
  <c r="K11" i="2"/>
  <c r="O13" i="2"/>
  <c r="S14" i="2"/>
  <c r="K16" i="2"/>
  <c r="O17" i="2"/>
  <c r="S18" i="2"/>
  <c r="K20" i="2"/>
  <c r="O21" i="2"/>
  <c r="S26" i="2"/>
  <c r="AA26" i="2"/>
  <c r="AC26" i="2"/>
  <c r="Y26" i="2"/>
  <c r="AA29" i="2"/>
  <c r="AC29" i="2"/>
  <c r="Y29" i="2"/>
  <c r="G30" i="2"/>
  <c r="Q33" i="2"/>
  <c r="M38" i="2"/>
  <c r="I44" i="2"/>
  <c r="K50" i="2"/>
  <c r="AG50" i="2"/>
  <c r="O53" i="2"/>
  <c r="G54" i="2"/>
  <c r="Y54" i="2"/>
  <c r="G59" i="2"/>
  <c r="AA59" i="2"/>
  <c r="G62" i="2"/>
  <c r="AE62" i="2"/>
  <c r="AK64" i="2"/>
  <c r="AI64" i="2"/>
  <c r="O66" i="2"/>
  <c r="O67" i="2"/>
  <c r="AC68" i="2"/>
  <c r="AK68" i="2"/>
  <c r="AI68" i="2"/>
  <c r="O73" i="2"/>
  <c r="O75" i="2"/>
  <c r="G77" i="2"/>
  <c r="AA78" i="2"/>
  <c r="G80" i="2"/>
  <c r="M82" i="2"/>
  <c r="M84" i="2"/>
  <c r="O86" i="2"/>
  <c r="AA87" i="2"/>
  <c r="W89" i="2"/>
  <c r="G91" i="2"/>
  <c r="U7" i="2"/>
  <c r="U16" i="2"/>
  <c r="W4" i="2"/>
  <c r="W13" i="2"/>
  <c r="W21" i="2"/>
  <c r="Y10" i="2"/>
  <c r="Y19" i="2"/>
  <c r="AC73" i="2"/>
  <c r="AC82" i="2"/>
  <c r="AC90" i="2"/>
  <c r="AE75" i="2"/>
  <c r="AE84" i="2"/>
  <c r="AG78" i="2"/>
  <c r="AG88" i="2"/>
  <c r="M77" i="2"/>
  <c r="K80" i="2"/>
  <c r="W91" i="2"/>
  <c r="U8" i="2"/>
  <c r="U17" i="2"/>
  <c r="W5" i="2"/>
  <c r="W14" i="2"/>
  <c r="W22" i="2"/>
  <c r="Y11" i="2"/>
  <c r="Y20" i="2"/>
  <c r="AC74" i="2"/>
  <c r="AC83" i="2"/>
  <c r="AC91" i="2"/>
  <c r="AE76" i="2"/>
  <c r="AE85" i="2"/>
  <c r="AG79" i="2"/>
  <c r="AG89" i="2"/>
  <c r="Y51" i="2"/>
  <c r="AK51" i="2"/>
  <c r="AI51" i="2"/>
  <c r="Q57" i="2"/>
  <c r="AK57" i="2"/>
  <c r="AI57" i="2"/>
  <c r="S4" i="2"/>
  <c r="K6" i="2"/>
  <c r="O7" i="2"/>
  <c r="S8" i="2"/>
  <c r="K10" i="2"/>
  <c r="O11" i="2"/>
  <c r="S13" i="2"/>
  <c r="K15" i="2"/>
  <c r="O16" i="2"/>
  <c r="S17" i="2"/>
  <c r="K19" i="2"/>
  <c r="O20" i="2"/>
  <c r="S21" i="2"/>
  <c r="K30" i="2"/>
  <c r="AC36" i="2"/>
  <c r="Y36" i="2"/>
  <c r="AA36" i="2"/>
  <c r="K37" i="2"/>
  <c r="Q38" i="2"/>
  <c r="W40" i="2"/>
  <c r="AC40" i="2"/>
  <c r="Y40" i="2"/>
  <c r="AA40" i="2"/>
  <c r="U45" i="2"/>
  <c r="AA45" i="2"/>
  <c r="AC45" i="2"/>
  <c r="Y45" i="2"/>
  <c r="Q50" i="2"/>
  <c r="W52" i="2"/>
  <c r="AK52" i="2"/>
  <c r="AI52" i="2"/>
  <c r="K54" i="2"/>
  <c r="AC54" i="2"/>
  <c r="G57" i="2"/>
  <c r="K59" i="2"/>
  <c r="AG59" i="2"/>
  <c r="M62" i="2"/>
  <c r="U63" i="2"/>
  <c r="AK63" i="2"/>
  <c r="AI63" i="2"/>
  <c r="W63" i="2"/>
  <c r="U66" i="2"/>
  <c r="W73" i="2"/>
  <c r="W75" i="2"/>
  <c r="O77" i="2"/>
  <c r="G79" i="2"/>
  <c r="O80" i="2"/>
  <c r="W86" i="2"/>
  <c r="G88" i="2"/>
  <c r="G90" i="2"/>
  <c r="U9" i="2"/>
  <c r="U18" i="2"/>
  <c r="W6" i="2"/>
  <c r="W15" i="2"/>
  <c r="Y3" i="2"/>
  <c r="Y13" i="2"/>
  <c r="Y21" i="2"/>
  <c r="AC75" i="2"/>
  <c r="AC84" i="2"/>
  <c r="AE77" i="2"/>
  <c r="AE86" i="2"/>
  <c r="AG80" i="2"/>
  <c r="AG90" i="2"/>
  <c r="AA28" i="2"/>
  <c r="AC28" i="2"/>
  <c r="Y28" i="2"/>
  <c r="M10" i="2"/>
  <c r="Q11" i="2"/>
  <c r="M19" i="2"/>
  <c r="Q20" i="2"/>
  <c r="Q27" i="2"/>
  <c r="AC27" i="2"/>
  <c r="AA27" i="2"/>
  <c r="Y27" i="2"/>
  <c r="K28" i="2"/>
  <c r="M30" i="2"/>
  <c r="Y33" i="2"/>
  <c r="AC33" i="2"/>
  <c r="AA33" i="2"/>
  <c r="AC34" i="2"/>
  <c r="Y34" i="2"/>
  <c r="AA34" i="2"/>
  <c r="U38" i="2"/>
  <c r="Q43" i="2"/>
  <c r="AC43" i="2"/>
  <c r="Y43" i="2"/>
  <c r="AA43" i="2"/>
  <c r="S50" i="2"/>
  <c r="M54" i="2"/>
  <c r="AE54" i="2"/>
  <c r="U57" i="2"/>
  <c r="O59" i="2"/>
  <c r="AA60" i="2"/>
  <c r="AK60" i="2"/>
  <c r="AI60" i="2"/>
  <c r="O62" i="2"/>
  <c r="S77" i="2"/>
  <c r="M79" i="2"/>
  <c r="U80" i="2"/>
  <c r="M88" i="2"/>
  <c r="M90" i="2"/>
  <c r="S3" i="2"/>
  <c r="U10" i="2"/>
  <c r="U19" i="2"/>
  <c r="W7" i="2"/>
  <c r="W16" i="2"/>
  <c r="Y4" i="2"/>
  <c r="Y14" i="2"/>
  <c r="Y22" i="2"/>
  <c r="AC76" i="2"/>
  <c r="AC85" i="2"/>
  <c r="AE78" i="2"/>
  <c r="AE87" i="2"/>
  <c r="AG72" i="2"/>
  <c r="AG82" i="2"/>
  <c r="AG91" i="2"/>
  <c r="AA37" i="2"/>
  <c r="AC37" i="2"/>
  <c r="Y37" i="2"/>
  <c r="M6" i="2"/>
  <c r="Q7" i="2"/>
  <c r="M15" i="2"/>
  <c r="Q16" i="2"/>
  <c r="K5" i="2"/>
  <c r="O6" i="2"/>
  <c r="S7" i="2"/>
  <c r="K9" i="2"/>
  <c r="O10" i="2"/>
  <c r="S11" i="2"/>
  <c r="K14" i="2"/>
  <c r="O15" i="2"/>
  <c r="S16" i="2"/>
  <c r="K18" i="2"/>
  <c r="O19" i="2"/>
  <c r="S20" i="2"/>
  <c r="M22" i="2"/>
  <c r="K27" i="2"/>
  <c r="O28" i="2"/>
  <c r="O30" i="2"/>
  <c r="G33" i="2"/>
  <c r="I34" i="2"/>
  <c r="M36" i="2"/>
  <c r="Q37" i="2"/>
  <c r="W38" i="2"/>
  <c r="U41" i="2"/>
  <c r="AC41" i="2"/>
  <c r="Y41" i="2"/>
  <c r="AA41" i="2"/>
  <c r="I43" i="2"/>
  <c r="W49" i="2"/>
  <c r="AK49" i="2"/>
  <c r="AI49" i="2"/>
  <c r="AK53" i="2"/>
  <c r="AI53" i="2"/>
  <c r="AC53" i="2"/>
  <c r="O54" i="2"/>
  <c r="AG54" i="2"/>
  <c r="W57" i="2"/>
  <c r="Q59" i="2"/>
  <c r="W61" i="2"/>
  <c r="AK61" i="2"/>
  <c r="AI61" i="2"/>
  <c r="Q62" i="2"/>
  <c r="I63" i="2"/>
  <c r="AA63" i="2"/>
  <c r="AC67" i="2"/>
  <c r="AK67" i="2"/>
  <c r="AI67" i="2"/>
  <c r="Y67" i="2"/>
  <c r="G74" i="2"/>
  <c r="O76" i="2"/>
  <c r="W77" i="2"/>
  <c r="O79" i="2"/>
  <c r="W80" i="2"/>
  <c r="K87" i="2"/>
  <c r="O88" i="2"/>
  <c r="O90" i="2"/>
  <c r="U3" i="2"/>
  <c r="U11" i="2"/>
  <c r="U20" i="2"/>
  <c r="W8" i="2"/>
  <c r="W17" i="2"/>
  <c r="Y5" i="2"/>
  <c r="Y15" i="2"/>
  <c r="AC77" i="2"/>
  <c r="AC86" i="2"/>
  <c r="AE79" i="2"/>
  <c r="AE88" i="2"/>
  <c r="AG73" i="2"/>
  <c r="AG83" i="2"/>
  <c r="Q32" i="2"/>
  <c r="AC32" i="2"/>
  <c r="Y32" i="2"/>
  <c r="AA32" i="2"/>
  <c r="M5" i="2"/>
  <c r="Q6" i="2"/>
  <c r="Q15" i="2"/>
  <c r="M27" i="2"/>
  <c r="Q28" i="2"/>
  <c r="Q30" i="2"/>
  <c r="S37" i="2"/>
  <c r="Y39" i="2"/>
  <c r="AA39" i="2"/>
  <c r="AC39" i="2"/>
  <c r="AC50" i="2"/>
  <c r="AK50" i="2"/>
  <c r="AI50" i="2"/>
  <c r="Y50" i="2"/>
  <c r="Q54" i="2"/>
  <c r="AC55" i="2"/>
  <c r="AI55" i="2"/>
  <c r="AK55" i="2"/>
  <c r="Y57" i="2"/>
  <c r="S59" i="2"/>
  <c r="W62" i="2"/>
  <c r="AE66" i="2"/>
  <c r="AK66" i="2"/>
  <c r="AI66" i="2"/>
  <c r="S79" i="2"/>
  <c r="AA80" i="2"/>
  <c r="O87" i="2"/>
  <c r="S88" i="2"/>
  <c r="S90" i="2"/>
  <c r="U4" i="2"/>
  <c r="U13" i="2"/>
  <c r="U21" i="2"/>
  <c r="W9" i="2"/>
  <c r="W18" i="2"/>
  <c r="Y6" i="2"/>
  <c r="Y16" i="2"/>
  <c r="AC78" i="2"/>
  <c r="AC87" i="2"/>
  <c r="AE72" i="2"/>
  <c r="AE89" i="2"/>
  <c r="AG75" i="2"/>
  <c r="AG84" i="2"/>
  <c r="M9" i="2"/>
  <c r="Q10" i="2"/>
  <c r="M14" i="2"/>
  <c r="M18" i="2"/>
  <c r="Q19" i="2"/>
  <c r="O22" i="2"/>
  <c r="K4" i="2"/>
  <c r="O5" i="2"/>
  <c r="S6" i="2"/>
  <c r="K8" i="2"/>
  <c r="O9" i="2"/>
  <c r="S10" i="2"/>
  <c r="K13" i="2"/>
  <c r="O14" i="2"/>
  <c r="S15" i="2"/>
  <c r="K17" i="2"/>
  <c r="O18" i="2"/>
  <c r="S19" i="2"/>
  <c r="K21" i="2"/>
  <c r="Q22" i="2"/>
  <c r="O27" i="2"/>
  <c r="P26" i="2"/>
  <c r="Q26" i="2"/>
  <c r="S28" i="2"/>
  <c r="S30" i="2"/>
  <c r="M33" i="2"/>
  <c r="M34" i="2"/>
  <c r="Q36" i="2"/>
  <c r="U37" i="2"/>
  <c r="M39" i="2"/>
  <c r="O42" i="2"/>
  <c r="AC42" i="2"/>
  <c r="AA42" i="2"/>
  <c r="Y42" i="2"/>
  <c r="U43" i="2"/>
  <c r="G50" i="2"/>
  <c r="AA50" i="2"/>
  <c r="I53" i="2"/>
  <c r="AG53" i="2"/>
  <c r="S54" i="2"/>
  <c r="W56" i="2"/>
  <c r="AK56" i="2"/>
  <c r="AI56" i="2"/>
  <c r="AG57" i="2"/>
  <c r="W59" i="2"/>
  <c r="AA61" i="2"/>
  <c r="Y62" i="2"/>
  <c r="M63" i="2"/>
  <c r="AE63" i="2"/>
  <c r="AK65" i="2"/>
  <c r="AI65" i="2"/>
  <c r="G66" i="2"/>
  <c r="I67" i="2"/>
  <c r="AE67" i="2"/>
  <c r="G73" i="2"/>
  <c r="G75" i="2"/>
  <c r="AA76" i="2"/>
  <c r="G78" i="2"/>
  <c r="W79" i="2"/>
  <c r="G86" i="2"/>
  <c r="W88" i="2"/>
  <c r="W90" i="2"/>
  <c r="U5" i="2"/>
  <c r="U14" i="2"/>
  <c r="U22" i="2"/>
  <c r="W10" i="2"/>
  <c r="W19" i="2"/>
  <c r="Y7" i="2"/>
  <c r="Y17" i="2"/>
  <c r="AC79" i="2"/>
  <c r="AC88" i="2"/>
  <c r="AE73" i="2"/>
  <c r="AE82" i="2"/>
  <c r="AE90" i="2"/>
  <c r="AG76" i="2"/>
  <c r="AG86" i="2"/>
  <c r="AG49" i="2"/>
  <c r="M51" i="2"/>
  <c r="I26" i="2"/>
  <c r="W27" i="2"/>
  <c r="S32" i="2"/>
  <c r="W39" i="2"/>
  <c r="G39" i="2"/>
  <c r="O39" i="2"/>
  <c r="G40" i="2"/>
  <c r="K43" i="2"/>
  <c r="M45" i="2"/>
  <c r="Q51" i="2"/>
  <c r="G52" i="2"/>
  <c r="S55" i="2"/>
  <c r="O56" i="2"/>
  <c r="I57" i="2"/>
  <c r="S60" i="2"/>
  <c r="M61" i="2"/>
  <c r="W64" i="2"/>
  <c r="G64" i="2"/>
  <c r="AE64" i="2"/>
  <c r="O64" i="2"/>
  <c r="Y64" i="2"/>
  <c r="I64" i="2"/>
  <c r="AG64" i="2"/>
  <c r="I68" i="2"/>
  <c r="U85" i="2"/>
  <c r="G3" i="2"/>
  <c r="G4" i="2"/>
  <c r="G5" i="2"/>
  <c r="G6" i="2"/>
  <c r="G7" i="2"/>
  <c r="G8" i="2"/>
  <c r="G9" i="2"/>
  <c r="G10" i="2"/>
  <c r="G11" i="2"/>
  <c r="G13" i="2"/>
  <c r="G14" i="2"/>
  <c r="G15" i="2"/>
  <c r="G16" i="2"/>
  <c r="G17" i="2"/>
  <c r="G18" i="2"/>
  <c r="G19" i="2"/>
  <c r="G20" i="2"/>
  <c r="G21" i="2"/>
  <c r="I22" i="2"/>
  <c r="K26" i="2"/>
  <c r="G27" i="2"/>
  <c r="M28" i="2"/>
  <c r="U28" i="2"/>
  <c r="I29" i="2"/>
  <c r="Q29" i="2"/>
  <c r="U32" i="2"/>
  <c r="S36" i="2"/>
  <c r="K36" i="2"/>
  <c r="O37" i="2"/>
  <c r="W37" i="2"/>
  <c r="G37" i="2"/>
  <c r="I39" i="2"/>
  <c r="I40" i="2"/>
  <c r="K41" i="2"/>
  <c r="M42" i="2"/>
  <c r="M43" i="2"/>
  <c r="O44" i="2"/>
  <c r="Q45" i="2"/>
  <c r="Q49" i="2"/>
  <c r="S51" i="2"/>
  <c r="K52" i="2"/>
  <c r="AE52" i="2"/>
  <c r="U55" i="2"/>
  <c r="S56" i="2"/>
  <c r="O57" i="2"/>
  <c r="U60" i="2"/>
  <c r="O61" i="2"/>
  <c r="K64" i="2"/>
  <c r="Y65" i="2"/>
  <c r="I65" i="2"/>
  <c r="AG65" i="2"/>
  <c r="Q65" i="2"/>
  <c r="AA65" i="2"/>
  <c r="K65" i="2"/>
  <c r="AE65" i="2"/>
  <c r="M68" i="2"/>
  <c r="O72" i="2"/>
  <c r="AA74" i="2"/>
  <c r="G76" i="2"/>
  <c r="U78" i="2"/>
  <c r="K83" i="2"/>
  <c r="W85" i="2"/>
  <c r="Q87" i="2"/>
  <c r="M87" i="2"/>
  <c r="Y87" i="2"/>
  <c r="I87" i="2"/>
  <c r="S87" i="2"/>
  <c r="O89" i="2"/>
  <c r="W26" i="2"/>
  <c r="M49" i="2"/>
  <c r="AA52" i="2"/>
  <c r="K38" i="2"/>
  <c r="S38" i="2"/>
  <c r="I41" i="2"/>
  <c r="M44" i="2"/>
  <c r="K72" i="2"/>
  <c r="O78" i="2"/>
  <c r="K22" i="2"/>
  <c r="M26" i="2"/>
  <c r="I27" i="2"/>
  <c r="G28" i="2"/>
  <c r="G29" i="2"/>
  <c r="K33" i="2"/>
  <c r="S33" i="2"/>
  <c r="W34" i="2"/>
  <c r="G34" i="2"/>
  <c r="O34" i="2"/>
  <c r="G36" i="2"/>
  <c r="I37" i="2"/>
  <c r="I38" i="2"/>
  <c r="K39" i="2"/>
  <c r="M40" i="2"/>
  <c r="M41" i="2"/>
  <c r="Q44" i="2"/>
  <c r="S45" i="2"/>
  <c r="U49" i="2"/>
  <c r="U51" i="2"/>
  <c r="M52" i="2"/>
  <c r="S53" i="2"/>
  <c r="AA53" i="2"/>
  <c r="K53" i="2"/>
  <c r="Y53" i="2"/>
  <c r="AA55" i="2"/>
  <c r="U56" i="2"/>
  <c r="Y60" i="2"/>
  <c r="U61" i="2"/>
  <c r="M64" i="2"/>
  <c r="G65" i="2"/>
  <c r="AA66" i="2"/>
  <c r="K66" i="2"/>
  <c r="W66" i="2"/>
  <c r="S66" i="2"/>
  <c r="AC66" i="2"/>
  <c r="M66" i="2"/>
  <c r="AG66" i="2"/>
  <c r="S68" i="2"/>
  <c r="U72" i="2"/>
  <c r="K76" i="2"/>
  <c r="Q80" i="2"/>
  <c r="M80" i="2"/>
  <c r="Y80" i="2"/>
  <c r="I80" i="2"/>
  <c r="S80" i="2"/>
  <c r="O83" i="2"/>
  <c r="G87" i="2"/>
  <c r="U89" i="2"/>
  <c r="O32" i="2"/>
  <c r="W32" i="2"/>
  <c r="G32" i="2"/>
  <c r="O40" i="2"/>
  <c r="Q41" i="2"/>
  <c r="O52" i="2"/>
  <c r="U68" i="2"/>
  <c r="Q74" i="2"/>
  <c r="M74" i="2"/>
  <c r="Y74" i="2"/>
  <c r="I74" i="2"/>
  <c r="S74" i="2"/>
  <c r="U83" i="2"/>
  <c r="AA49" i="2"/>
  <c r="K49" i="2"/>
  <c r="S49" i="2"/>
  <c r="Y49" i="2"/>
  <c r="AE51" i="2"/>
  <c r="O51" i="2"/>
  <c r="W51" i="2"/>
  <c r="G51" i="2"/>
  <c r="AA51" i="2"/>
  <c r="W55" i="2"/>
  <c r="G55" i="2"/>
  <c r="AE55" i="2"/>
  <c r="O55" i="2"/>
  <c r="Y55" i="2"/>
  <c r="I55" i="2"/>
  <c r="AG55" i="2"/>
  <c r="AE60" i="2"/>
  <c r="O60" i="2"/>
  <c r="W60" i="2"/>
  <c r="G60" i="2"/>
  <c r="AG60" i="2"/>
  <c r="Q60" i="2"/>
  <c r="AC60" i="2"/>
  <c r="Q85" i="2"/>
  <c r="M85" i="2"/>
  <c r="Y85" i="2"/>
  <c r="I85" i="2"/>
  <c r="S85" i="2"/>
  <c r="K32" i="2"/>
  <c r="U40" i="2"/>
  <c r="S44" i="2"/>
  <c r="K44" i="2"/>
  <c r="O45" i="2"/>
  <c r="W45" i="2"/>
  <c r="G45" i="2"/>
  <c r="G49" i="2"/>
  <c r="AC49" i="2"/>
  <c r="I51" i="2"/>
  <c r="AC51" i="2"/>
  <c r="U52" i="2"/>
  <c r="K55" i="2"/>
  <c r="Y56" i="2"/>
  <c r="I56" i="2"/>
  <c r="AG56" i="2"/>
  <c r="Q56" i="2"/>
  <c r="AA56" i="2"/>
  <c r="K56" i="2"/>
  <c r="AE56" i="2"/>
  <c r="I60" i="2"/>
  <c r="AG61" i="2"/>
  <c r="Q61" i="2"/>
  <c r="Y61" i="2"/>
  <c r="I61" i="2"/>
  <c r="S61" i="2"/>
  <c r="AC61" i="2"/>
  <c r="K74" i="2"/>
  <c r="Q78" i="2"/>
  <c r="M78" i="2"/>
  <c r="Y78" i="2"/>
  <c r="I78" i="2"/>
  <c r="S78" i="2"/>
  <c r="G85" i="2"/>
  <c r="M32" i="2"/>
  <c r="K42" i="2"/>
  <c r="S42" i="2"/>
  <c r="W43" i="2"/>
  <c r="G43" i="2"/>
  <c r="O43" i="2"/>
  <c r="G44" i="2"/>
  <c r="I45" i="2"/>
  <c r="I49" i="2"/>
  <c r="AE49" i="2"/>
  <c r="K51" i="2"/>
  <c r="AG51" i="2"/>
  <c r="M55" i="2"/>
  <c r="G56" i="2"/>
  <c r="AA57" i="2"/>
  <c r="K57" i="2"/>
  <c r="S57" i="2"/>
  <c r="AC57" i="2"/>
  <c r="M57" i="2"/>
  <c r="AE57" i="2"/>
  <c r="K60" i="2"/>
  <c r="G61" i="2"/>
  <c r="AE61" i="2"/>
  <c r="Q72" i="2"/>
  <c r="M72" i="2"/>
  <c r="Y72" i="2"/>
  <c r="I72" i="2"/>
  <c r="S72" i="2"/>
  <c r="O74" i="2"/>
  <c r="K85" i="2"/>
  <c r="Q89" i="2"/>
  <c r="M89" i="2"/>
  <c r="Y89" i="2"/>
  <c r="I89" i="2"/>
  <c r="S89" i="2"/>
  <c r="U26" i="2"/>
  <c r="G26" i="2"/>
  <c r="O41" i="2"/>
  <c r="W41" i="2"/>
  <c r="G41" i="2"/>
  <c r="AG52" i="2"/>
  <c r="Q52" i="2"/>
  <c r="Y52" i="2"/>
  <c r="I52" i="2"/>
  <c r="Q55" i="2"/>
  <c r="M60" i="2"/>
  <c r="AE68" i="2"/>
  <c r="O68" i="2"/>
  <c r="AA68" i="2"/>
  <c r="K68" i="2"/>
  <c r="W68" i="2"/>
  <c r="G68" i="2"/>
  <c r="AG68" i="2"/>
  <c r="Q68" i="2"/>
  <c r="U74" i="2"/>
  <c r="Q83" i="2"/>
  <c r="M83" i="2"/>
  <c r="Y83" i="2"/>
  <c r="I83" i="2"/>
  <c r="S83" i="2"/>
  <c r="O85" i="2"/>
  <c r="G89" i="2"/>
  <c r="S40" i="2"/>
  <c r="K40" i="2"/>
  <c r="I42" i="2"/>
  <c r="O49" i="2"/>
  <c r="AC52" i="2"/>
  <c r="Q76" i="2"/>
  <c r="M76" i="2"/>
  <c r="Y76" i="2"/>
  <c r="I76" i="2"/>
  <c r="S76" i="2"/>
  <c r="G83" i="2"/>
  <c r="K89" i="2"/>
  <c r="U62" i="2"/>
  <c r="K73" i="2"/>
  <c r="AA73" i="2"/>
  <c r="K75" i="2"/>
  <c r="AA75" i="2"/>
  <c r="K77" i="2"/>
  <c r="AA77" i="2"/>
  <c r="K79" i="2"/>
  <c r="AA79" i="2"/>
  <c r="K82" i="2"/>
  <c r="AA82" i="2"/>
  <c r="K84" i="2"/>
  <c r="AA84" i="2"/>
  <c r="K86" i="2"/>
  <c r="AA86" i="2"/>
  <c r="K88" i="2"/>
  <c r="AA88" i="2"/>
  <c r="K90" i="2"/>
  <c r="AA90" i="2"/>
  <c r="S91" i="2"/>
  <c r="U91" i="2"/>
  <c r="U50" i="2"/>
  <c r="U59" i="2"/>
  <c r="K62" i="2"/>
  <c r="AA62" i="2"/>
  <c r="U67" i="2"/>
  <c r="Q73" i="2"/>
  <c r="Q75" i="2"/>
  <c r="Q77" i="2"/>
  <c r="Q79" i="2"/>
  <c r="Q82" i="2"/>
  <c r="Q84" i="2"/>
  <c r="Q86" i="2"/>
  <c r="Q88" i="2"/>
  <c r="Q90" i="2"/>
  <c r="I91" i="2"/>
  <c r="Y91" i="2"/>
  <c r="K91" i="2"/>
  <c r="AA91" i="2"/>
  <c r="U73" i="2"/>
  <c r="U75" i="2"/>
  <c r="U77" i="2"/>
  <c r="U79" i="2"/>
  <c r="U82" i="2"/>
  <c r="U84" i="2"/>
  <c r="U86" i="2"/>
  <c r="U88" i="2"/>
  <c r="U90" i="2"/>
  <c r="M91" i="2"/>
  <c r="O91" i="2"/>
  <c r="M50" i="2"/>
  <c r="M59" i="2"/>
  <c r="M67" i="2"/>
  <c r="I73" i="2"/>
  <c r="I75" i="2"/>
  <c r="I77" i="2"/>
  <c r="I79" i="2"/>
  <c r="I82" i="2"/>
  <c r="I84" i="2"/>
  <c r="I86" i="2"/>
  <c r="I88" i="2"/>
  <c r="I9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Wajiha Gohir</author>
  </authors>
  <commentList>
    <comment ref="D10" authorId="0" shapeId="0" xr:uid="{00000000-0006-0000-0000-000001000000}">
      <text>
        <r>
          <rPr>
            <b/>
            <sz val="9"/>
            <color indexed="81"/>
            <rFont val="Verdana"/>
            <family val="2"/>
          </rPr>
          <t>Wajiha Gohir:</t>
        </r>
        <r>
          <rPr>
            <sz val="9"/>
            <color indexed="81"/>
            <rFont val="Verdana"/>
            <family val="2"/>
          </rPr>
          <t xml:space="preserve">
no poo
</t>
        </r>
      </text>
    </comment>
    <comment ref="D17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Wajiha Gohir:</t>
        </r>
        <r>
          <rPr>
            <sz val="9"/>
            <color indexed="81"/>
            <rFont val="Calibri"/>
            <family val="2"/>
          </rPr>
          <t xml:space="preserve">
no poo
</t>
        </r>
      </text>
    </comment>
    <comment ref="C22" authorId="0" shapeId="0" xr:uid="{00000000-0006-0000-0000-000003000000}">
      <text>
        <r>
          <rPr>
            <b/>
            <sz val="9"/>
            <color indexed="81"/>
            <rFont val="Calibri"/>
            <family val="2"/>
          </rPr>
          <t>Wajiha Gohir:</t>
        </r>
        <r>
          <rPr>
            <sz val="9"/>
            <color indexed="81"/>
            <rFont val="Calibri"/>
            <family val="2"/>
          </rPr>
          <t xml:space="preserve">
very tiny poo
</t>
        </r>
      </text>
    </comment>
    <comment ref="D23" authorId="0" shapeId="0" xr:uid="{00000000-0006-0000-0000-000004000000}">
      <text>
        <r>
          <rPr>
            <b/>
            <sz val="9"/>
            <color indexed="81"/>
            <rFont val="Calibri"/>
            <family val="2"/>
          </rPr>
          <t>Wajiha Gohir:</t>
        </r>
        <r>
          <rPr>
            <sz val="9"/>
            <color indexed="81"/>
            <rFont val="Calibri"/>
            <family val="2"/>
          </rPr>
          <t xml:space="preserve">
poo collected in the evening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Wajiha Gohir</author>
  </authors>
  <commentList>
    <comment ref="T28" authorId="0" shapeId="0" xr:uid="{00000000-0006-0000-0100-000001000000}">
      <text>
        <r>
          <rPr>
            <b/>
            <sz val="9"/>
            <color indexed="81"/>
            <rFont val="Verdana"/>
            <family val="2"/>
          </rPr>
          <t>Wajiha Gohir:</t>
        </r>
        <r>
          <rPr>
            <sz val="9"/>
            <color indexed="81"/>
            <rFont val="Verdana"/>
            <family val="2"/>
          </rPr>
          <t xml:space="preserve">
switch labels on placentas with G</t>
        </r>
      </text>
    </comment>
    <comment ref="T29" authorId="0" shapeId="0" xr:uid="{00000000-0006-0000-0100-000002000000}">
      <text>
        <r>
          <rPr>
            <b/>
            <sz val="9"/>
            <color indexed="81"/>
            <rFont val="Verdana"/>
            <family val="2"/>
          </rPr>
          <t>Wajiha Gohir:</t>
        </r>
        <r>
          <rPr>
            <sz val="9"/>
            <color indexed="81"/>
            <rFont val="Verdana"/>
            <family val="2"/>
          </rPr>
          <t xml:space="preserve">
switch labels on placenta with F</t>
        </r>
      </text>
    </comment>
  </commentList>
</comments>
</file>

<file path=xl/sharedStrings.xml><?xml version="1.0" encoding="utf-8"?>
<sst xmlns="http://schemas.openxmlformats.org/spreadsheetml/2006/main" count="3563" uniqueCount="274">
  <si>
    <t>HPRT</t>
  </si>
  <si>
    <t>Sample ID</t>
  </si>
  <si>
    <t>Concentration</t>
  </si>
  <si>
    <t>Geo mean</t>
  </si>
  <si>
    <t>C12</t>
  </si>
  <si>
    <t>C7</t>
  </si>
  <si>
    <t>C17</t>
  </si>
  <si>
    <t>C19</t>
  </si>
  <si>
    <t>C23</t>
  </si>
  <si>
    <t>C25</t>
  </si>
  <si>
    <t>C18</t>
  </si>
  <si>
    <t>C1</t>
  </si>
  <si>
    <t>C8</t>
  </si>
  <si>
    <t>Concentraction</t>
  </si>
  <si>
    <t>HF1</t>
  </si>
  <si>
    <t>HF9</t>
  </si>
  <si>
    <t>HF13</t>
  </si>
  <si>
    <t>HF14</t>
  </si>
  <si>
    <t>HF20</t>
  </si>
  <si>
    <t>HF23</t>
  </si>
  <si>
    <t>HF21</t>
  </si>
  <si>
    <t>HF19</t>
  </si>
  <si>
    <t>HF24</t>
  </si>
  <si>
    <t>HF26</t>
  </si>
  <si>
    <t>Duodenum</t>
  </si>
  <si>
    <t>ID</t>
  </si>
  <si>
    <t>Beta actin</t>
  </si>
  <si>
    <t>Cyclophillin</t>
  </si>
  <si>
    <t>Geo mean HK</t>
  </si>
  <si>
    <t>Tjp1</t>
  </si>
  <si>
    <t>Tjp1/HK Geomean</t>
  </si>
  <si>
    <t>Adgre1</t>
  </si>
  <si>
    <t>Adgre1/HK Geomean</t>
  </si>
  <si>
    <t>Itgax</t>
  </si>
  <si>
    <t>Itgax/HK Geomean</t>
  </si>
  <si>
    <t>Occludin</t>
  </si>
  <si>
    <t>Occludin/HK Geomean</t>
  </si>
  <si>
    <t>TLR4</t>
  </si>
  <si>
    <t>TLR4/HK Geomean</t>
  </si>
  <si>
    <t>NFKB</t>
  </si>
  <si>
    <t>NFKB/HK geomean</t>
  </si>
  <si>
    <t>IL6</t>
  </si>
  <si>
    <t>IL6/HK Geomean</t>
  </si>
  <si>
    <t>#NUM!</t>
  </si>
  <si>
    <t>C6</t>
  </si>
  <si>
    <t>Ileum</t>
  </si>
  <si>
    <t>NFKB/HK Geomean</t>
  </si>
  <si>
    <t>Ffar2</t>
  </si>
  <si>
    <t>Ffar2/HK Geomean</t>
  </si>
  <si>
    <t>Occludin/HK genes</t>
  </si>
  <si>
    <t>Adreg1</t>
  </si>
  <si>
    <t>Adreg1/HK Geomean</t>
  </si>
  <si>
    <t>CD19</t>
  </si>
  <si>
    <t>CD19/HK Geomean</t>
  </si>
  <si>
    <t>Colon</t>
  </si>
  <si>
    <t>Muc1</t>
  </si>
  <si>
    <t>Muc1/HK Geomean</t>
  </si>
  <si>
    <t>TNFa</t>
  </si>
  <si>
    <t>TNFa/HK Geomean</t>
  </si>
  <si>
    <t>Muc4</t>
  </si>
  <si>
    <t>Muc4/HK Geomean</t>
  </si>
  <si>
    <t>Claudin</t>
  </si>
  <si>
    <t>Claudin/HK Geomean</t>
  </si>
  <si>
    <t>Jejunum</t>
  </si>
  <si>
    <t>TNFa (again with missing sample)</t>
  </si>
  <si>
    <t>B actin</t>
  </si>
  <si>
    <t>Igtax</t>
  </si>
  <si>
    <t>CD4</t>
  </si>
  <si>
    <t>CD4/HK Geomean</t>
  </si>
  <si>
    <t>Ffar3</t>
  </si>
  <si>
    <t>Ffar3/HK Geomean</t>
  </si>
  <si>
    <t>Males</t>
  </si>
  <si>
    <t>C7 G</t>
  </si>
  <si>
    <t>C17 A</t>
  </si>
  <si>
    <t>C23 B</t>
  </si>
  <si>
    <t>C18 D</t>
  </si>
  <si>
    <t>C25 B</t>
  </si>
  <si>
    <t>C1 A</t>
  </si>
  <si>
    <t>C6 C</t>
  </si>
  <si>
    <t>HF1 A</t>
  </si>
  <si>
    <t>HF13 C</t>
  </si>
  <si>
    <t>HF14 E</t>
  </si>
  <si>
    <t>HF9 B</t>
  </si>
  <si>
    <t>HF19 A</t>
  </si>
  <si>
    <t>HF21 A</t>
  </si>
  <si>
    <t>HF24 B</t>
  </si>
  <si>
    <t>HF26 B</t>
  </si>
  <si>
    <t>Females</t>
  </si>
  <si>
    <t>C7 H</t>
  </si>
  <si>
    <t>C17 B</t>
  </si>
  <si>
    <t>C23 A</t>
  </si>
  <si>
    <t>C18 A</t>
  </si>
  <si>
    <t>C25 A</t>
  </si>
  <si>
    <t>C1 C</t>
  </si>
  <si>
    <t>C6 A</t>
  </si>
  <si>
    <t>HF1 D</t>
  </si>
  <si>
    <t>HF9 A</t>
  </si>
  <si>
    <t>HF13 D</t>
  </si>
  <si>
    <t>HF21 B</t>
  </si>
  <si>
    <t>HF24 A</t>
  </si>
  <si>
    <t>HF26 C</t>
  </si>
  <si>
    <t>HF14 D</t>
  </si>
  <si>
    <t>HF19 D</t>
  </si>
  <si>
    <t>UBC</t>
  </si>
  <si>
    <t>CD68</t>
  </si>
  <si>
    <t>CD68/HKGeomean</t>
  </si>
  <si>
    <t>CD68/HK Geomean</t>
  </si>
  <si>
    <t>CD68/Hk Geomean</t>
  </si>
  <si>
    <t>Tlr2</t>
  </si>
  <si>
    <t>Tlr2/HK Geomean</t>
  </si>
  <si>
    <t xml:space="preserve">B actin </t>
  </si>
  <si>
    <t>Tlr4</t>
  </si>
  <si>
    <t>UBC+ B actin Geomean</t>
  </si>
  <si>
    <t>Traf6</t>
  </si>
  <si>
    <t>Traf6/HK Geomean</t>
  </si>
  <si>
    <t>IL-10</t>
  </si>
  <si>
    <t>IL10/HK Geomean</t>
  </si>
  <si>
    <t>IL10</t>
  </si>
  <si>
    <t>Igtax/HK Geomean</t>
  </si>
  <si>
    <t>Csh1</t>
  </si>
  <si>
    <t>Csh1/HK Geomean</t>
  </si>
  <si>
    <t>Csh2</t>
  </si>
  <si>
    <t>Csh2/HK Geomean</t>
  </si>
  <si>
    <t>SNAT2</t>
  </si>
  <si>
    <t>SNAT2/HK Geomean</t>
  </si>
  <si>
    <t>Bcl2</t>
  </si>
  <si>
    <t>Bcl2/HK Geomean</t>
  </si>
  <si>
    <t>IRS1</t>
  </si>
  <si>
    <t>IRS1/HK Geomean</t>
  </si>
  <si>
    <t>IRS2</t>
  </si>
  <si>
    <t>IRS2/HK Geomean</t>
  </si>
  <si>
    <t>XBP1s</t>
  </si>
  <si>
    <t>XBP1s/HK Geomean</t>
  </si>
  <si>
    <t>B actin - new samples</t>
  </si>
  <si>
    <t>FABP4</t>
  </si>
  <si>
    <t>Bax</t>
  </si>
  <si>
    <t>Glut1</t>
  </si>
  <si>
    <t>Hspa5</t>
  </si>
  <si>
    <t>FABP4/HK Geomean</t>
  </si>
  <si>
    <t>Bax/HK Geomean</t>
  </si>
  <si>
    <t>Glut1/HK Geomean</t>
  </si>
  <si>
    <t>Hspa5/HK Geomean</t>
  </si>
  <si>
    <t>WtHF26</t>
  </si>
  <si>
    <t>WtHF24</t>
  </si>
  <si>
    <t>WtHF19</t>
  </si>
  <si>
    <t>WtHF21</t>
  </si>
  <si>
    <t>WtHF23</t>
  </si>
  <si>
    <t>WtHF20</t>
  </si>
  <si>
    <t>WtHF14</t>
  </si>
  <si>
    <t>WtHF13</t>
  </si>
  <si>
    <t>WtHF9</t>
    <phoneticPr fontId="2" type="noConversion"/>
  </si>
  <si>
    <t>WtHF1</t>
    <phoneticPr fontId="2" type="noConversion"/>
  </si>
  <si>
    <t>Weight gain</t>
  </si>
  <si>
    <t>E18.5</t>
  </si>
  <si>
    <t>E15.5</t>
  </si>
  <si>
    <t>E10.5</t>
  </si>
  <si>
    <t>E0.5</t>
  </si>
  <si>
    <t>BM</t>
  </si>
  <si>
    <t>Fetus</t>
    <phoneticPr fontId="2" type="noConversion"/>
  </si>
  <si>
    <t>Glucose</t>
    <phoneticPr fontId="2" type="noConversion"/>
  </si>
  <si>
    <t>High fat dams</t>
  </si>
  <si>
    <t>WtC6</t>
  </si>
  <si>
    <t>WtC1</t>
  </si>
  <si>
    <t>WtC18</t>
  </si>
  <si>
    <t>WtC25</t>
  </si>
  <si>
    <t>WtC23</t>
  </si>
  <si>
    <t>WtC19</t>
    <phoneticPr fontId="2" type="noConversion"/>
  </si>
  <si>
    <t>WtC17</t>
    <phoneticPr fontId="2" type="noConversion"/>
  </si>
  <si>
    <t>WtC7</t>
    <phoneticPr fontId="2" type="noConversion"/>
  </si>
  <si>
    <t>WtC12</t>
    <phoneticPr fontId="2" type="noConversion"/>
  </si>
  <si>
    <t>Control dams</t>
  </si>
  <si>
    <t>I</t>
  </si>
  <si>
    <t>H</t>
  </si>
  <si>
    <t>G</t>
  </si>
  <si>
    <t>F</t>
  </si>
  <si>
    <t>E</t>
  </si>
  <si>
    <t>D</t>
  </si>
  <si>
    <t>C</t>
  </si>
  <si>
    <t>B</t>
  </si>
  <si>
    <t>A</t>
  </si>
  <si>
    <t>Fetal Weight</t>
  </si>
  <si>
    <t>Wt20</t>
  </si>
  <si>
    <t>High fat fetal weights</t>
  </si>
  <si>
    <t>J</t>
  </si>
  <si>
    <t>H</t>
    <phoneticPr fontId="0" type="noConversion"/>
  </si>
  <si>
    <t>G</t>
    <phoneticPr fontId="0" type="noConversion"/>
  </si>
  <si>
    <t>F</t>
    <phoneticPr fontId="0" type="noConversion"/>
  </si>
  <si>
    <t>E</t>
    <phoneticPr fontId="0" type="noConversion"/>
  </si>
  <si>
    <t>D</t>
    <phoneticPr fontId="0" type="noConversion"/>
  </si>
  <si>
    <t>C</t>
    <phoneticPr fontId="0" type="noConversion"/>
  </si>
  <si>
    <t>B</t>
    <phoneticPr fontId="0" type="noConversion"/>
  </si>
  <si>
    <t>A</t>
    <phoneticPr fontId="0" type="noConversion"/>
  </si>
  <si>
    <t>Fetal Weight</t>
    <phoneticPr fontId="0" type="noConversion"/>
  </si>
  <si>
    <t>WtC19</t>
    <phoneticPr fontId="0" type="noConversion"/>
  </si>
  <si>
    <t>Fetus Weight</t>
    <phoneticPr fontId="0" type="noConversion"/>
  </si>
  <si>
    <t>WtC17</t>
    <phoneticPr fontId="0" type="noConversion"/>
  </si>
  <si>
    <t>Control fetal weights</t>
  </si>
  <si>
    <t>M</t>
  </si>
  <si>
    <t>WtHF26 (8 fetuses)</t>
  </si>
  <si>
    <t>WtHF24 (9 fetuses)</t>
  </si>
  <si>
    <t>WtHF19 (9 fetuses)</t>
  </si>
  <si>
    <t>WtHF21 (6 fetuses)</t>
  </si>
  <si>
    <t>WtHF23 (8 fetuses)</t>
  </si>
  <si>
    <t>WtHF20 (7 fetuses) - no male prozen placenta</t>
  </si>
  <si>
    <t>WtHF14 (8 fetuses)</t>
  </si>
  <si>
    <t>n/a</t>
  </si>
  <si>
    <t>WtHF13 (8 fetuses)</t>
  </si>
  <si>
    <t>WtHF9 (8 fetuses)</t>
  </si>
  <si>
    <t>WtHF1 (7 fetuses)</t>
  </si>
  <si>
    <t xml:space="preserve">A </t>
  </si>
  <si>
    <t>ID and total # of fetuses</t>
  </si>
  <si>
    <t>Fetus ID</t>
  </si>
  <si>
    <t>High fat</t>
  </si>
  <si>
    <t>WtC6 (7 fetuses)</t>
  </si>
  <si>
    <t>WtC1 (6 fetuses)</t>
  </si>
  <si>
    <t>WtC18 (9 fetuses)</t>
  </si>
  <si>
    <t>WtC25 (7 fetuses)</t>
  </si>
  <si>
    <t>WtC23 (10 fetuses)</t>
  </si>
  <si>
    <t>WtC19 (5 fetuses) - no female frozen placenta</t>
  </si>
  <si>
    <t>WtC17 (8 fetuses)</t>
  </si>
  <si>
    <t>WtC7 (8 fetuses)</t>
  </si>
  <si>
    <t>WtC12 (7 fetuses) - no male frozen placenta</t>
  </si>
  <si>
    <t>Dam ID and total # of fetuses</t>
  </si>
  <si>
    <t>Control</t>
  </si>
  <si>
    <t>sex unknown</t>
  </si>
  <si>
    <t>frozen placenta from male</t>
  </si>
  <si>
    <t>frozen placenta from female</t>
  </si>
  <si>
    <t>Legend</t>
  </si>
  <si>
    <t>Insulin (ng/mL)</t>
  </si>
  <si>
    <t>Concentration, nmol/mg sample</t>
  </si>
  <si>
    <t>Client i.d.</t>
  </si>
  <si>
    <t>acetic acid</t>
  </si>
  <si>
    <t>propionic acid</t>
  </si>
  <si>
    <t>isobutyric acid</t>
  </si>
  <si>
    <t>butyric acid</t>
  </si>
  <si>
    <t>lactic acid</t>
  </si>
  <si>
    <t>C1A</t>
  </si>
  <si>
    <t>C1B</t>
  </si>
  <si>
    <t>C6A</t>
  </si>
  <si>
    <t>C6B</t>
  </si>
  <si>
    <t>C7A</t>
  </si>
  <si>
    <t>C7B</t>
  </si>
  <si>
    <t>C12A</t>
  </si>
  <si>
    <t>C12B</t>
  </si>
  <si>
    <t>C17A</t>
  </si>
  <si>
    <t>C17B</t>
  </si>
  <si>
    <t>C18A</t>
  </si>
  <si>
    <t>C18B</t>
  </si>
  <si>
    <t>C19A</t>
  </si>
  <si>
    <t>C19B</t>
  </si>
  <si>
    <t>C23A</t>
  </si>
  <si>
    <t>C23B</t>
  </si>
  <si>
    <t>HF1A</t>
  </si>
  <si>
    <t>HF1B</t>
  </si>
  <si>
    <t>HF9A</t>
  </si>
  <si>
    <t>HF9B</t>
  </si>
  <si>
    <t>HF13A</t>
  </si>
  <si>
    <t>HF13B</t>
  </si>
  <si>
    <t>HF14A</t>
  </si>
  <si>
    <t>HF14B</t>
  </si>
  <si>
    <t>HF19A</t>
  </si>
  <si>
    <t>HF19B</t>
  </si>
  <si>
    <t>HF20A</t>
  </si>
  <si>
    <t>HF20B</t>
  </si>
  <si>
    <t>HF21A</t>
  </si>
  <si>
    <t>HF21B</t>
  </si>
  <si>
    <t>HF23A</t>
  </si>
  <si>
    <t>HF23B</t>
  </si>
  <si>
    <t>HF24A</t>
  </si>
  <si>
    <t>HF24B</t>
  </si>
  <si>
    <t>HF26A</t>
  </si>
  <si>
    <t>HF26B</t>
  </si>
  <si>
    <t>serum TNF</t>
  </si>
  <si>
    <t>serum IL-6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</si>
</sst>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000E+00"/>
    <numFmt numFmtId="166" formatCode="0.000000E+00"/>
    <numFmt numFmtId="167" formatCode="0.0000000000E+00"/>
  </numFmts>
  <fonts count="19" x14ac:knownFonts="1">
    <font>
      <sz val="12"/>
      <color rgb="FF000000"/>
      <name val="Calibri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name val="Calibri"/>
      <family val="2"/>
    </font>
    <font>
      <sz val="12"/>
      <name val="Arial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sz val="10"/>
      <color indexed="206"/>
      <name val="Verdana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9"/>
      <color indexed="81"/>
      <name val="Verdana"/>
      <family val="2"/>
    </font>
    <font>
      <sz val="9"/>
      <color indexed="81"/>
      <name val="Verdana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39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9" fillId="0" borderId="0"/>
  </cellStyleXfs>
  <cellXfs count="71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11" fontId="0" fillId="0" borderId="0" xfId="0" applyNumberFormat="1" applyFont="1"/>
    <xf numFmtId="11" fontId="0" fillId="0" borderId="0" xfId="0" applyNumberFormat="1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0" fillId="0" borderId="0" xfId="0"/>
    <xf numFmtId="11" fontId="0" fillId="0" borderId="0" xfId="0" applyNumberFormat="1"/>
    <xf numFmtId="0" fontId="5" fillId="0" borderId="0" xfId="0" applyFont="1" applyAlignment="1"/>
    <xf numFmtId="0" fontId="5" fillId="0" borderId="0" xfId="0" applyFont="1"/>
    <xf numFmtId="0" fontId="0" fillId="0" borderId="0" xfId="0" applyAlignment="1"/>
    <xf numFmtId="0" fontId="2" fillId="0" borderId="0" xfId="0" applyFont="1" applyAlignment="1"/>
    <xf numFmtId="11" fontId="0" fillId="0" borderId="0" xfId="0" applyNumberFormat="1" applyFont="1" applyAlignment="1"/>
    <xf numFmtId="164" fontId="0" fillId="0" borderId="0" xfId="0" applyNumberFormat="1" applyFont="1"/>
    <xf numFmtId="164" fontId="0" fillId="0" borderId="0" xfId="0" applyNumberFormat="1" applyFont="1" applyAlignment="1"/>
    <xf numFmtId="164" fontId="5" fillId="0" borderId="0" xfId="0" applyNumberFormat="1" applyFont="1" applyAlignment="1"/>
    <xf numFmtId="165" fontId="0" fillId="0" borderId="0" xfId="0" applyNumberFormat="1" applyFont="1" applyAlignment="1"/>
    <xf numFmtId="165" fontId="0" fillId="0" borderId="0" xfId="0" applyNumberFormat="1" applyFont="1"/>
    <xf numFmtId="166" fontId="0" fillId="0" borderId="0" xfId="0" applyNumberFormat="1" applyFont="1" applyAlignment="1"/>
    <xf numFmtId="167" fontId="0" fillId="0" borderId="0" xfId="0" applyNumberFormat="1" applyFont="1" applyAlignment="1"/>
    <xf numFmtId="0" fontId="0" fillId="0" borderId="0" xfId="0" applyNumberFormat="1" applyFont="1" applyAlignment="1"/>
    <xf numFmtId="0" fontId="1" fillId="0" borderId="0" xfId="397"/>
    <xf numFmtId="0" fontId="5" fillId="0" borderId="1" xfId="397" applyFont="1" applyBorder="1" applyAlignment="1">
      <alignment horizontal="center"/>
    </xf>
    <xf numFmtId="0" fontId="1" fillId="0" borderId="1" xfId="397" applyBorder="1" applyAlignment="1">
      <alignment horizontal="center"/>
    </xf>
    <xf numFmtId="0" fontId="10" fillId="0" borderId="1" xfId="398" applyFont="1" applyFill="1" applyBorder="1" applyAlignment="1">
      <alignment horizontal="center"/>
    </xf>
    <xf numFmtId="0" fontId="1" fillId="0" borderId="1" xfId="397" applyBorder="1"/>
    <xf numFmtId="0" fontId="10" fillId="0" borderId="1" xfId="397" applyFont="1" applyFill="1" applyBorder="1" applyAlignment="1">
      <alignment horizontal="center"/>
    </xf>
    <xf numFmtId="0" fontId="9" fillId="0" borderId="1" xfId="397" applyFont="1" applyFill="1" applyBorder="1" applyAlignment="1">
      <alignment horizontal="center"/>
    </xf>
    <xf numFmtId="0" fontId="10" fillId="0" borderId="1" xfId="397" applyFont="1" applyBorder="1" applyAlignment="1">
      <alignment horizontal="center"/>
    </xf>
    <xf numFmtId="0" fontId="1" fillId="0" borderId="1" xfId="397" applyFill="1" applyBorder="1" applyAlignment="1">
      <alignment horizontal="center"/>
    </xf>
    <xf numFmtId="0" fontId="1" fillId="0" borderId="0" xfId="397" applyAlignment="1">
      <alignment horizontal="center"/>
    </xf>
    <xf numFmtId="0" fontId="1" fillId="0" borderId="0" xfId="397" applyBorder="1" applyAlignment="1">
      <alignment horizontal="center"/>
    </xf>
    <xf numFmtId="0" fontId="1" fillId="0" borderId="0" xfId="397" applyBorder="1"/>
    <xf numFmtId="0" fontId="11" fillId="0" borderId="1" xfId="397" applyFont="1" applyBorder="1" applyAlignment="1">
      <alignment horizontal="center"/>
    </xf>
    <xf numFmtId="0" fontId="10" fillId="2" borderId="1" xfId="397" applyFont="1" applyFill="1" applyBorder="1" applyAlignment="1">
      <alignment horizontal="center"/>
    </xf>
    <xf numFmtId="0" fontId="10" fillId="3" borderId="1" xfId="398" applyFont="1" applyFill="1" applyBorder="1" applyAlignment="1">
      <alignment horizontal="center"/>
    </xf>
    <xf numFmtId="0" fontId="1" fillId="3" borderId="1" xfId="397" applyFill="1" applyBorder="1" applyAlignment="1">
      <alignment horizontal="center"/>
    </xf>
    <xf numFmtId="0" fontId="1" fillId="0" borderId="2" xfId="397" applyBorder="1" applyAlignment="1">
      <alignment horizontal="center"/>
    </xf>
    <xf numFmtId="0" fontId="1" fillId="0" borderId="3" xfId="397" applyBorder="1"/>
    <xf numFmtId="0" fontId="1" fillId="0" borderId="4" xfId="397" applyBorder="1"/>
    <xf numFmtId="0" fontId="1" fillId="0" borderId="5" xfId="397" applyBorder="1"/>
    <xf numFmtId="0" fontId="1" fillId="4" borderId="5" xfId="397" applyFill="1" applyBorder="1"/>
    <xf numFmtId="0" fontId="1" fillId="4" borderId="1" xfId="397" applyFill="1" applyBorder="1"/>
    <xf numFmtId="0" fontId="1" fillId="5" borderId="1" xfId="397" applyFill="1" applyBorder="1"/>
    <xf numFmtId="0" fontId="8" fillId="0" borderId="0" xfId="397" applyFont="1"/>
    <xf numFmtId="0" fontId="9" fillId="0" borderId="0" xfId="398"/>
    <xf numFmtId="0" fontId="9" fillId="0" borderId="1" xfId="398" applyBorder="1"/>
    <xf numFmtId="0" fontId="9" fillId="6" borderId="1" xfId="398" applyFill="1" applyBorder="1"/>
    <xf numFmtId="0" fontId="9" fillId="7" borderId="1" xfId="398" applyFill="1" applyBorder="1"/>
    <xf numFmtId="0" fontId="9" fillId="8" borderId="1" xfId="398" applyFill="1" applyBorder="1"/>
    <xf numFmtId="0" fontId="9" fillId="8" borderId="1" xfId="398" applyFont="1" applyFill="1" applyBorder="1"/>
    <xf numFmtId="0" fontId="9" fillId="0" borderId="1" xfId="398" applyBorder="1" applyAlignment="1">
      <alignment horizontal="center"/>
    </xf>
    <xf numFmtId="0" fontId="9" fillId="8" borderId="0" xfId="398" applyFill="1"/>
    <xf numFmtId="0" fontId="9" fillId="6" borderId="0" xfId="398" applyFill="1"/>
    <xf numFmtId="0" fontId="9" fillId="7" borderId="0" xfId="398" applyFill="1"/>
    <xf numFmtId="0" fontId="16" fillId="0" borderId="0" xfId="0" applyFont="1" applyAlignment="1"/>
    <xf numFmtId="0" fontId="16" fillId="0" borderId="0" xfId="0" applyFont="1" applyAlignment="1">
      <alignment horizontal="left"/>
    </xf>
    <xf numFmtId="0" fontId="16" fillId="0" borderId="1" xfId="0" applyFont="1" applyBorder="1" applyAlignment="1"/>
    <xf numFmtId="0" fontId="17" fillId="2" borderId="0" xfId="0" applyFont="1" applyFill="1"/>
    <xf numFmtId="0" fontId="17" fillId="2" borderId="7" xfId="0" applyFont="1" applyFill="1" applyBorder="1"/>
    <xf numFmtId="2" fontId="17" fillId="2" borderId="7" xfId="0" applyNumberFormat="1" applyFont="1" applyFill="1" applyBorder="1"/>
    <xf numFmtId="0" fontId="0" fillId="2" borderId="0" xfId="0" applyFont="1" applyFill="1" applyBorder="1"/>
    <xf numFmtId="2" fontId="0" fillId="2" borderId="0" xfId="0" applyNumberFormat="1" applyFont="1" applyFill="1" applyBorder="1"/>
    <xf numFmtId="0" fontId="0" fillId="2" borderId="8" xfId="0" applyFont="1" applyFill="1" applyBorder="1"/>
    <xf numFmtId="2" fontId="0" fillId="2" borderId="8" xfId="0" applyNumberFormat="1" applyFont="1" applyFill="1" applyBorder="1"/>
    <xf numFmtId="0" fontId="18" fillId="0" borderId="0" xfId="0" applyFont="1" applyAlignment="1"/>
    <xf numFmtId="0" fontId="9" fillId="0" borderId="1" xfId="398" applyBorder="1" applyAlignment="1">
      <alignment horizontal="center"/>
    </xf>
    <xf numFmtId="2" fontId="17" fillId="2" borderId="6" xfId="0" applyNumberFormat="1" applyFont="1" applyFill="1" applyBorder="1" applyAlignment="1">
      <alignment horizontal="center"/>
    </xf>
  </cellXfs>
  <cellStyles count="3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Normal" xfId="0" builtinId="0"/>
    <cellStyle name="Normal 2" xfId="397" xr:uid="{00000000-0005-0000-0000-00008D010000}"/>
    <cellStyle name="Normal 2 2" xfId="398" xr:uid="{00000000-0005-0000-0000-00008E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zoomScale="99" workbookViewId="0">
      <selection activeCell="J32" sqref="J32"/>
    </sheetView>
  </sheetViews>
  <sheetFormatPr defaultColWidth="10.8984375" defaultRowHeight="15.6" x14ac:dyDescent="0.3"/>
  <cols>
    <col min="1" max="9" width="10.8984375" style="24"/>
    <col min="10" max="10" width="13.5" style="24" bestFit="1" customWidth="1"/>
    <col min="11" max="16384" width="10.8984375" style="24"/>
  </cols>
  <sheetData>
    <row r="1" spans="1:12" x14ac:dyDescent="0.3">
      <c r="A1" s="24" t="s">
        <v>170</v>
      </c>
    </row>
    <row r="2" spans="1:12" x14ac:dyDescent="0.3">
      <c r="A2" s="28" t="s">
        <v>25</v>
      </c>
      <c r="B2" s="26" t="s">
        <v>157</v>
      </c>
      <c r="C2" s="26" t="s">
        <v>156</v>
      </c>
      <c r="D2" s="26" t="s">
        <v>155</v>
      </c>
      <c r="E2" s="26" t="s">
        <v>154</v>
      </c>
      <c r="F2" s="26" t="s">
        <v>153</v>
      </c>
      <c r="G2" s="32" t="s">
        <v>152</v>
      </c>
      <c r="H2" s="26" t="s">
        <v>159</v>
      </c>
      <c r="I2" s="26" t="s">
        <v>158</v>
      </c>
      <c r="J2" s="28" t="s">
        <v>228</v>
      </c>
      <c r="K2" s="24" t="s">
        <v>272</v>
      </c>
      <c r="L2" s="24" t="s">
        <v>273</v>
      </c>
    </row>
    <row r="3" spans="1:12" x14ac:dyDescent="0.3">
      <c r="A3" s="28" t="s">
        <v>169</v>
      </c>
      <c r="B3" s="29">
        <v>19</v>
      </c>
      <c r="C3" s="29">
        <v>20.399999999999999</v>
      </c>
      <c r="D3" s="29">
        <v>23.9</v>
      </c>
      <c r="E3" s="29">
        <v>30.9</v>
      </c>
      <c r="F3" s="29">
        <v>31.7</v>
      </c>
      <c r="G3" s="32">
        <v>12.7</v>
      </c>
      <c r="H3" s="26">
        <v>7</v>
      </c>
      <c r="I3" s="26">
        <v>7</v>
      </c>
      <c r="J3" s="60">
        <v>0.21175569999999999</v>
      </c>
    </row>
    <row r="4" spans="1:12" x14ac:dyDescent="0.3">
      <c r="A4" s="28" t="s">
        <v>168</v>
      </c>
      <c r="B4" s="31">
        <v>19.600000000000001</v>
      </c>
      <c r="C4" s="31">
        <v>21.2</v>
      </c>
      <c r="D4" s="31">
        <v>29.8</v>
      </c>
      <c r="E4" s="31">
        <v>36.200000000000003</v>
      </c>
      <c r="F4" s="31">
        <v>38.6</v>
      </c>
      <c r="G4" s="26">
        <v>19</v>
      </c>
      <c r="H4" s="40"/>
      <c r="I4" s="26">
        <v>8</v>
      </c>
      <c r="J4" s="60">
        <v>0.20590530000000001</v>
      </c>
    </row>
    <row r="5" spans="1:12" x14ac:dyDescent="0.3">
      <c r="A5" s="28" t="s">
        <v>167</v>
      </c>
      <c r="B5" s="27">
        <v>20.350000000000001</v>
      </c>
      <c r="C5" s="27">
        <v>20.09</v>
      </c>
      <c r="D5" s="27">
        <v>24.2</v>
      </c>
      <c r="E5" s="27">
        <v>31.7</v>
      </c>
      <c r="F5" s="27">
        <v>33.36</v>
      </c>
      <c r="G5" s="26">
        <v>13.01</v>
      </c>
      <c r="H5" s="40"/>
      <c r="I5" s="26">
        <v>8</v>
      </c>
      <c r="J5" s="40"/>
    </row>
    <row r="6" spans="1:12" x14ac:dyDescent="0.3">
      <c r="A6" s="28" t="s">
        <v>166</v>
      </c>
      <c r="B6" s="27">
        <v>17.3</v>
      </c>
      <c r="C6" s="27">
        <v>17.5</v>
      </c>
      <c r="D6" s="27">
        <v>21.48</v>
      </c>
      <c r="E6" s="27">
        <v>27.4</v>
      </c>
      <c r="F6" s="27">
        <v>31.69</v>
      </c>
      <c r="G6" s="32">
        <v>14.39</v>
      </c>
      <c r="H6" s="26">
        <v>7.8</v>
      </c>
      <c r="I6" s="26">
        <v>5</v>
      </c>
      <c r="J6" s="40"/>
    </row>
    <row r="7" spans="1:12" x14ac:dyDescent="0.3">
      <c r="A7" s="28" t="s">
        <v>165</v>
      </c>
      <c r="B7" s="38">
        <v>21.5</v>
      </c>
      <c r="C7" s="38">
        <v>22.26</v>
      </c>
      <c r="D7" s="39">
        <v>26.65</v>
      </c>
      <c r="E7" s="38">
        <v>35</v>
      </c>
      <c r="F7" s="38">
        <v>37.840000000000003</v>
      </c>
      <c r="G7" s="32">
        <v>16.34</v>
      </c>
      <c r="H7" s="26">
        <v>7.3</v>
      </c>
      <c r="I7" s="26">
        <v>10</v>
      </c>
      <c r="J7" s="60">
        <v>0.24490780000000001</v>
      </c>
      <c r="K7" s="24">
        <v>1.38</v>
      </c>
      <c r="L7" s="24">
        <v>0.42</v>
      </c>
    </row>
    <row r="8" spans="1:12" x14ac:dyDescent="0.3">
      <c r="A8" s="28" t="s">
        <v>164</v>
      </c>
      <c r="B8" s="27">
        <v>20.079999999999998</v>
      </c>
      <c r="C8" s="27">
        <v>20.7</v>
      </c>
      <c r="D8" s="27">
        <v>22.71</v>
      </c>
      <c r="E8" s="27">
        <v>29.7</v>
      </c>
      <c r="F8" s="27">
        <v>31.1</v>
      </c>
      <c r="G8" s="32">
        <v>11.02</v>
      </c>
      <c r="H8" s="26">
        <v>5.0999999999999996</v>
      </c>
      <c r="I8" s="26">
        <v>7</v>
      </c>
      <c r="J8" s="60">
        <v>0.20005500000000001</v>
      </c>
      <c r="K8" s="24">
        <v>0.74</v>
      </c>
      <c r="L8" s="24">
        <v>0.84</v>
      </c>
    </row>
    <row r="9" spans="1:12" x14ac:dyDescent="0.3">
      <c r="A9" s="28" t="s">
        <v>163</v>
      </c>
      <c r="B9" s="29">
        <v>18</v>
      </c>
      <c r="C9" s="29">
        <v>21.4</v>
      </c>
      <c r="D9" s="29">
        <v>23.4</v>
      </c>
      <c r="E9" s="29">
        <v>30.5</v>
      </c>
      <c r="F9" s="29">
        <v>34.6</v>
      </c>
      <c r="G9" s="32">
        <v>16.600000000000001</v>
      </c>
      <c r="H9" s="26">
        <v>6.1</v>
      </c>
      <c r="I9" s="26">
        <v>9</v>
      </c>
      <c r="J9" s="60">
        <v>0.20200509999999999</v>
      </c>
      <c r="K9" s="24">
        <v>0.55000000000000004</v>
      </c>
      <c r="L9" s="24">
        <v>1.06</v>
      </c>
    </row>
    <row r="10" spans="1:12" x14ac:dyDescent="0.3">
      <c r="A10" s="28" t="s">
        <v>162</v>
      </c>
      <c r="B10" s="26">
        <v>17.84</v>
      </c>
      <c r="C10" s="26">
        <v>18.399999999999999</v>
      </c>
      <c r="D10" s="26">
        <v>21.34</v>
      </c>
      <c r="E10" s="26">
        <v>27.5</v>
      </c>
      <c r="F10" s="37">
        <v>31.68</v>
      </c>
      <c r="G10" s="32">
        <v>13</v>
      </c>
      <c r="H10" s="26">
        <v>6</v>
      </c>
      <c r="I10" s="26">
        <v>6</v>
      </c>
      <c r="J10" s="60">
        <v>0.2741596</v>
      </c>
      <c r="K10" s="24">
        <v>1.01</v>
      </c>
      <c r="L10" s="24">
        <v>0.22</v>
      </c>
    </row>
    <row r="11" spans="1:12" x14ac:dyDescent="0.3">
      <c r="A11" s="28" t="s">
        <v>161</v>
      </c>
      <c r="B11" s="26">
        <v>17.100000000000001</v>
      </c>
      <c r="C11" s="26">
        <v>17.899999999999999</v>
      </c>
      <c r="D11" s="26">
        <v>21.14</v>
      </c>
      <c r="E11" s="26">
        <v>26.53</v>
      </c>
      <c r="F11" s="26">
        <v>30.8</v>
      </c>
      <c r="G11" s="32">
        <v>12</v>
      </c>
      <c r="H11" s="26">
        <v>7.7</v>
      </c>
      <c r="I11" s="36">
        <v>7</v>
      </c>
      <c r="J11" s="40"/>
      <c r="K11" s="24">
        <v>1.23</v>
      </c>
      <c r="L11" s="24">
        <v>1.3</v>
      </c>
    </row>
    <row r="12" spans="1:12" x14ac:dyDescent="0.3">
      <c r="A12" s="35"/>
      <c r="B12" s="34"/>
      <c r="C12" s="34"/>
      <c r="D12" s="33"/>
      <c r="E12" s="33"/>
      <c r="F12" s="33"/>
      <c r="G12" s="33"/>
      <c r="H12" s="34"/>
      <c r="I12" s="34"/>
      <c r="K12" s="59"/>
      <c r="L12" s="58"/>
    </row>
    <row r="13" spans="1:12" x14ac:dyDescent="0.3">
      <c r="A13" s="24" t="s">
        <v>160</v>
      </c>
      <c r="B13" s="33"/>
      <c r="C13" s="33"/>
      <c r="D13" s="33"/>
      <c r="E13" s="33"/>
      <c r="F13" s="33"/>
      <c r="G13" s="33"/>
      <c r="H13" s="33"/>
      <c r="I13" s="33"/>
      <c r="K13" s="59"/>
      <c r="L13" s="58"/>
    </row>
    <row r="14" spans="1:12" x14ac:dyDescent="0.3">
      <c r="A14" s="28" t="s">
        <v>25</v>
      </c>
      <c r="B14" s="26" t="s">
        <v>157</v>
      </c>
      <c r="C14" s="26" t="s">
        <v>156</v>
      </c>
      <c r="D14" s="26" t="s">
        <v>155</v>
      </c>
      <c r="E14" s="26" t="s">
        <v>154</v>
      </c>
      <c r="F14" s="26" t="s">
        <v>153</v>
      </c>
      <c r="G14" s="32" t="s">
        <v>152</v>
      </c>
      <c r="H14" s="26" t="s">
        <v>159</v>
      </c>
      <c r="I14" s="26" t="s">
        <v>158</v>
      </c>
      <c r="J14" s="28" t="s">
        <v>228</v>
      </c>
      <c r="K14" s="59"/>
      <c r="L14" s="58"/>
    </row>
    <row r="15" spans="1:12" x14ac:dyDescent="0.3">
      <c r="A15" s="28" t="s">
        <v>151</v>
      </c>
      <c r="B15" s="31">
        <v>23.62</v>
      </c>
      <c r="C15" s="27">
        <v>22.6</v>
      </c>
      <c r="D15" s="27">
        <v>26.2</v>
      </c>
      <c r="E15" s="26">
        <v>34.340000000000003</v>
      </c>
      <c r="F15" s="26">
        <v>36.9</v>
      </c>
      <c r="G15" s="25">
        <v>13.28</v>
      </c>
      <c r="H15" s="26">
        <v>9.3000000000000007</v>
      </c>
      <c r="I15" s="26">
        <v>7</v>
      </c>
      <c r="J15" s="60">
        <v>0.2176061</v>
      </c>
      <c r="K15" s="59"/>
      <c r="L15" s="58"/>
    </row>
    <row r="16" spans="1:12" x14ac:dyDescent="0.3">
      <c r="A16" s="28" t="s">
        <v>150</v>
      </c>
      <c r="B16" s="31">
        <v>22.31</v>
      </c>
      <c r="C16" s="29">
        <v>22.1</v>
      </c>
      <c r="D16" s="29">
        <v>26.5</v>
      </c>
      <c r="E16" s="26">
        <v>33.79</v>
      </c>
      <c r="F16" s="26">
        <v>37.4</v>
      </c>
      <c r="G16" s="25">
        <v>15.09</v>
      </c>
      <c r="H16" s="26">
        <v>5.0999999999999996</v>
      </c>
      <c r="I16" s="26">
        <v>9</v>
      </c>
      <c r="J16" s="40"/>
      <c r="K16" s="59"/>
      <c r="L16" s="58"/>
    </row>
    <row r="17" spans="1:12" x14ac:dyDescent="0.3">
      <c r="A17" s="28" t="s">
        <v>149</v>
      </c>
      <c r="B17" s="29">
        <v>20.04</v>
      </c>
      <c r="C17" s="26">
        <v>20.46</v>
      </c>
      <c r="D17" s="30">
        <v>23.76</v>
      </c>
      <c r="E17" s="26">
        <v>30</v>
      </c>
      <c r="F17" s="26">
        <v>32.78</v>
      </c>
      <c r="G17" s="25">
        <v>12.74</v>
      </c>
      <c r="H17" s="26">
        <v>5.4</v>
      </c>
      <c r="I17" s="26">
        <v>8</v>
      </c>
      <c r="J17" s="60">
        <v>0.2176061</v>
      </c>
      <c r="K17" s="24">
        <v>3.1</v>
      </c>
      <c r="L17" s="24">
        <v>11.81</v>
      </c>
    </row>
    <row r="18" spans="1:12" x14ac:dyDescent="0.3">
      <c r="A18" s="28" t="s">
        <v>148</v>
      </c>
      <c r="B18" s="29">
        <v>21.36</v>
      </c>
      <c r="C18" s="26">
        <v>22.13</v>
      </c>
      <c r="D18" s="27">
        <v>26.15</v>
      </c>
      <c r="E18" s="26">
        <v>31.57</v>
      </c>
      <c r="F18" s="26">
        <v>34.28</v>
      </c>
      <c r="G18" s="25">
        <v>12.92</v>
      </c>
      <c r="H18" s="26">
        <v>6.6</v>
      </c>
      <c r="I18" s="26">
        <v>8</v>
      </c>
      <c r="J18" s="60">
        <v>0.2234564</v>
      </c>
      <c r="K18" s="24">
        <v>1.54</v>
      </c>
      <c r="L18" s="24">
        <v>0.65</v>
      </c>
    </row>
    <row r="19" spans="1:12" x14ac:dyDescent="0.3">
      <c r="A19" s="28" t="s">
        <v>147</v>
      </c>
      <c r="B19" s="27">
        <v>26.55</v>
      </c>
      <c r="C19" s="27">
        <v>25.46</v>
      </c>
      <c r="D19" s="27">
        <v>31.22</v>
      </c>
      <c r="E19" s="26">
        <v>36.4</v>
      </c>
      <c r="F19" s="26">
        <v>37.97</v>
      </c>
      <c r="G19" s="25">
        <v>11.42</v>
      </c>
      <c r="H19" s="26">
        <v>9</v>
      </c>
      <c r="I19" s="26">
        <v>7</v>
      </c>
      <c r="J19" s="60">
        <v>0.2936608</v>
      </c>
      <c r="K19" s="24">
        <v>3.44</v>
      </c>
      <c r="L19" s="24">
        <v>2.04</v>
      </c>
    </row>
    <row r="20" spans="1:12" x14ac:dyDescent="0.3">
      <c r="A20" s="28" t="s">
        <v>146</v>
      </c>
      <c r="B20" s="27">
        <v>22.14</v>
      </c>
      <c r="C20" s="27">
        <v>21.53</v>
      </c>
      <c r="D20" s="27">
        <v>26.37</v>
      </c>
      <c r="E20" s="26">
        <v>32.72</v>
      </c>
      <c r="F20" s="26">
        <v>35.880000000000003</v>
      </c>
      <c r="G20" s="25">
        <v>13.74</v>
      </c>
      <c r="H20" s="26">
        <v>3.8</v>
      </c>
      <c r="I20" s="26">
        <v>8</v>
      </c>
      <c r="J20" s="60">
        <v>0.233207</v>
      </c>
      <c r="K20" s="24">
        <v>0.44</v>
      </c>
      <c r="L20" s="24">
        <v>7.0000000000000007E-2</v>
      </c>
    </row>
    <row r="21" spans="1:12" x14ac:dyDescent="0.3">
      <c r="A21" s="28" t="s">
        <v>145</v>
      </c>
      <c r="B21" s="27">
        <v>22.83</v>
      </c>
      <c r="C21" s="27">
        <v>22.64</v>
      </c>
      <c r="D21" s="27">
        <v>27.3</v>
      </c>
      <c r="E21" s="26">
        <v>33.869999999999997</v>
      </c>
      <c r="F21" s="26">
        <v>34.56</v>
      </c>
      <c r="G21" s="25">
        <v>11.73</v>
      </c>
      <c r="H21" s="26">
        <v>3.8</v>
      </c>
      <c r="I21" s="26">
        <v>6</v>
      </c>
      <c r="J21" s="60">
        <v>0.25855860000000003</v>
      </c>
      <c r="K21" s="24">
        <v>3.14</v>
      </c>
      <c r="L21" s="24">
        <v>6.77</v>
      </c>
    </row>
    <row r="22" spans="1:12" x14ac:dyDescent="0.3">
      <c r="A22" s="28" t="s">
        <v>144</v>
      </c>
      <c r="B22" s="27">
        <v>22.89</v>
      </c>
      <c r="C22" s="27">
        <v>23.4</v>
      </c>
      <c r="D22" s="27">
        <v>28.34</v>
      </c>
      <c r="E22" s="26">
        <v>33.049999999999997</v>
      </c>
      <c r="F22" s="26">
        <v>37.68</v>
      </c>
      <c r="G22" s="25">
        <v>14.79</v>
      </c>
      <c r="H22" s="26">
        <v>9.9</v>
      </c>
      <c r="I22" s="26">
        <v>9</v>
      </c>
      <c r="J22" s="60">
        <v>0.233207</v>
      </c>
      <c r="K22" s="24">
        <v>0.61</v>
      </c>
      <c r="L22" s="24">
        <v>21</v>
      </c>
    </row>
    <row r="23" spans="1:12" x14ac:dyDescent="0.3">
      <c r="A23" s="28" t="s">
        <v>143</v>
      </c>
      <c r="B23" s="27">
        <v>23.43</v>
      </c>
      <c r="C23" s="27">
        <v>23.5</v>
      </c>
      <c r="D23" s="27">
        <v>28.6</v>
      </c>
      <c r="E23" s="26">
        <v>35.46</v>
      </c>
      <c r="F23" s="26">
        <v>38.159999999999997</v>
      </c>
      <c r="G23" s="25">
        <v>14.73</v>
      </c>
      <c r="H23" s="26">
        <v>4.8</v>
      </c>
      <c r="I23" s="26">
        <v>9</v>
      </c>
      <c r="J23" s="60">
        <v>0.2078555</v>
      </c>
      <c r="K23" s="24">
        <v>1.61</v>
      </c>
      <c r="L23" s="24">
        <v>0.44</v>
      </c>
    </row>
    <row r="24" spans="1:12" x14ac:dyDescent="0.3">
      <c r="A24" s="28" t="s">
        <v>142</v>
      </c>
      <c r="B24" s="27">
        <v>21.76</v>
      </c>
      <c r="C24" s="27">
        <v>21.95</v>
      </c>
      <c r="D24" s="27">
        <v>27.48</v>
      </c>
      <c r="E24" s="26">
        <v>31.42</v>
      </c>
      <c r="F24" s="26">
        <v>34.51</v>
      </c>
      <c r="G24" s="25">
        <v>12.75</v>
      </c>
      <c r="H24" s="26">
        <v>5.2</v>
      </c>
      <c r="I24" s="26">
        <v>8</v>
      </c>
      <c r="J24" s="60">
        <v>0.20980560000000001</v>
      </c>
      <c r="K24" s="24">
        <v>2.2599999999999998</v>
      </c>
      <c r="L24" s="24">
        <v>0</v>
      </c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W62"/>
  <sheetViews>
    <sheetView topLeftCell="Z1" workbookViewId="0">
      <selection activeCell="BU2" sqref="BU2:BW69"/>
    </sheetView>
  </sheetViews>
  <sheetFormatPr defaultColWidth="13.5" defaultRowHeight="15" customHeight="1" x14ac:dyDescent="0.3"/>
  <cols>
    <col min="1" max="63" width="10.5" customWidth="1"/>
  </cols>
  <sheetData>
    <row r="1" spans="1:75" ht="15" customHeight="1" x14ac:dyDescent="0.3">
      <c r="A1" s="2" t="s">
        <v>26</v>
      </c>
      <c r="E1" s="2" t="s">
        <v>27</v>
      </c>
      <c r="I1" s="2" t="s">
        <v>0</v>
      </c>
      <c r="M1" s="2" t="s">
        <v>41</v>
      </c>
      <c r="Q1" s="2" t="s">
        <v>37</v>
      </c>
      <c r="U1" s="2" t="s">
        <v>29</v>
      </c>
      <c r="Y1" s="2" t="s">
        <v>55</v>
      </c>
      <c r="AC1" s="2" t="s">
        <v>57</v>
      </c>
      <c r="AG1" s="2" t="s">
        <v>59</v>
      </c>
      <c r="AK1" s="2" t="s">
        <v>64</v>
      </c>
      <c r="AO1" s="2" t="s">
        <v>35</v>
      </c>
      <c r="AS1" s="2" t="s">
        <v>61</v>
      </c>
      <c r="AW1" s="2" t="s">
        <v>47</v>
      </c>
      <c r="BA1" s="2" t="s">
        <v>31</v>
      </c>
      <c r="BE1" s="2" t="s">
        <v>52</v>
      </c>
      <c r="BI1" s="2" t="s">
        <v>33</v>
      </c>
      <c r="BM1" s="13" t="s">
        <v>47</v>
      </c>
      <c r="BQ1" s="13" t="s">
        <v>67</v>
      </c>
      <c r="BU1" t="s">
        <v>104</v>
      </c>
    </row>
    <row r="2" spans="1:75" ht="15" customHeight="1" x14ac:dyDescent="0.3">
      <c r="A2" s="2" t="s">
        <v>1</v>
      </c>
      <c r="B2" s="2" t="s">
        <v>2</v>
      </c>
      <c r="C2" s="2" t="s">
        <v>3</v>
      </c>
      <c r="E2" s="2" t="s">
        <v>1</v>
      </c>
      <c r="F2" s="2" t="s">
        <v>2</v>
      </c>
      <c r="G2" s="2" t="s">
        <v>3</v>
      </c>
      <c r="I2" s="2" t="s">
        <v>1</v>
      </c>
      <c r="J2" s="2" t="s">
        <v>2</v>
      </c>
      <c r="K2" s="2" t="s">
        <v>3</v>
      </c>
      <c r="M2" s="1" t="s">
        <v>1</v>
      </c>
      <c r="N2" s="1" t="s">
        <v>2</v>
      </c>
      <c r="O2" s="1" t="s">
        <v>3</v>
      </c>
      <c r="Q2" s="2" t="s">
        <v>1</v>
      </c>
      <c r="R2" s="2" t="s">
        <v>2</v>
      </c>
      <c r="S2" s="2" t="s">
        <v>3</v>
      </c>
      <c r="U2" s="2" t="s">
        <v>1</v>
      </c>
      <c r="V2" s="2" t="s">
        <v>2</v>
      </c>
      <c r="W2" s="2" t="s">
        <v>3</v>
      </c>
      <c r="Y2" s="2" t="s">
        <v>1</v>
      </c>
      <c r="Z2" s="2" t="s">
        <v>2</v>
      </c>
      <c r="AA2" s="2" t="s">
        <v>3</v>
      </c>
      <c r="AC2" s="2" t="s">
        <v>1</v>
      </c>
      <c r="AD2" s="2" t="s">
        <v>2</v>
      </c>
      <c r="AE2" s="2" t="s">
        <v>3</v>
      </c>
      <c r="AG2" s="2" t="s">
        <v>1</v>
      </c>
      <c r="AH2" s="2" t="s">
        <v>2</v>
      </c>
      <c r="AI2" s="2" t="s">
        <v>3</v>
      </c>
      <c r="AK2" s="2" t="s">
        <v>1</v>
      </c>
      <c r="AL2" s="2" t="s">
        <v>2</v>
      </c>
      <c r="AM2" s="2" t="s">
        <v>3</v>
      </c>
      <c r="AO2" s="2" t="s">
        <v>1</v>
      </c>
      <c r="AP2" s="2" t="s">
        <v>2</v>
      </c>
      <c r="AQ2" s="2" t="s">
        <v>3</v>
      </c>
      <c r="AS2" s="2" t="s">
        <v>1</v>
      </c>
      <c r="AT2" s="2" t="s">
        <v>2</v>
      </c>
      <c r="AU2" s="2" t="s">
        <v>3</v>
      </c>
      <c r="AW2" s="2" t="s">
        <v>1</v>
      </c>
      <c r="AX2" s="2" t="s">
        <v>2</v>
      </c>
      <c r="AY2" s="2" t="s">
        <v>3</v>
      </c>
      <c r="BA2" s="2" t="s">
        <v>1</v>
      </c>
      <c r="BB2" s="2" t="s">
        <v>2</v>
      </c>
      <c r="BC2" s="2" t="s">
        <v>3</v>
      </c>
      <c r="BE2" s="1" t="s">
        <v>1</v>
      </c>
      <c r="BF2" s="2" t="s">
        <v>2</v>
      </c>
      <c r="BG2" s="2" t="s">
        <v>3</v>
      </c>
      <c r="BI2" s="1" t="s">
        <v>1</v>
      </c>
      <c r="BJ2" s="2" t="s">
        <v>2</v>
      </c>
      <c r="BK2" s="2" t="s">
        <v>3</v>
      </c>
      <c r="BM2" s="6" t="s">
        <v>1</v>
      </c>
      <c r="BN2" s="6" t="s">
        <v>13</v>
      </c>
      <c r="BO2" s="6" t="s">
        <v>3</v>
      </c>
      <c r="BQ2" t="s">
        <v>1</v>
      </c>
      <c r="BR2" t="s">
        <v>2</v>
      </c>
      <c r="BS2" t="s">
        <v>3</v>
      </c>
      <c r="BU2" t="s">
        <v>1</v>
      </c>
      <c r="BV2" t="s">
        <v>2</v>
      </c>
      <c r="BW2" t="s">
        <v>3</v>
      </c>
    </row>
    <row r="3" spans="1:75" ht="15" customHeight="1" x14ac:dyDescent="0.3">
      <c r="A3" s="2" t="s">
        <v>4</v>
      </c>
      <c r="B3" s="3">
        <v>9.2999999999999999E-2</v>
      </c>
      <c r="C3" s="4">
        <f>GEOMEAN(B3:B5)</f>
        <v>7.4885799531632838E-2</v>
      </c>
      <c r="E3" s="2" t="s">
        <v>4</v>
      </c>
      <c r="F3" s="3">
        <v>0.112</v>
      </c>
      <c r="G3" s="4">
        <f>GEOMEAN(F3:F5)</f>
        <v>9.3133709853041674E-2</v>
      </c>
      <c r="I3" s="2" t="s">
        <v>4</v>
      </c>
      <c r="J3" s="3">
        <v>0.152</v>
      </c>
      <c r="K3" s="4">
        <f>GEOMEAN(J3:J5)</f>
        <v>0.12675575019915888</v>
      </c>
      <c r="M3" s="1" t="s">
        <v>4</v>
      </c>
      <c r="N3" s="3">
        <v>2.2700000000000001E-2</v>
      </c>
      <c r="O3" s="1">
        <v>2.5198352E-2</v>
      </c>
      <c r="Q3" s="2" t="s">
        <v>4</v>
      </c>
      <c r="R3" s="3">
        <v>2.4199999999999999E-2</v>
      </c>
      <c r="S3" s="4">
        <f>GEOMEAN(R3:R5)</f>
        <v>3.455491694789941E-2</v>
      </c>
      <c r="U3" s="2" t="s">
        <v>4</v>
      </c>
      <c r="V3" s="3">
        <v>4.99E-2</v>
      </c>
      <c r="W3" s="4">
        <f>GEOMEAN(V3:V5)</f>
        <v>4.8602352169853126E-2</v>
      </c>
      <c r="Y3" s="2" t="s">
        <v>4</v>
      </c>
      <c r="Z3" s="3">
        <v>2.8199999999999999E-2</v>
      </c>
      <c r="AA3" s="4">
        <f>GEOMEAN(Z3:Z5)</f>
        <v>3.0818387289187784E-2</v>
      </c>
      <c r="AC3" s="2" t="s">
        <v>4</v>
      </c>
      <c r="AD3" s="3">
        <v>7.2400000000000006E-2</v>
      </c>
      <c r="AE3" s="4">
        <f>GEOMEAN(AD3:AD5)</f>
        <v>5.3649156656991305E-2</v>
      </c>
      <c r="AG3" s="2" t="s">
        <v>4</v>
      </c>
      <c r="AH3" s="3">
        <v>0.114</v>
      </c>
      <c r="AI3" s="4">
        <f>GEOMEAN(AH3:AH5)</f>
        <v>0.11232642863830776</v>
      </c>
      <c r="AK3" s="2" t="s">
        <v>4</v>
      </c>
      <c r="AL3" s="3">
        <v>4.0800000000000003E-2</v>
      </c>
      <c r="AM3" s="4">
        <f>GEOMEAN(AL3:AL5)</f>
        <v>3.4397874846180829E-2</v>
      </c>
      <c r="AO3" s="2" t="s">
        <v>4</v>
      </c>
      <c r="AP3" s="3">
        <v>3.3000000000000002E-2</v>
      </c>
      <c r="AQ3" s="4">
        <f>GEOMEAN(AP3:AP5)</f>
        <v>4.0321943524040685E-2</v>
      </c>
      <c r="AS3" s="2" t="s">
        <v>4</v>
      </c>
      <c r="AT3" s="3">
        <v>5.2299999999999999E-2</v>
      </c>
      <c r="AU3" s="4">
        <f>GEOMEAN(AT3:AT5)</f>
        <v>6.1873615159292454E-2</v>
      </c>
      <c r="AW3" s="2" t="s">
        <v>4</v>
      </c>
      <c r="AX3" s="3">
        <v>7.0499999999999993E-2</v>
      </c>
      <c r="AY3" s="4">
        <f>GEOMEAN(AX3:AX5)</f>
        <v>6.9009613237369233E-2</v>
      </c>
      <c r="BA3" s="2" t="s">
        <v>4</v>
      </c>
      <c r="BB3" s="3">
        <v>2.4199999999999999E-2</v>
      </c>
      <c r="BC3" s="4">
        <f>GEOMEAN(BB3:BB5)</f>
        <v>3.0992333865721942E-2</v>
      </c>
      <c r="BE3" s="2" t="s">
        <v>4</v>
      </c>
      <c r="BF3" s="3">
        <v>8.8400000000000006E-3</v>
      </c>
      <c r="BG3" s="4">
        <f>GEOMEAN(BF3:BF5)</f>
        <v>1.1305912795599333E-2</v>
      </c>
      <c r="BI3" s="2" t="s">
        <v>4</v>
      </c>
      <c r="BJ3" s="3">
        <v>1.1900000000000001E-2</v>
      </c>
      <c r="BK3" s="4">
        <f>GEOMEAN(BJ3:BJ5)</f>
        <v>1.3974286133467581E-2</v>
      </c>
      <c r="BM3" s="6" t="s">
        <v>14</v>
      </c>
      <c r="BN3" s="9"/>
      <c r="BO3" s="4" t="e">
        <f>GEOMEAN(BN3:BN5)</f>
        <v>#NUM!</v>
      </c>
      <c r="BQ3" t="s">
        <v>4</v>
      </c>
      <c r="BR3" s="15">
        <v>2.7099999999999999E-2</v>
      </c>
      <c r="BS3" s="15">
        <v>2.24E-2</v>
      </c>
      <c r="BU3" t="s">
        <v>4</v>
      </c>
      <c r="BV3" s="15">
        <v>3.5400000000000001E-2</v>
      </c>
      <c r="BW3" s="15">
        <v>3.61E-2</v>
      </c>
    </row>
    <row r="4" spans="1:75" ht="15" customHeight="1" x14ac:dyDescent="0.3">
      <c r="B4" s="3">
        <v>7.0999999999999994E-2</v>
      </c>
      <c r="F4" s="3">
        <v>9.9900000000000003E-2</v>
      </c>
      <c r="J4" s="3">
        <v>8.2199999999999995E-2</v>
      </c>
      <c r="M4" s="1"/>
      <c r="N4" s="3">
        <v>2.63E-2</v>
      </c>
      <c r="O4" s="1"/>
      <c r="R4" s="3">
        <v>3.8399999999999997E-2</v>
      </c>
      <c r="V4" s="3">
        <v>4.6199999999999998E-2</v>
      </c>
      <c r="Z4" s="3">
        <v>3.0800000000000001E-2</v>
      </c>
      <c r="AD4" s="3">
        <v>4.9599999999999998E-2</v>
      </c>
      <c r="AH4" s="3">
        <v>0.111</v>
      </c>
      <c r="AL4" s="3">
        <v>2.81E-2</v>
      </c>
      <c r="AP4" s="3">
        <v>4.2999999999999997E-2</v>
      </c>
      <c r="AT4" s="3">
        <v>6.7699999999999996E-2</v>
      </c>
      <c r="AX4" s="3">
        <v>7.0099999999999996E-2</v>
      </c>
      <c r="BB4" s="3">
        <v>4.02E-2</v>
      </c>
      <c r="BF4" s="3">
        <v>1.34E-2</v>
      </c>
      <c r="BJ4" s="3">
        <v>1.8200000000000001E-2</v>
      </c>
      <c r="BN4" s="9"/>
      <c r="BR4" s="15">
        <v>1.8499999999999999E-2</v>
      </c>
      <c r="BV4" s="15">
        <v>3.9199999999999999E-2</v>
      </c>
    </row>
    <row r="5" spans="1:75" ht="15" customHeight="1" x14ac:dyDescent="0.3">
      <c r="B5" s="3">
        <v>6.3600000000000004E-2</v>
      </c>
      <c r="F5" s="3">
        <v>7.22E-2</v>
      </c>
      <c r="J5" s="3">
        <v>0.16300000000000001</v>
      </c>
      <c r="M5" s="1"/>
      <c r="N5" s="3">
        <v>2.6800000000000001E-2</v>
      </c>
      <c r="O5" s="1"/>
      <c r="R5" s="3">
        <v>4.4400000000000002E-2</v>
      </c>
      <c r="V5" s="3">
        <v>4.9799999999999997E-2</v>
      </c>
      <c r="Z5" s="3">
        <v>3.3700000000000001E-2</v>
      </c>
      <c r="AD5" s="3">
        <v>4.2999999999999997E-2</v>
      </c>
      <c r="AH5" s="3">
        <v>0.112</v>
      </c>
      <c r="AL5" s="3">
        <v>3.5499999999999997E-2</v>
      </c>
      <c r="AP5" s="3">
        <v>4.6199999999999998E-2</v>
      </c>
      <c r="AT5" s="3">
        <v>6.6900000000000001E-2</v>
      </c>
      <c r="AX5" s="3">
        <v>6.6500000000000004E-2</v>
      </c>
      <c r="BB5" s="3">
        <v>3.0599999999999999E-2</v>
      </c>
      <c r="BF5" s="3">
        <v>1.2200000000000001E-2</v>
      </c>
      <c r="BJ5" s="3">
        <v>1.26E-2</v>
      </c>
      <c r="BN5" s="9"/>
      <c r="BV5" s="15">
        <v>3.3799999999999997E-2</v>
      </c>
    </row>
    <row r="6" spans="1:75" ht="15" customHeight="1" x14ac:dyDescent="0.3">
      <c r="A6" s="2" t="s">
        <v>5</v>
      </c>
      <c r="B6" s="3">
        <v>3.2899999999999999E-2</v>
      </c>
      <c r="C6" s="4">
        <f>GEOMEAN(B6:B8)</f>
        <v>3.4476447412754553E-2</v>
      </c>
      <c r="E6" s="2" t="s">
        <v>5</v>
      </c>
      <c r="F6" s="3">
        <v>6.8900000000000003E-2</v>
      </c>
      <c r="G6" s="4">
        <f>GEOMEAN(F6:F8)</f>
        <v>6.5945881562216965E-2</v>
      </c>
      <c r="I6" s="2" t="s">
        <v>5</v>
      </c>
      <c r="J6" s="3">
        <v>8.3099999999999993E-2</v>
      </c>
      <c r="K6" s="4">
        <f>GEOMEAN(J6:J8)</f>
        <v>7.133105412890238E-2</v>
      </c>
      <c r="M6" s="1" t="s">
        <v>5</v>
      </c>
      <c r="N6" s="3">
        <v>5.28E-2</v>
      </c>
      <c r="O6" s="1">
        <v>5.9005643000000003E-2</v>
      </c>
      <c r="Q6" s="2" t="s">
        <v>5</v>
      </c>
      <c r="R6" s="3">
        <v>1.38E-2</v>
      </c>
      <c r="S6" s="4">
        <f>GEOMEAN(R6:R7)</f>
        <v>1.6192590898309017E-2</v>
      </c>
      <c r="U6" s="2" t="s">
        <v>5</v>
      </c>
      <c r="V6" s="3">
        <v>7.22E-2</v>
      </c>
      <c r="W6" s="4">
        <f>GEOMEAN(V6:V7)</f>
        <v>6.8663381798452078E-2</v>
      </c>
      <c r="Y6" s="2" t="s">
        <v>5</v>
      </c>
      <c r="Z6" s="3">
        <v>5.6099999999999997E-2</v>
      </c>
      <c r="AA6" s="4">
        <f>GEOMEAN(Z6:Z7)</f>
        <v>5.5395577440802979E-2</v>
      </c>
      <c r="AC6" s="2" t="s">
        <v>5</v>
      </c>
      <c r="AD6" s="3">
        <v>2.87E-2</v>
      </c>
      <c r="AE6" s="4">
        <f>GEOMEAN(AD6:AD7)</f>
        <v>3.9838549170370149E-2</v>
      </c>
      <c r="AG6" s="2" t="s">
        <v>5</v>
      </c>
      <c r="AH6" s="3">
        <v>5.9299999999999999E-2</v>
      </c>
      <c r="AI6" s="4">
        <f>GEOMEAN(AH6:AH7)</f>
        <v>5.456060850100556E-2</v>
      </c>
      <c r="AK6" s="2" t="s">
        <v>5</v>
      </c>
      <c r="AL6" s="3">
        <v>2.93E-2</v>
      </c>
      <c r="AM6" s="4">
        <f>GEOMEAN(AL6:AL7)</f>
        <v>2.2708588683579611E-2</v>
      </c>
      <c r="AO6" s="2" t="s">
        <v>5</v>
      </c>
      <c r="AP6" s="3">
        <v>3.15E-2</v>
      </c>
      <c r="AQ6" s="4">
        <f>GEOMEAN(AP6:AP8)</f>
        <v>3.5315902066047032E-2</v>
      </c>
      <c r="AS6" s="2" t="s">
        <v>5</v>
      </c>
      <c r="AT6" s="3">
        <v>2.7400000000000001E-2</v>
      </c>
      <c r="AU6" s="4">
        <f>GEOMEAN(AT6:AT8)</f>
        <v>2.6945293895902264E-2</v>
      </c>
      <c r="AW6" s="2" t="s">
        <v>5</v>
      </c>
      <c r="AX6" s="3">
        <v>4.9299999999999997E-2</v>
      </c>
      <c r="AY6" s="4">
        <f>GEOMEAN(AX6:AX8)</f>
        <v>4.6969157371448439E-2</v>
      </c>
      <c r="BA6" s="2" t="s">
        <v>5</v>
      </c>
      <c r="BB6" s="3">
        <v>3.1099999999999999E-2</v>
      </c>
      <c r="BC6" s="4">
        <f>GEOMEAN(BB6:BB7)</f>
        <v>2.8653795560099886E-2</v>
      </c>
      <c r="BE6" s="2" t="s">
        <v>5</v>
      </c>
      <c r="BF6" s="3">
        <v>5.8700000000000002E-2</v>
      </c>
      <c r="BG6" s="4">
        <f>GEOMEAN(BF6:BF8)</f>
        <v>5.5000859711079597E-2</v>
      </c>
      <c r="BI6" s="2" t="s">
        <v>5</v>
      </c>
      <c r="BJ6" s="3">
        <v>2.4E-2</v>
      </c>
      <c r="BK6" s="4">
        <f>GEOMEAN(BJ6:BJ7)</f>
        <v>1.8460769214742923E-2</v>
      </c>
      <c r="BM6" s="6" t="s">
        <v>15</v>
      </c>
      <c r="BN6" s="10">
        <v>0.108</v>
      </c>
      <c r="BO6" s="4">
        <f>GEOMEAN(BN6:BN8)</f>
        <v>0.10433241761613202</v>
      </c>
      <c r="BQ6" t="s">
        <v>5</v>
      </c>
      <c r="BR6" s="15">
        <v>1.15E-2</v>
      </c>
      <c r="BS6" s="15">
        <v>1.66E-2</v>
      </c>
      <c r="BU6" t="s">
        <v>5</v>
      </c>
      <c r="BV6" s="15">
        <v>6.8099999999999994E-2</v>
      </c>
      <c r="BW6" s="15">
        <v>7.2700000000000001E-2</v>
      </c>
    </row>
    <row r="7" spans="1:75" ht="15" customHeight="1" x14ac:dyDescent="0.3">
      <c r="B7" s="3">
        <v>4.3400000000000001E-2</v>
      </c>
      <c r="F7" s="3">
        <v>6.88E-2</v>
      </c>
      <c r="J7" s="3">
        <v>6.4799999999999996E-2</v>
      </c>
      <c r="M7" s="1"/>
      <c r="N7" s="3">
        <v>6.4100000000000004E-2</v>
      </c>
      <c r="O7" s="1"/>
      <c r="R7" s="3">
        <v>1.9E-2</v>
      </c>
      <c r="V7" s="3">
        <v>6.5299999999999997E-2</v>
      </c>
      <c r="Z7" s="3">
        <v>5.4699999999999999E-2</v>
      </c>
      <c r="AD7" s="3">
        <v>5.5300000000000002E-2</v>
      </c>
      <c r="AH7" s="3">
        <v>5.0200000000000002E-2</v>
      </c>
      <c r="AL7" s="3">
        <v>1.7600000000000001E-2</v>
      </c>
      <c r="AP7" s="3">
        <v>3.95E-2</v>
      </c>
      <c r="AT7" s="3">
        <v>2.0400000000000001E-2</v>
      </c>
      <c r="AX7" s="3">
        <v>4.65E-2</v>
      </c>
      <c r="BB7" s="3">
        <v>2.64E-2</v>
      </c>
      <c r="BF7" s="3">
        <v>5.4300000000000001E-2</v>
      </c>
      <c r="BJ7" s="3">
        <v>1.4200000000000001E-2</v>
      </c>
      <c r="BN7" s="10">
        <v>0.127</v>
      </c>
      <c r="BR7" s="15">
        <v>2.3900000000000001E-2</v>
      </c>
      <c r="BV7" s="15">
        <v>7.1800000000000003E-2</v>
      </c>
    </row>
    <row r="8" spans="1:75" ht="15" customHeight="1" x14ac:dyDescent="0.3">
      <c r="B8" s="3">
        <v>2.87E-2</v>
      </c>
      <c r="F8" s="3">
        <v>6.0499999999999998E-2</v>
      </c>
      <c r="J8" s="3">
        <v>6.7400000000000002E-2</v>
      </c>
      <c r="M8" s="1"/>
      <c r="N8" s="3">
        <v>6.0699999999999997E-2</v>
      </c>
      <c r="O8" s="1"/>
      <c r="V8" s="3">
        <v>6.5799999999999997E-2</v>
      </c>
      <c r="Z8" s="3">
        <v>6.2100000000000002E-2</v>
      </c>
      <c r="AD8" s="3">
        <v>3.2399999999999998E-2</v>
      </c>
      <c r="AH8" s="3">
        <v>4.7899999999999998E-2</v>
      </c>
      <c r="AP8" s="3">
        <v>3.5400000000000001E-2</v>
      </c>
      <c r="AT8" s="3">
        <v>3.5000000000000003E-2</v>
      </c>
      <c r="AX8" s="3">
        <v>4.5199999999999997E-2</v>
      </c>
      <c r="BF8" s="3">
        <v>5.2200000000000003E-2</v>
      </c>
      <c r="BN8" s="10">
        <v>8.2799999999999999E-2</v>
      </c>
      <c r="BV8" s="15">
        <v>7.8700000000000006E-2</v>
      </c>
    </row>
    <row r="9" spans="1:75" ht="15" customHeight="1" x14ac:dyDescent="0.3">
      <c r="A9" s="2" t="s">
        <v>6</v>
      </c>
      <c r="B9" s="3">
        <v>4.0800000000000003E-2</v>
      </c>
      <c r="C9" s="4">
        <f>GEOMEAN(B9:B11)</f>
        <v>4.3243397747026804E-2</v>
      </c>
      <c r="E9" s="2" t="s">
        <v>6</v>
      </c>
      <c r="F9" s="3">
        <v>5.3999999999999999E-2</v>
      </c>
      <c r="G9" s="4">
        <f>GEOMEAN(F9:F11)</f>
        <v>6.2123928326904373E-2</v>
      </c>
      <c r="I9" s="2" t="s">
        <v>6</v>
      </c>
      <c r="J9" s="3">
        <v>5.5899999999999998E-2</v>
      </c>
      <c r="K9" s="4">
        <f>GEOMEAN(J9:J11)</f>
        <v>8.5151026540078542E-2</v>
      </c>
      <c r="M9" s="1" t="s">
        <v>6</v>
      </c>
      <c r="N9" s="3">
        <v>4.0300000000000002E-2</v>
      </c>
      <c r="O9" s="1">
        <v>4.0081113000000002E-2</v>
      </c>
      <c r="Q9" s="2" t="s">
        <v>6</v>
      </c>
      <c r="R9" s="3">
        <v>2.93E-2</v>
      </c>
      <c r="S9" s="4">
        <f>GEOMEAN(R9:R11)</f>
        <v>2.2655982806202839E-2</v>
      </c>
      <c r="U9" s="2" t="s">
        <v>6</v>
      </c>
      <c r="V9" s="3">
        <v>7.2999999999999995E-2</v>
      </c>
      <c r="W9" s="4">
        <f>GEOMEAN(V9:V11)</f>
        <v>6.9420653023170256E-2</v>
      </c>
      <c r="Y9" s="2" t="s">
        <v>6</v>
      </c>
      <c r="Z9" s="3">
        <v>4.3299999999999998E-2</v>
      </c>
      <c r="AA9" s="4">
        <f>GEOMEAN(Z9:Z11)</f>
        <v>4.2517587000411701E-2</v>
      </c>
      <c r="AC9" s="2" t="s">
        <v>6</v>
      </c>
      <c r="AE9" s="4">
        <f>GEOMEAN(AD10:AD11)</f>
        <v>1.7806178702910964E-2</v>
      </c>
      <c r="AG9" s="2" t="s">
        <v>6</v>
      </c>
      <c r="AH9" s="3">
        <v>6.6299999999999998E-2</v>
      </c>
      <c r="AI9" s="4">
        <f>GEOMEAN(AH10:AH11)</f>
        <v>5.1006470177811757E-2</v>
      </c>
      <c r="AK9" s="2" t="s">
        <v>6</v>
      </c>
      <c r="AL9" s="3">
        <v>2.2700000000000001E-2</v>
      </c>
      <c r="AM9" s="4">
        <f>GEOMEAN(AL9:AL10)</f>
        <v>2.690966369169262E-2</v>
      </c>
      <c r="AO9" s="2" t="s">
        <v>6</v>
      </c>
      <c r="AP9" s="3">
        <v>5.04E-2</v>
      </c>
      <c r="AQ9" s="4">
        <f>GEOMEAN(AP9:AP11)</f>
        <v>5.1253327818809757E-2</v>
      </c>
      <c r="AS9" s="2" t="s">
        <v>6</v>
      </c>
      <c r="AU9" s="4">
        <f>GEOMEAN(AT10:AT11)</f>
        <v>2.3419222873528493E-2</v>
      </c>
      <c r="AW9" s="2" t="s">
        <v>6</v>
      </c>
      <c r="AX9" s="3">
        <v>5.8599999999999999E-2</v>
      </c>
      <c r="AY9" s="4">
        <f>GEOMEAN(AX9:AX11)</f>
        <v>5.6443943671314896E-2</v>
      </c>
      <c r="BA9" s="2" t="s">
        <v>6</v>
      </c>
      <c r="BB9" s="3">
        <v>9.0800000000000006E-2</v>
      </c>
      <c r="BC9" s="4">
        <f>GEOMEAN(BB9:BB11)</f>
        <v>7.2902645478325118E-2</v>
      </c>
      <c r="BE9" s="2" t="s">
        <v>6</v>
      </c>
      <c r="BF9" s="3">
        <v>2.07E-2</v>
      </c>
      <c r="BG9" s="4">
        <f>GEOMEAN(BF9:BF11)</f>
        <v>2.1985504224952716E-2</v>
      </c>
      <c r="BI9" s="2" t="s">
        <v>6</v>
      </c>
      <c r="BJ9" s="3">
        <v>2.8400000000000002E-2</v>
      </c>
      <c r="BK9" s="4">
        <f>GEOMEAN(BJ9:BJ10)</f>
        <v>3.1752165280497013E-2</v>
      </c>
      <c r="BM9" s="6" t="s">
        <v>16</v>
      </c>
      <c r="BN9" s="10">
        <v>0.10100000000000001</v>
      </c>
      <c r="BO9" s="4">
        <f>GEOMEAN(BN9:BN11)</f>
        <v>0.1018070651249128</v>
      </c>
      <c r="BQ9" t="s">
        <v>6</v>
      </c>
      <c r="BR9" s="15">
        <v>1.89E-2</v>
      </c>
      <c r="BS9" s="15">
        <v>2.1100000000000001E-2</v>
      </c>
      <c r="BU9" t="s">
        <v>6</v>
      </c>
      <c r="BV9" s="15">
        <v>4.7100000000000003E-2</v>
      </c>
      <c r="BW9" s="15">
        <v>3.8199999999999998E-2</v>
      </c>
    </row>
    <row r="10" spans="1:75" ht="15" customHeight="1" x14ac:dyDescent="0.3">
      <c r="B10" s="3">
        <v>4.6199999999999998E-2</v>
      </c>
      <c r="F10" s="3">
        <v>7.3999999999999996E-2</v>
      </c>
      <c r="J10" s="3">
        <v>9.4399999999999998E-2</v>
      </c>
      <c r="M10" s="1"/>
      <c r="N10" s="3">
        <v>4.3299999999999998E-2</v>
      </c>
      <c r="O10" s="1"/>
      <c r="R10" s="3">
        <v>2.1000000000000001E-2</v>
      </c>
      <c r="V10" s="3">
        <v>6.7100000000000007E-2</v>
      </c>
      <c r="Z10" s="3">
        <v>4.4600000000000001E-2</v>
      </c>
      <c r="AD10" s="3">
        <v>1.9099999999999999E-2</v>
      </c>
      <c r="AH10" s="3">
        <v>3.9300000000000002E-2</v>
      </c>
      <c r="AL10" s="3">
        <v>3.1899999999999998E-2</v>
      </c>
      <c r="AP10" s="3">
        <v>5.8200000000000002E-2</v>
      </c>
      <c r="AT10" s="3">
        <v>1.9800000000000002E-2</v>
      </c>
      <c r="AX10" s="3">
        <v>5.79E-2</v>
      </c>
      <c r="BB10" s="3">
        <v>7.0300000000000001E-2</v>
      </c>
      <c r="BF10" s="3">
        <v>2.6599999999999999E-2</v>
      </c>
      <c r="BJ10" s="3">
        <v>3.5499999999999997E-2</v>
      </c>
      <c r="BN10" s="10">
        <v>0.105</v>
      </c>
      <c r="BR10" s="15">
        <v>2.35E-2</v>
      </c>
      <c r="BV10" s="15">
        <v>3.6900000000000002E-2</v>
      </c>
    </row>
    <row r="11" spans="1:75" ht="15" customHeight="1" x14ac:dyDescent="0.3">
      <c r="B11" s="3">
        <v>4.2900000000000001E-2</v>
      </c>
      <c r="F11" s="3">
        <v>0.06</v>
      </c>
      <c r="J11" s="3">
        <v>0.11700000000000001</v>
      </c>
      <c r="M11" s="1"/>
      <c r="N11" s="3">
        <v>3.6900000000000002E-2</v>
      </c>
      <c r="O11" s="1"/>
      <c r="R11" s="3">
        <v>1.89E-2</v>
      </c>
      <c r="V11" s="3">
        <v>6.83E-2</v>
      </c>
      <c r="Z11" s="3">
        <v>3.9800000000000002E-2</v>
      </c>
      <c r="AD11" s="3">
        <v>1.66E-2</v>
      </c>
      <c r="AH11" s="3">
        <v>6.6199999999999995E-2</v>
      </c>
      <c r="AP11" s="3">
        <v>4.5900000000000003E-2</v>
      </c>
      <c r="AT11" s="3">
        <v>2.7699999999999999E-2</v>
      </c>
      <c r="AX11" s="3">
        <v>5.2999999999999999E-2</v>
      </c>
      <c r="BB11" s="3">
        <v>6.0699999999999997E-2</v>
      </c>
      <c r="BF11" s="3">
        <v>1.9300000000000001E-2</v>
      </c>
      <c r="BN11" s="10">
        <v>9.9500000000000005E-2</v>
      </c>
      <c r="BV11" s="15">
        <v>3.2099999999999997E-2</v>
      </c>
    </row>
    <row r="12" spans="1:75" ht="15" customHeight="1" x14ac:dyDescent="0.3">
      <c r="A12" s="2" t="s">
        <v>7</v>
      </c>
      <c r="B12" s="3">
        <v>9.7600000000000006E-2</v>
      </c>
      <c r="C12" s="4">
        <f>GEOMEAN(B12:B14)</f>
        <v>0.10076676699027437</v>
      </c>
      <c r="E12" s="2" t="s">
        <v>7</v>
      </c>
      <c r="F12" s="3">
        <v>5.0799999999999998E-2</v>
      </c>
      <c r="G12" s="4">
        <f>GEOMEAN(F12:F14)</f>
        <v>4.9755166824470475E-2</v>
      </c>
      <c r="I12" s="2" t="s">
        <v>7</v>
      </c>
      <c r="J12" s="3">
        <v>8.9599999999999999E-2</v>
      </c>
      <c r="K12" s="4">
        <f>GEOMEAN(J12:J14)</f>
        <v>7.0960030402811694E-2</v>
      </c>
      <c r="M12" s="1" t="s">
        <v>7</v>
      </c>
      <c r="N12" s="3">
        <v>3.9899999999999998E-2</v>
      </c>
      <c r="O12" s="1">
        <v>4.1978559999999998E-2</v>
      </c>
      <c r="Q12" s="2" t="s">
        <v>7</v>
      </c>
      <c r="R12" s="3">
        <v>2.4299999999999999E-2</v>
      </c>
      <c r="S12" s="4">
        <f>GEOMEAN(R12:R14)</f>
        <v>2.0369808279888508E-2</v>
      </c>
      <c r="U12" s="2" t="s">
        <v>7</v>
      </c>
      <c r="V12" s="3">
        <v>6.3399999999999998E-2</v>
      </c>
      <c r="W12" s="4">
        <f>GEOMEAN(V12:V14)</f>
        <v>6.178685322718435E-2</v>
      </c>
      <c r="Y12" s="2" t="s">
        <v>7</v>
      </c>
      <c r="Z12" s="3">
        <v>1.6400000000000001E-2</v>
      </c>
      <c r="AA12" s="4">
        <f>GEOMEAN(Z12:Z14)</f>
        <v>1.6919736986561525E-2</v>
      </c>
      <c r="AC12" s="2" t="s">
        <v>7</v>
      </c>
      <c r="AD12" s="3">
        <v>0.158</v>
      </c>
      <c r="AE12" s="4">
        <f>GEOMEAN(AD12:AD14)</f>
        <v>0.1680758585988503</v>
      </c>
      <c r="AG12" s="2" t="s">
        <v>7</v>
      </c>
      <c r="AH12" s="3">
        <v>8.4600000000000005E-3</v>
      </c>
      <c r="AI12" s="4">
        <f>GEOMEAN(AH12:AH13)</f>
        <v>8.9223651572887339E-3</v>
      </c>
      <c r="AK12" s="2" t="s">
        <v>7</v>
      </c>
      <c r="AL12" s="3">
        <v>0.14899999999999999</v>
      </c>
      <c r="AM12" s="4">
        <f>GEOMEAN(AL12:AL14)</f>
        <v>0.18490979775999464</v>
      </c>
      <c r="AO12" s="2" t="s">
        <v>7</v>
      </c>
      <c r="AP12" s="3">
        <v>3.4700000000000002E-2</v>
      </c>
      <c r="AQ12" s="4">
        <f>GEOMEAN(AP12:AP14)</f>
        <v>3.3323443288122603E-2</v>
      </c>
      <c r="AS12" s="2" t="s">
        <v>7</v>
      </c>
      <c r="AT12" s="3">
        <v>2.5600000000000001E-2</v>
      </c>
      <c r="AU12" s="4">
        <f>GEOMEAN(AT12:AT14)</f>
        <v>2.8925277310513066E-2</v>
      </c>
      <c r="AW12" s="2" t="s">
        <v>7</v>
      </c>
      <c r="AX12" s="3">
        <v>2.3099999999999999E-2</v>
      </c>
      <c r="AY12" s="4">
        <f>GEOMEAN(AX12:AX14)</f>
        <v>1.8509077600092797E-2</v>
      </c>
      <c r="BA12" s="2" t="s">
        <v>7</v>
      </c>
      <c r="BB12" s="3">
        <v>3.6200000000000003E-2</v>
      </c>
      <c r="BC12" s="4">
        <f>GEOMEAN(BB12:BB14)</f>
        <v>5.5540974530458573E-2</v>
      </c>
      <c r="BE12" s="2" t="s">
        <v>7</v>
      </c>
      <c r="BF12" s="3">
        <v>0.125</v>
      </c>
      <c r="BG12" s="4">
        <f>GEOMEAN(BF12:BF14)</f>
        <v>0.1412222907506612</v>
      </c>
      <c r="BI12" s="2" t="s">
        <v>7</v>
      </c>
      <c r="BJ12" s="3">
        <v>0.13500000000000001</v>
      </c>
      <c r="BK12" s="4">
        <f>GEOMEAN(BJ12:BJ14)</f>
        <v>0.15294192336333245</v>
      </c>
      <c r="BM12" s="6" t="s">
        <v>17</v>
      </c>
      <c r="BN12" s="10">
        <v>1.11E-2</v>
      </c>
      <c r="BO12" s="4">
        <f>GEOMEAN(BN12:BN14)</f>
        <v>1.1820666646245356E-2</v>
      </c>
      <c r="BQ12" t="s">
        <v>7</v>
      </c>
      <c r="BR12" s="15">
        <v>0.157</v>
      </c>
      <c r="BS12" s="15">
        <v>0.23300000000000001</v>
      </c>
      <c r="BU12" t="s">
        <v>7</v>
      </c>
      <c r="BV12" s="15">
        <v>5.3400000000000003E-2</v>
      </c>
      <c r="BW12" s="15">
        <v>5.2499999999999998E-2</v>
      </c>
    </row>
    <row r="13" spans="1:75" ht="15" customHeight="1" x14ac:dyDescent="0.3">
      <c r="B13" s="3">
        <v>9.8900000000000002E-2</v>
      </c>
      <c r="F13" s="3">
        <v>4.8300000000000003E-2</v>
      </c>
      <c r="J13" s="3">
        <v>6.3500000000000001E-2</v>
      </c>
      <c r="M13" s="1"/>
      <c r="N13" s="3">
        <v>4.4999999999999998E-2</v>
      </c>
      <c r="O13" s="1"/>
      <c r="R13" s="3">
        <v>1.8599999999999998E-2</v>
      </c>
      <c r="V13" s="3">
        <v>5.5199999999999999E-2</v>
      </c>
      <c r="Z13" s="3">
        <v>1.7899999999999999E-2</v>
      </c>
      <c r="AD13" s="3">
        <v>0.159</v>
      </c>
      <c r="AH13" s="3">
        <v>9.41E-3</v>
      </c>
      <c r="AL13" s="3">
        <v>0.20399999999999999</v>
      </c>
      <c r="AP13" s="3">
        <v>2.4799999999999999E-2</v>
      </c>
      <c r="AT13" s="3">
        <v>2.5899999999999999E-2</v>
      </c>
      <c r="AX13" s="3">
        <v>1.4999999999999999E-2</v>
      </c>
      <c r="BB13" s="3">
        <v>6.9500000000000006E-2</v>
      </c>
      <c r="BF13" s="3">
        <v>0.17199999999999999</v>
      </c>
      <c r="BJ13" s="3">
        <v>0.125</v>
      </c>
      <c r="BN13" s="10">
        <v>1.2E-2</v>
      </c>
      <c r="BR13" s="15">
        <v>0.33</v>
      </c>
      <c r="BV13" s="15">
        <v>5.45E-2</v>
      </c>
    </row>
    <row r="14" spans="1:75" ht="15" customHeight="1" x14ac:dyDescent="0.3">
      <c r="B14" s="3">
        <v>0.106</v>
      </c>
      <c r="F14" s="3">
        <v>5.0200000000000002E-2</v>
      </c>
      <c r="J14" s="3">
        <v>6.2799999999999995E-2</v>
      </c>
      <c r="M14" s="1"/>
      <c r="N14" s="3">
        <v>4.1200000000000001E-2</v>
      </c>
      <c r="O14" s="1"/>
      <c r="R14" s="3">
        <v>1.8700000000000001E-2</v>
      </c>
      <c r="V14" s="3">
        <v>6.7400000000000002E-2</v>
      </c>
      <c r="Z14" s="3">
        <v>1.6500000000000001E-2</v>
      </c>
      <c r="AD14" s="3">
        <v>0.189</v>
      </c>
      <c r="AL14" s="3">
        <v>0.20799999999999999</v>
      </c>
      <c r="AP14" s="3">
        <v>4.2999999999999997E-2</v>
      </c>
      <c r="AT14" s="3">
        <v>3.6499999999999998E-2</v>
      </c>
      <c r="AX14" s="3">
        <v>1.83E-2</v>
      </c>
      <c r="BB14" s="3">
        <v>6.8099999999999994E-2</v>
      </c>
      <c r="BF14" s="3">
        <v>0.13100000000000001</v>
      </c>
      <c r="BJ14" s="3">
        <v>0.21199999999999999</v>
      </c>
      <c r="BN14" s="10">
        <v>1.24E-2</v>
      </c>
      <c r="BR14" s="15">
        <v>0.24399999999999999</v>
      </c>
      <c r="BV14" s="15">
        <v>4.9599999999999998E-2</v>
      </c>
    </row>
    <row r="15" spans="1:75" ht="15" customHeight="1" x14ac:dyDescent="0.3">
      <c r="A15" s="2" t="s">
        <v>8</v>
      </c>
      <c r="B15" s="3">
        <v>8.1199999999999994E-2</v>
      </c>
      <c r="C15" s="4">
        <f>GEOMEAN(B15:B17)</f>
        <v>7.4778458532353695E-2</v>
      </c>
      <c r="E15" s="2" t="s">
        <v>8</v>
      </c>
      <c r="F15" s="3">
        <v>0.11700000000000001</v>
      </c>
      <c r="G15" s="4">
        <f>GEOMEAN(F15:F17)</f>
        <v>9.3609400765199302E-2</v>
      </c>
      <c r="I15" s="2" t="s">
        <v>8</v>
      </c>
      <c r="J15" s="3">
        <v>0.13600000000000001</v>
      </c>
      <c r="K15" s="4">
        <f>GEOMEAN(J15:J16)</f>
        <v>0.12880993750483694</v>
      </c>
      <c r="M15" s="1" t="s">
        <v>8</v>
      </c>
      <c r="N15" s="3">
        <v>2.9100000000000001E-2</v>
      </c>
      <c r="O15" s="1">
        <v>3.6106509000000002E-2</v>
      </c>
      <c r="Q15" s="2" t="s">
        <v>8</v>
      </c>
      <c r="R15" s="3">
        <v>5.3800000000000001E-2</v>
      </c>
      <c r="S15" s="4">
        <f>GEOMEAN(R15:R16)</f>
        <v>5.3095385863556922E-2</v>
      </c>
      <c r="U15" s="2" t="s">
        <v>8</v>
      </c>
      <c r="V15" s="3">
        <v>8.2000000000000003E-2</v>
      </c>
      <c r="W15" s="4">
        <f>GEOMEAN(V15:V16)</f>
        <v>8.0384078025439828E-2</v>
      </c>
      <c r="Y15" s="2" t="s">
        <v>8</v>
      </c>
      <c r="Z15" s="3">
        <v>5.7299999999999997E-2</v>
      </c>
      <c r="AA15" s="4">
        <f>GEOMEAN(Z15:Z16)</f>
        <v>5.3739371042095384E-2</v>
      </c>
      <c r="AC15" s="2" t="s">
        <v>8</v>
      </c>
      <c r="AD15" s="3">
        <v>7.22E-2</v>
      </c>
      <c r="AE15" s="4">
        <f>GEOMEAN(AD15:AD16)</f>
        <v>9.0723756535981248E-2</v>
      </c>
      <c r="AG15" s="2" t="s">
        <v>8</v>
      </c>
      <c r="AH15" s="3">
        <v>0.14499999999999999</v>
      </c>
      <c r="AI15" s="4">
        <f>GEOMEAN(AH15:AH16)</f>
        <v>0.13939153489362258</v>
      </c>
      <c r="AK15" s="2" t="s">
        <v>8</v>
      </c>
      <c r="AL15" s="3">
        <v>5.11E-2</v>
      </c>
      <c r="AM15" s="4">
        <f>GEOMEAN(AL15:AL17)</f>
        <v>4.3853233094385519E-2</v>
      </c>
      <c r="AO15" s="2" t="s">
        <v>8</v>
      </c>
      <c r="AP15" s="3">
        <v>0.10199999999999999</v>
      </c>
      <c r="AQ15" s="4">
        <f>GEOMEAN(AP15:AP17)</f>
        <v>9.6843734648653867E-2</v>
      </c>
      <c r="AS15" s="2" t="s">
        <v>8</v>
      </c>
      <c r="AT15" s="3">
        <v>0.16500000000000001</v>
      </c>
      <c r="AU15" s="4">
        <f>GEOMEAN(AT15:AT17)</f>
        <v>0.13006131230142359</v>
      </c>
      <c r="AW15" s="2" t="s">
        <v>8</v>
      </c>
      <c r="AX15" s="3">
        <v>0.12</v>
      </c>
      <c r="AY15" s="4">
        <f>GEOMEAN(AX15:AX17)</f>
        <v>0.12572274638059769</v>
      </c>
      <c r="BA15" s="2" t="s">
        <v>8</v>
      </c>
      <c r="BB15" s="3">
        <v>3.0599999999999999E-2</v>
      </c>
      <c r="BC15" s="4">
        <f>GEOMEAN(BB15:BB17)</f>
        <v>3.8083010591309176E-2</v>
      </c>
      <c r="BE15" s="2" t="s">
        <v>8</v>
      </c>
      <c r="BF15" s="3">
        <v>4.3700000000000003E-2</v>
      </c>
      <c r="BG15" s="4">
        <f>GEOMEAN(BF15:BF17)</f>
        <v>4.1090444792405284E-2</v>
      </c>
      <c r="BI15" s="2" t="s">
        <v>8</v>
      </c>
      <c r="BJ15" s="3">
        <v>5.1499999999999997E-2</v>
      </c>
      <c r="BK15" s="4">
        <f>GEOMEAN(BJ15:BJ16)</f>
        <v>4.5557107019651717E-2</v>
      </c>
      <c r="BM15" s="6" t="s">
        <v>18</v>
      </c>
      <c r="BN15" s="10">
        <v>8.6199999999999992E-3</v>
      </c>
      <c r="BO15" s="4">
        <f>GEOMEAN(BN15:BN17)</f>
        <v>1.0557251829251853E-2</v>
      </c>
      <c r="BQ15" t="s">
        <v>8</v>
      </c>
      <c r="BR15" s="15">
        <v>3.2500000000000001E-2</v>
      </c>
      <c r="BS15" s="15">
        <v>3.95E-2</v>
      </c>
      <c r="BU15" t="s">
        <v>8</v>
      </c>
      <c r="BV15" s="15">
        <v>5.2900000000000003E-2</v>
      </c>
      <c r="BW15" s="15">
        <v>5.4699999999999999E-2</v>
      </c>
    </row>
    <row r="16" spans="1:75" ht="15" customHeight="1" x14ac:dyDescent="0.3">
      <c r="B16" s="3">
        <v>7.85E-2</v>
      </c>
      <c r="F16" s="3">
        <v>8.72E-2</v>
      </c>
      <c r="J16" s="3">
        <v>0.122</v>
      </c>
      <c r="M16" s="1"/>
      <c r="N16" s="3">
        <v>4.48E-2</v>
      </c>
      <c r="O16" s="1"/>
      <c r="R16" s="3">
        <v>5.2400000000000002E-2</v>
      </c>
      <c r="V16" s="3">
        <v>7.8799999999999995E-2</v>
      </c>
      <c r="Z16" s="3">
        <v>5.04E-2</v>
      </c>
      <c r="AD16" s="3">
        <v>0.114</v>
      </c>
      <c r="AH16" s="3">
        <v>0.13400000000000001</v>
      </c>
      <c r="AL16" s="3">
        <v>4.6100000000000002E-2</v>
      </c>
      <c r="AP16" s="3">
        <v>8.7300000000000003E-2</v>
      </c>
      <c r="AT16" s="3">
        <v>0.113</v>
      </c>
      <c r="AX16" s="3">
        <v>0.13800000000000001</v>
      </c>
      <c r="BB16" s="3">
        <v>4.4900000000000002E-2</v>
      </c>
      <c r="BF16" s="3">
        <v>4.2000000000000003E-2</v>
      </c>
      <c r="BJ16" s="3">
        <v>4.0300000000000002E-2</v>
      </c>
      <c r="BN16" s="10">
        <v>1.5100000000000001E-2</v>
      </c>
      <c r="BR16" s="15">
        <v>4.9700000000000001E-2</v>
      </c>
      <c r="BV16" s="15">
        <v>5.2699999999999997E-2</v>
      </c>
    </row>
    <row r="17" spans="1:75" ht="15" customHeight="1" x14ac:dyDescent="0.3">
      <c r="B17" s="3">
        <v>6.5600000000000006E-2</v>
      </c>
      <c r="F17" s="3">
        <v>8.0399999999999999E-2</v>
      </c>
      <c r="M17" s="1"/>
      <c r="N17" s="3">
        <v>4.99E-2</v>
      </c>
      <c r="O17" s="1"/>
      <c r="R17" s="3">
        <v>5.1700000000000003E-2</v>
      </c>
      <c r="V17" s="3">
        <v>7.2800000000000004E-2</v>
      </c>
      <c r="Z17" s="3">
        <v>5.57E-2</v>
      </c>
      <c r="AD17" s="3">
        <v>7.0199999999999999E-2</v>
      </c>
      <c r="AH17" s="3">
        <v>0.16</v>
      </c>
      <c r="AL17" s="3">
        <v>3.5799999999999998E-2</v>
      </c>
      <c r="AP17" s="3">
        <v>0.10199999999999999</v>
      </c>
      <c r="AT17" s="3">
        <v>0.11799999999999999</v>
      </c>
      <c r="AX17" s="3">
        <v>0.12</v>
      </c>
      <c r="BB17" s="3">
        <v>4.02E-2</v>
      </c>
      <c r="BF17" s="3">
        <v>3.78E-2</v>
      </c>
      <c r="BN17" s="10">
        <v>9.0399999999999994E-3</v>
      </c>
      <c r="BR17" s="15">
        <v>3.8100000000000002E-2</v>
      </c>
      <c r="BV17" s="15">
        <v>5.8700000000000002E-2</v>
      </c>
    </row>
    <row r="18" spans="1:75" ht="15" customHeight="1" x14ac:dyDescent="0.3">
      <c r="A18" s="2" t="s">
        <v>9</v>
      </c>
      <c r="B18" s="3">
        <v>0.17299999999999999</v>
      </c>
      <c r="C18" s="4">
        <f>GEOMEAN(B18:B20)</f>
        <v>0.1561216999056507</v>
      </c>
      <c r="E18" s="2" t="s">
        <v>9</v>
      </c>
      <c r="F18" s="3">
        <v>0.23</v>
      </c>
      <c r="G18" s="4">
        <f>GEOMEAN(F18:F20)</f>
        <v>0.21874840270942519</v>
      </c>
      <c r="I18" s="2" t="s">
        <v>9</v>
      </c>
      <c r="J18" s="3">
        <v>0.124</v>
      </c>
      <c r="K18" s="4">
        <f>GEOMEAN(J18:J19)</f>
        <v>0.11135528725660045</v>
      </c>
      <c r="M18" s="1" t="s">
        <v>9</v>
      </c>
      <c r="N18" s="3">
        <v>8.6699999999999999E-2</v>
      </c>
      <c r="O18" s="1">
        <v>8.6449638999999995E-2</v>
      </c>
      <c r="Q18" s="2" t="s">
        <v>9</v>
      </c>
      <c r="R18" s="3">
        <v>0.11600000000000001</v>
      </c>
      <c r="S18" s="4">
        <f>GEOMEAN(R18:R19)</f>
        <v>0.11192854863706578</v>
      </c>
      <c r="U18" s="2" t="s">
        <v>9</v>
      </c>
      <c r="V18" s="3">
        <v>0.151</v>
      </c>
      <c r="W18" s="4">
        <f>GEOMEAN(V18:V19)</f>
        <v>0.1519967104907208</v>
      </c>
      <c r="Y18" s="2" t="s">
        <v>9</v>
      </c>
      <c r="Z18" s="3">
        <v>0.11799999999999999</v>
      </c>
      <c r="AA18" s="4">
        <f>GEOMEAN(Z18:Z19)</f>
        <v>0.11496086290559931</v>
      </c>
      <c r="AC18" s="2" t="s">
        <v>9</v>
      </c>
      <c r="AD18" s="3">
        <v>0.115</v>
      </c>
      <c r="AE18" s="4">
        <f>GEOMEAN(AD18:AD19)</f>
        <v>0.10550829351287982</v>
      </c>
      <c r="AG18" s="2" t="s">
        <v>9</v>
      </c>
      <c r="AH18" s="3">
        <v>7.3499999999999996E-2</v>
      </c>
      <c r="AI18" s="4">
        <f>GEOMEAN(AH18:AH19)</f>
        <v>7.711128322106954E-2</v>
      </c>
      <c r="AK18" s="2" t="s">
        <v>9</v>
      </c>
      <c r="AL18" s="3">
        <v>9.0399999999999994E-2</v>
      </c>
      <c r="AM18" s="4">
        <f>GEOMEAN(AL18:AL20)</f>
        <v>6.7488442685198699E-2</v>
      </c>
      <c r="AO18" s="2" t="s">
        <v>9</v>
      </c>
      <c r="AP18" s="3">
        <v>8.2900000000000001E-2</v>
      </c>
      <c r="AQ18" s="4">
        <f>GEOMEAN(AP18:AP20)</f>
        <v>0.11042883838448503</v>
      </c>
      <c r="AS18" s="2" t="s">
        <v>9</v>
      </c>
      <c r="AT18" s="3">
        <v>0.28499999999999998</v>
      </c>
      <c r="AU18" s="4">
        <f>GEOMEAN(AT18:AT20)</f>
        <v>0.27056548150897752</v>
      </c>
      <c r="AW18" s="2" t="s">
        <v>9</v>
      </c>
      <c r="AX18" s="3">
        <v>2.3300000000000001E-2</v>
      </c>
      <c r="AY18" s="4">
        <f>GEOMEAN(AX18:AX20)</f>
        <v>2.0755034148965672E-2</v>
      </c>
      <c r="BA18" s="2" t="s">
        <v>9</v>
      </c>
      <c r="BB18" s="3">
        <v>6.6000000000000003E-2</v>
      </c>
      <c r="BC18" s="4">
        <f>GEOMEAN(BB18:BB20)</f>
        <v>7.9146484611018073E-2</v>
      </c>
      <c r="BE18" s="2" t="s">
        <v>9</v>
      </c>
      <c r="BF18" s="3">
        <v>6.8699999999999997E-2</v>
      </c>
      <c r="BG18" s="4">
        <f>GEOMEAN(BF18:BF20)</f>
        <v>7.0763137151027639E-2</v>
      </c>
      <c r="BI18" s="2" t="s">
        <v>9</v>
      </c>
      <c r="BJ18" s="3">
        <v>0.128</v>
      </c>
      <c r="BK18" s="4">
        <f>GEOMEAN(BJ18:BJ20)</f>
        <v>0.14483872675789244</v>
      </c>
      <c r="BM18" s="6" t="s">
        <v>19</v>
      </c>
      <c r="BN18" s="10">
        <v>6.2399999999999997E-2</v>
      </c>
      <c r="BO18" s="4">
        <f>GEOMEAN(BN18:BN20)</f>
        <v>6.8949471093098749E-2</v>
      </c>
      <c r="BQ18" t="s">
        <v>9</v>
      </c>
      <c r="BR18" s="15">
        <v>0.123</v>
      </c>
      <c r="BS18" s="15">
        <v>0.114</v>
      </c>
      <c r="BU18" t="s">
        <v>9</v>
      </c>
      <c r="BV18" s="15">
        <v>9.1499999999999998E-2</v>
      </c>
      <c r="BW18" s="15">
        <v>9.8100000000000007E-2</v>
      </c>
    </row>
    <row r="19" spans="1:75" ht="15" customHeight="1" x14ac:dyDescent="0.3">
      <c r="B19" s="3">
        <v>0.156</v>
      </c>
      <c r="F19" s="3">
        <v>0.222</v>
      </c>
      <c r="J19" s="3">
        <v>0.1</v>
      </c>
      <c r="M19" s="1"/>
      <c r="N19" s="3">
        <v>8.6199999999999999E-2</v>
      </c>
      <c r="O19" s="1"/>
      <c r="R19" s="3">
        <v>0.108</v>
      </c>
      <c r="V19" s="3">
        <v>0.153</v>
      </c>
      <c r="Z19" s="3">
        <v>0.112</v>
      </c>
      <c r="AD19" s="3">
        <v>9.6799999999999997E-2</v>
      </c>
      <c r="AH19" s="3">
        <v>8.09E-2</v>
      </c>
      <c r="AL19" s="3">
        <v>4.48E-2</v>
      </c>
      <c r="AP19" s="3">
        <v>0.13100000000000001</v>
      </c>
      <c r="AT19" s="3">
        <v>0.28599999999999998</v>
      </c>
      <c r="AX19" s="3">
        <v>2.12E-2</v>
      </c>
      <c r="BB19" s="3">
        <v>9.3200000000000005E-2</v>
      </c>
      <c r="BF19" s="3">
        <v>8.2000000000000003E-2</v>
      </c>
      <c r="BJ19" s="3">
        <v>0.14299999999999999</v>
      </c>
      <c r="BN19" s="10">
        <v>7.4300000000000005E-2</v>
      </c>
      <c r="BR19" s="15">
        <v>0.115</v>
      </c>
      <c r="BV19" s="15">
        <v>0.106</v>
      </c>
    </row>
    <row r="20" spans="1:75" ht="15" customHeight="1" x14ac:dyDescent="0.3">
      <c r="B20" s="3">
        <v>0.14099999999999999</v>
      </c>
      <c r="F20" s="3">
        <v>0.20499999999999999</v>
      </c>
      <c r="J20" s="3"/>
      <c r="M20" s="1"/>
      <c r="N20" s="1"/>
      <c r="O20" s="1"/>
      <c r="R20" s="3">
        <v>0.104</v>
      </c>
      <c r="V20" s="3">
        <v>0.14499999999999999</v>
      </c>
      <c r="Z20" s="3">
        <v>0.114</v>
      </c>
      <c r="AD20" s="3">
        <v>0.14699999999999999</v>
      </c>
      <c r="AH20" s="3">
        <v>8.3099999999999993E-2</v>
      </c>
      <c r="AL20" s="3">
        <v>7.5899999999999995E-2</v>
      </c>
      <c r="AP20" s="3">
        <v>0.124</v>
      </c>
      <c r="AT20" s="3">
        <v>0.24299999999999999</v>
      </c>
      <c r="AX20" s="3">
        <v>1.8100000000000002E-2</v>
      </c>
      <c r="BB20" s="3">
        <v>8.0600000000000005E-2</v>
      </c>
      <c r="BF20" s="3">
        <v>6.2899999999999998E-2</v>
      </c>
      <c r="BJ20" s="3">
        <v>0.16600000000000001</v>
      </c>
      <c r="BN20" s="10">
        <v>7.0699999999999999E-2</v>
      </c>
      <c r="BR20" s="15">
        <v>0.105</v>
      </c>
      <c r="BV20" s="15">
        <v>9.7299999999999998E-2</v>
      </c>
    </row>
    <row r="21" spans="1:75" ht="15" customHeight="1" x14ac:dyDescent="0.3">
      <c r="A21" s="2" t="s">
        <v>10</v>
      </c>
      <c r="B21" s="3">
        <v>7.6799999999999993E-2</v>
      </c>
      <c r="C21" s="4">
        <f>GEOMEAN(B21:B23)</f>
        <v>7.5280011413757189E-2</v>
      </c>
      <c r="E21" s="2" t="s">
        <v>10</v>
      </c>
      <c r="F21" s="3">
        <v>4.4900000000000002E-2</v>
      </c>
      <c r="G21" s="4">
        <f>GEOMEAN(F21:F23)</f>
        <v>4.5358043417870988E-2</v>
      </c>
      <c r="I21" s="2" t="s">
        <v>10</v>
      </c>
      <c r="J21" s="3">
        <v>5.8799999999999998E-2</v>
      </c>
      <c r="K21" s="4">
        <f>GEOMEAN(J21:J23)</f>
        <v>4.5089788134716521E-2</v>
      </c>
      <c r="M21" s="1" t="s">
        <v>10</v>
      </c>
      <c r="N21" s="3">
        <v>1.24E-2</v>
      </c>
      <c r="O21" s="1">
        <v>1.3023012E-2</v>
      </c>
      <c r="Q21" s="2" t="s">
        <v>10</v>
      </c>
      <c r="R21" s="3">
        <v>2.87E-2</v>
      </c>
      <c r="S21" s="4">
        <f>GEOMEAN(R21:R23)</f>
        <v>3.2683171769395516E-2</v>
      </c>
      <c r="U21" s="2" t="s">
        <v>10</v>
      </c>
      <c r="V21" s="3">
        <v>3.8300000000000001E-2</v>
      </c>
      <c r="W21" s="4">
        <f>GEOMEAN(V21:V23)</f>
        <v>3.6261192960542962E-2</v>
      </c>
      <c r="Y21" s="2" t="s">
        <v>10</v>
      </c>
      <c r="Z21" s="3">
        <v>1.8499999999999999E-2</v>
      </c>
      <c r="AA21" s="4">
        <f>GEOMEAN(Z21:Z23)</f>
        <v>1.9143989142130616E-2</v>
      </c>
      <c r="AC21" s="2" t="s">
        <v>10</v>
      </c>
      <c r="AD21" s="3">
        <v>7.0099999999999996E-2</v>
      </c>
      <c r="AE21" s="4">
        <f>GEOMEAN(AD21:AD23)</f>
        <v>6.2990789280803108E-2</v>
      </c>
      <c r="AG21" s="2" t="s">
        <v>10</v>
      </c>
      <c r="AH21" s="3">
        <v>5.6599999999999998E-2</v>
      </c>
      <c r="AI21" s="4">
        <f>GEOMEAN(AH21:AH23)</f>
        <v>6.2505608883298452E-2</v>
      </c>
      <c r="AK21" s="2" t="s">
        <v>10</v>
      </c>
      <c r="AL21" s="3">
        <v>3.9100000000000003E-2</v>
      </c>
      <c r="AM21" s="4">
        <f>GEOMEAN(AL21:AL23)</f>
        <v>4.7744767351460875E-2</v>
      </c>
      <c r="AO21" s="2" t="s">
        <v>10</v>
      </c>
      <c r="AP21" s="3">
        <v>6.1199999999999997E-2</v>
      </c>
      <c r="AQ21" s="4">
        <f>GEOMEAN(AP21:AP23)</f>
        <v>7.4790146165899032E-2</v>
      </c>
      <c r="AS21" s="2" t="s">
        <v>10</v>
      </c>
      <c r="AT21" s="3">
        <v>6.83E-2</v>
      </c>
      <c r="AU21" s="4">
        <f>GEOMEAN(AT21:AT23)</f>
        <v>6.2991622720819138E-2</v>
      </c>
      <c r="AW21" s="2" t="s">
        <v>10</v>
      </c>
      <c r="AX21" s="3">
        <v>2.4299999999999999E-2</v>
      </c>
      <c r="AY21" s="4">
        <f>GEOMEAN(AX21:AX23)</f>
        <v>2.4473923664889732E-2</v>
      </c>
      <c r="BA21" s="2" t="s">
        <v>10</v>
      </c>
      <c r="BB21" s="3">
        <v>3.0599999999999999E-2</v>
      </c>
      <c r="BC21" s="4">
        <f>GEOMEAN(BB21:BB23)</f>
        <v>3.1094577619108162E-2</v>
      </c>
      <c r="BE21" s="2" t="s">
        <v>10</v>
      </c>
      <c r="BF21" s="3">
        <v>2.5100000000000001E-2</v>
      </c>
      <c r="BG21" s="4">
        <f>GEOMEAN(BF21:BF23)</f>
        <v>2.5759164614190928E-2</v>
      </c>
      <c r="BI21" s="2" t="s">
        <v>10</v>
      </c>
      <c r="BJ21" s="3">
        <v>2.3900000000000001E-2</v>
      </c>
      <c r="BK21" s="4">
        <f>GEOMEAN(BJ21:BJ23)</f>
        <v>2.29293103708916E-2</v>
      </c>
      <c r="BM21" s="6" t="s">
        <v>20</v>
      </c>
      <c r="BN21" s="10">
        <v>6.3399999999999998E-2</v>
      </c>
      <c r="BO21" s="4">
        <f>GEOMEAN(BN21:BN23)</f>
        <v>6.4379683643269056E-2</v>
      </c>
      <c r="BQ21" t="s">
        <v>10</v>
      </c>
      <c r="BR21" s="15">
        <v>6.2700000000000006E-2</v>
      </c>
      <c r="BS21" s="15">
        <v>6.4899999999999999E-2</v>
      </c>
      <c r="BU21" t="s">
        <v>10</v>
      </c>
      <c r="BV21" s="15">
        <v>2.8500000000000001E-2</v>
      </c>
      <c r="BW21" s="15">
        <v>3.15E-2</v>
      </c>
    </row>
    <row r="22" spans="1:75" ht="15" customHeight="1" x14ac:dyDescent="0.3">
      <c r="B22" s="3">
        <v>7.7799999999999994E-2</v>
      </c>
      <c r="F22" s="3">
        <v>5.1700000000000003E-2</v>
      </c>
      <c r="J22" s="3">
        <v>4.0599999999999997E-2</v>
      </c>
      <c r="M22" s="1"/>
      <c r="N22" s="3">
        <v>1.2200000000000001E-2</v>
      </c>
      <c r="O22" s="1"/>
      <c r="R22" s="3">
        <v>3.7199999999999997E-2</v>
      </c>
      <c r="V22" s="3">
        <v>3.4200000000000001E-2</v>
      </c>
      <c r="Z22" s="3">
        <v>1.8499999999999999E-2</v>
      </c>
      <c r="AD22" s="3">
        <v>5.7599999999999998E-2</v>
      </c>
      <c r="AH22" s="3">
        <v>6.1199999999999997E-2</v>
      </c>
      <c r="AL22" s="3">
        <v>6.8900000000000003E-2</v>
      </c>
      <c r="AP22" s="3">
        <v>8.4599999999999995E-2</v>
      </c>
      <c r="AT22" s="3">
        <v>4.65E-2</v>
      </c>
      <c r="AX22" s="3">
        <v>2.1700000000000001E-2</v>
      </c>
      <c r="BB22" s="3">
        <v>3.9300000000000002E-2</v>
      </c>
      <c r="BF22" s="3">
        <v>2.6599999999999999E-2</v>
      </c>
      <c r="BJ22" s="3">
        <v>1.9400000000000001E-2</v>
      </c>
      <c r="BN22" s="10">
        <v>5.8700000000000002E-2</v>
      </c>
      <c r="BR22" s="15">
        <v>6.4500000000000002E-2</v>
      </c>
      <c r="BV22" s="15">
        <v>3.56E-2</v>
      </c>
    </row>
    <row r="23" spans="1:75" ht="15" customHeight="1" x14ac:dyDescent="0.3">
      <c r="B23" s="3">
        <v>7.1400000000000005E-2</v>
      </c>
      <c r="F23" s="3">
        <v>4.02E-2</v>
      </c>
      <c r="J23" s="3">
        <v>3.8399999999999997E-2</v>
      </c>
      <c r="M23" s="1"/>
      <c r="N23" s="3">
        <v>1.46E-2</v>
      </c>
      <c r="O23" s="1"/>
      <c r="R23" s="3">
        <v>3.27E-2</v>
      </c>
      <c r="V23" s="3">
        <v>3.6400000000000002E-2</v>
      </c>
      <c r="Z23" s="3">
        <v>2.0500000000000001E-2</v>
      </c>
      <c r="AD23" s="3">
        <v>6.1899999999999997E-2</v>
      </c>
      <c r="AH23" s="3">
        <v>7.0499999999999993E-2</v>
      </c>
      <c r="AL23" s="3">
        <v>4.0399999999999998E-2</v>
      </c>
      <c r="AP23" s="3">
        <v>8.0799999999999997E-2</v>
      </c>
      <c r="AT23" s="3">
        <v>7.8700000000000006E-2</v>
      </c>
      <c r="AX23" s="3">
        <v>2.7799999999999998E-2</v>
      </c>
      <c r="BB23" s="3">
        <v>2.5000000000000001E-2</v>
      </c>
      <c r="BF23" s="3">
        <v>2.5600000000000001E-2</v>
      </c>
      <c r="BJ23" s="3">
        <v>2.5999999999999999E-2</v>
      </c>
      <c r="BN23" s="10">
        <v>7.17E-2</v>
      </c>
      <c r="BR23" s="15">
        <v>6.7500000000000004E-2</v>
      </c>
      <c r="BV23" s="15">
        <v>3.09E-2</v>
      </c>
    </row>
    <row r="24" spans="1:75" ht="15" customHeight="1" x14ac:dyDescent="0.3">
      <c r="A24" s="2" t="s">
        <v>11</v>
      </c>
      <c r="B24" s="3">
        <v>0.14199999999999999</v>
      </c>
      <c r="C24" s="4">
        <f>GEOMEAN(B24:B26)</f>
        <v>0.16196331029096048</v>
      </c>
      <c r="E24" s="2" t="s">
        <v>11</v>
      </c>
      <c r="F24" s="3">
        <v>0.245</v>
      </c>
      <c r="G24" s="4">
        <f>GEOMEAN(F24:F26)</f>
        <v>0.23572544798248646</v>
      </c>
      <c r="I24" s="2" t="s">
        <v>11</v>
      </c>
      <c r="J24" s="3">
        <v>0.312</v>
      </c>
      <c r="K24" s="4">
        <f>GEOMEAN(J24:J26)</f>
        <v>0.29585170316840725</v>
      </c>
      <c r="M24" s="1" t="s">
        <v>11</v>
      </c>
      <c r="N24" s="3">
        <v>0.151</v>
      </c>
      <c r="O24" s="1">
        <v>0.15436591499999999</v>
      </c>
      <c r="Q24" s="2" t="s">
        <v>11</v>
      </c>
      <c r="R24" s="3">
        <v>0.129</v>
      </c>
      <c r="S24" s="4">
        <f>GEOMEAN(R24:R26)</f>
        <v>0.12883441286277958</v>
      </c>
      <c r="U24" s="2" t="s">
        <v>11</v>
      </c>
      <c r="V24" s="3">
        <v>0.107</v>
      </c>
      <c r="W24" s="4">
        <f>GEOMEAN(V24:V26)</f>
        <v>0.10056675515104707</v>
      </c>
      <c r="Y24" s="2" t="s">
        <v>11</v>
      </c>
      <c r="Z24" s="3">
        <v>0.159</v>
      </c>
      <c r="AA24" s="4">
        <f>GEOMEAN(Z24:Z26)</f>
        <v>0.17457538416094684</v>
      </c>
      <c r="AC24" s="2" t="s">
        <v>11</v>
      </c>
      <c r="AD24" s="3">
        <v>0.106</v>
      </c>
      <c r="AE24" s="4">
        <f>GEOMEAN(AD24:AD26)</f>
        <v>0.10777392122177432</v>
      </c>
      <c r="AG24" s="2" t="s">
        <v>11</v>
      </c>
      <c r="AH24" s="3">
        <v>6.4299999999999996E-2</v>
      </c>
      <c r="AI24" s="4">
        <f>GEOMEAN(AH24:AH26)</f>
        <v>6.8164256890267547E-2</v>
      </c>
      <c r="AK24" s="2" t="s">
        <v>11</v>
      </c>
      <c r="AL24" s="3">
        <v>7.7200000000000005E-2</v>
      </c>
      <c r="AM24" s="4">
        <f>GEOMEAN(AL24:AL25)</f>
        <v>7.6142760653919034E-2</v>
      </c>
      <c r="AO24" s="2" t="s">
        <v>11</v>
      </c>
      <c r="AP24" s="3">
        <v>0.189</v>
      </c>
      <c r="AQ24" s="4">
        <f>GEOMEAN(AP24:AP26)</f>
        <v>0.17967441142219229</v>
      </c>
      <c r="AS24" s="2" t="s">
        <v>11</v>
      </c>
      <c r="AT24" s="3">
        <v>4.2200000000000001E-2</v>
      </c>
      <c r="AU24" s="4">
        <f>GEOMEAN(AT24:AT25)</f>
        <v>4.3334743566796376E-2</v>
      </c>
      <c r="AW24" s="2" t="s">
        <v>11</v>
      </c>
      <c r="AX24" s="3">
        <v>1.2200000000000001E-2</v>
      </c>
      <c r="AY24" s="4">
        <f>GEOMEAN(AX24:AX26)</f>
        <v>1.518990557841292E-2</v>
      </c>
      <c r="BA24" s="2" t="s">
        <v>11</v>
      </c>
      <c r="BB24" s="3">
        <v>0.128</v>
      </c>
      <c r="BC24" s="4">
        <f>GEOMEAN(BB24:BB26)</f>
        <v>0.14734553973427947</v>
      </c>
      <c r="BE24" s="2" t="s">
        <v>11</v>
      </c>
      <c r="BF24" s="3">
        <v>2.5899999999999999E-2</v>
      </c>
      <c r="BG24" s="4">
        <f>GEOMEAN(BF24:BF26)</f>
        <v>2.6171405977991159E-2</v>
      </c>
      <c r="BI24" s="2" t="s">
        <v>11</v>
      </c>
      <c r="BJ24" s="3">
        <v>2.92E-2</v>
      </c>
      <c r="BK24" s="4">
        <f>GEOMEAN(BJ24:BJ26)</f>
        <v>2.6118707686915238E-2</v>
      </c>
      <c r="BM24" s="6" t="s">
        <v>21</v>
      </c>
      <c r="BN24" s="10">
        <v>0.105</v>
      </c>
      <c r="BO24" s="4">
        <f>GEOMEAN(BN24:BN26)</f>
        <v>0.11312081473685089</v>
      </c>
      <c r="BQ24" t="s">
        <v>11</v>
      </c>
      <c r="BR24" s="15">
        <v>5.57E-2</v>
      </c>
      <c r="BS24" s="15">
        <v>4.5699999999999998E-2</v>
      </c>
      <c r="BU24" t="s">
        <v>11</v>
      </c>
      <c r="BV24" s="15">
        <v>0.12</v>
      </c>
      <c r="BW24" s="15">
        <v>0.129</v>
      </c>
    </row>
    <row r="25" spans="1:75" ht="15" customHeight="1" x14ac:dyDescent="0.3">
      <c r="B25" s="3">
        <v>0.17599999999999999</v>
      </c>
      <c r="F25" s="3">
        <v>0.251</v>
      </c>
      <c r="J25" s="3">
        <v>0.26100000000000001</v>
      </c>
      <c r="M25" s="1"/>
      <c r="N25" s="3">
        <v>0.16800000000000001</v>
      </c>
      <c r="O25" s="1"/>
      <c r="R25" s="3">
        <v>0.121</v>
      </c>
      <c r="V25" s="3">
        <v>9.1399999999999995E-2</v>
      </c>
      <c r="Z25" s="3">
        <v>0.16900000000000001</v>
      </c>
      <c r="AD25" s="3">
        <v>9.7600000000000006E-2</v>
      </c>
      <c r="AH25" s="3">
        <v>6.5500000000000003E-2</v>
      </c>
      <c r="AL25" s="3">
        <v>7.51E-2</v>
      </c>
      <c r="AP25" s="3">
        <v>0.16500000000000001</v>
      </c>
      <c r="AT25" s="3">
        <v>4.4499999999999998E-2</v>
      </c>
      <c r="AX25" s="3">
        <v>1.7100000000000001E-2</v>
      </c>
      <c r="BB25" s="3">
        <v>0.17599999999999999</v>
      </c>
      <c r="BF25" s="3">
        <v>2.4199999999999999E-2</v>
      </c>
      <c r="BJ25" s="3">
        <v>2.2599999999999999E-2</v>
      </c>
      <c r="BN25" s="10">
        <v>0.122</v>
      </c>
      <c r="BR25" s="15">
        <v>4.5699999999999998E-2</v>
      </c>
      <c r="BV25" s="15">
        <v>0.12</v>
      </c>
    </row>
    <row r="26" spans="1:75" ht="15" customHeight="1" x14ac:dyDescent="0.3">
      <c r="B26" s="3">
        <v>0.17</v>
      </c>
      <c r="F26" s="3">
        <v>0.21299999999999999</v>
      </c>
      <c r="J26" s="3">
        <v>0.318</v>
      </c>
      <c r="M26" s="1"/>
      <c r="N26" s="3">
        <v>0.14499999999999999</v>
      </c>
      <c r="O26" s="1"/>
      <c r="R26" s="3">
        <v>0.13700000000000001</v>
      </c>
      <c r="V26" s="3">
        <v>0.104</v>
      </c>
      <c r="Z26" s="3">
        <v>0.19800000000000001</v>
      </c>
      <c r="AD26" s="3">
        <v>0.121</v>
      </c>
      <c r="AH26" s="3">
        <v>7.5200000000000003E-2</v>
      </c>
      <c r="AP26" s="3">
        <v>0.186</v>
      </c>
      <c r="AX26" s="3">
        <v>1.6799999999999999E-2</v>
      </c>
      <c r="BB26" s="3">
        <v>0.14199999999999999</v>
      </c>
      <c r="BF26" s="3">
        <v>2.86E-2</v>
      </c>
      <c r="BJ26" s="3">
        <v>2.7E-2</v>
      </c>
      <c r="BN26" s="10">
        <v>0.113</v>
      </c>
      <c r="BR26" s="15">
        <v>3.7400000000000003E-2</v>
      </c>
      <c r="BV26" s="15">
        <v>0.14799999999999999</v>
      </c>
    </row>
    <row r="27" spans="1:75" ht="15" customHeight="1" x14ac:dyDescent="0.3">
      <c r="A27" s="2" t="s">
        <v>12</v>
      </c>
      <c r="B27" s="3">
        <v>5.7500000000000002E-2</v>
      </c>
      <c r="C27" s="4">
        <f>GEOMEAN(B27:B29)</f>
        <v>5.3489438040772531E-2</v>
      </c>
      <c r="E27" s="2" t="s">
        <v>12</v>
      </c>
      <c r="F27" s="3">
        <v>6.25E-2</v>
      </c>
      <c r="G27" s="4">
        <f>GEOMEAN(F27:F29)</f>
        <v>6.2301020520269444E-2</v>
      </c>
      <c r="I27" s="2" t="s">
        <v>12</v>
      </c>
      <c r="J27" s="3">
        <v>7.1800000000000003E-2</v>
      </c>
      <c r="K27" s="4">
        <f>GEOMEAN(J27:J29)</f>
        <v>7.214292776219508E-2</v>
      </c>
      <c r="M27" s="1" t="s">
        <v>12</v>
      </c>
      <c r="N27" s="3">
        <v>4.02E-2</v>
      </c>
      <c r="O27" s="1">
        <v>3.8486725999999999E-2</v>
      </c>
      <c r="Q27" s="2" t="s">
        <v>12</v>
      </c>
      <c r="R27" s="3">
        <v>6.1899999999999997E-2</v>
      </c>
      <c r="S27" s="4">
        <f>GEOMEAN(R27:R29)</f>
        <v>5.5229568279691874E-2</v>
      </c>
      <c r="U27" s="2" t="s">
        <v>12</v>
      </c>
      <c r="V27" s="3">
        <v>6.4100000000000004E-2</v>
      </c>
      <c r="W27" s="4">
        <f>GEOMEAN(V27:V29)</f>
        <v>7.7393605959124423E-2</v>
      </c>
      <c r="Y27" s="2" t="s">
        <v>12</v>
      </c>
      <c r="Z27" s="3">
        <v>5.1400000000000001E-2</v>
      </c>
      <c r="AA27" s="4">
        <f>GEOMEAN(Z27:Z29)</f>
        <v>5.24798773978397E-2</v>
      </c>
      <c r="AC27" s="2" t="s">
        <v>12</v>
      </c>
      <c r="AD27" s="3">
        <v>7.7700000000000005E-2</v>
      </c>
      <c r="AE27" s="4">
        <f>GEOMEAN(AD27:AD29)</f>
        <v>8.6899479622199974E-2</v>
      </c>
      <c r="AG27" s="2" t="s">
        <v>12</v>
      </c>
      <c r="AH27" s="3">
        <v>0.13800000000000001</v>
      </c>
      <c r="AI27" s="4">
        <f>GEOMEAN(AH27:AH29)</f>
        <v>0.14001394418932508</v>
      </c>
      <c r="AK27" s="2" t="s">
        <v>12</v>
      </c>
      <c r="AL27" s="3">
        <v>5.3699999999999998E-2</v>
      </c>
      <c r="AM27" s="4">
        <f>GEOMEAN(AL27:AL29)</f>
        <v>5.5327109411083458E-2</v>
      </c>
      <c r="AO27" s="2" t="s">
        <v>12</v>
      </c>
      <c r="AP27" s="3">
        <v>4.8399999999999999E-2</v>
      </c>
      <c r="AQ27" s="4">
        <f>GEOMEAN(AP27:AP28)</f>
        <v>4.9585481746172437E-2</v>
      </c>
      <c r="AS27" s="2" t="s">
        <v>12</v>
      </c>
      <c r="AT27" s="3">
        <v>1.7000000000000001E-2</v>
      </c>
      <c r="AU27" s="4">
        <f>GEOMEAN(AT27:AT28)</f>
        <v>1.6798809481626965E-2</v>
      </c>
      <c r="AW27" s="2" t="s">
        <v>12</v>
      </c>
      <c r="AX27" s="3">
        <v>0.14299999999999999</v>
      </c>
      <c r="AY27" s="4">
        <f>GEOMEAN(AX27:AX29)</f>
        <v>0.15826191669955353</v>
      </c>
      <c r="BA27" s="2" t="s">
        <v>12</v>
      </c>
      <c r="BB27" s="3">
        <v>5.3999999999999999E-2</v>
      </c>
      <c r="BC27" s="4">
        <f>GEOMEAN(BB27:BB29)</f>
        <v>5.2350365757988362E-2</v>
      </c>
      <c r="BE27" s="2" t="s">
        <v>12</v>
      </c>
      <c r="BF27" s="3">
        <v>0.20200000000000001</v>
      </c>
      <c r="BG27" s="4">
        <f>GEOMEAN(BF27:BF29)</f>
        <v>0.19273319913920464</v>
      </c>
      <c r="BI27" s="2" t="s">
        <v>12</v>
      </c>
      <c r="BJ27" s="3">
        <v>0.17399999999999999</v>
      </c>
      <c r="BK27" s="4">
        <f>GEOMEAN(BJ27:BJ28)</f>
        <v>0.16155494421403513</v>
      </c>
      <c r="BM27" s="6" t="s">
        <v>22</v>
      </c>
      <c r="BN27" s="10">
        <v>6.6400000000000001E-2</v>
      </c>
      <c r="BO27" s="4">
        <f>GEOMEAN(BN27:BN29)</f>
        <v>7.2313872532774479E-2</v>
      </c>
      <c r="BQ27" t="s">
        <v>12</v>
      </c>
      <c r="BR27" s="15">
        <v>2.8500000000000001E-2</v>
      </c>
      <c r="BS27" s="15">
        <v>1.61E-2</v>
      </c>
      <c r="BU27" t="s">
        <v>12</v>
      </c>
      <c r="BV27" s="15">
        <v>5.0999999999999997E-2</v>
      </c>
      <c r="BW27" s="15">
        <v>5.0299999999999997E-2</v>
      </c>
    </row>
    <row r="28" spans="1:75" ht="15" customHeight="1" x14ac:dyDescent="0.3">
      <c r="B28" s="3">
        <v>5.0599999999999999E-2</v>
      </c>
      <c r="F28" s="3">
        <v>5.9799999999999999E-2</v>
      </c>
      <c r="J28" s="3">
        <v>7.46E-2</v>
      </c>
      <c r="M28" s="1"/>
      <c r="N28" s="3">
        <v>3.2599999999999997E-2</v>
      </c>
      <c r="O28" s="1"/>
      <c r="R28" s="3">
        <v>5.6000000000000001E-2</v>
      </c>
      <c r="V28" s="3">
        <v>7.7100000000000002E-2</v>
      </c>
      <c r="Z28" s="3">
        <v>4.7500000000000001E-2</v>
      </c>
      <c r="AD28" s="3">
        <v>0.108</v>
      </c>
      <c r="AH28" s="3">
        <v>0.13</v>
      </c>
      <c r="AL28" s="3">
        <v>4.0800000000000003E-2</v>
      </c>
      <c r="AP28" s="3">
        <v>5.0799999999999998E-2</v>
      </c>
      <c r="AT28" s="3">
        <v>1.66E-2</v>
      </c>
      <c r="AX28" s="3">
        <v>0.154</v>
      </c>
      <c r="BB28" s="3">
        <v>5.0799999999999998E-2</v>
      </c>
      <c r="BF28" s="3">
        <v>0.17899999999999999</v>
      </c>
      <c r="BJ28" s="3">
        <v>0.15</v>
      </c>
      <c r="BN28" s="10">
        <v>9.6199999999999994E-2</v>
      </c>
      <c r="BR28" s="15">
        <v>1.7299999999999999E-2</v>
      </c>
      <c r="BV28" s="15">
        <v>4.6600000000000003E-2</v>
      </c>
    </row>
    <row r="29" spans="1:75" ht="15" customHeight="1" x14ac:dyDescent="0.3">
      <c r="B29" s="3">
        <v>5.2600000000000001E-2</v>
      </c>
      <c r="F29" s="3">
        <v>6.4699999999999994E-2</v>
      </c>
      <c r="J29" s="3">
        <v>7.0099999999999996E-2</v>
      </c>
      <c r="M29" s="1"/>
      <c r="N29" s="3">
        <v>4.3499999999999997E-2</v>
      </c>
      <c r="O29" s="1"/>
      <c r="R29" s="3">
        <v>4.8599999999999997E-2</v>
      </c>
      <c r="V29" s="3">
        <v>9.3799999999999994E-2</v>
      </c>
      <c r="Z29" s="3">
        <v>5.9200000000000003E-2</v>
      </c>
      <c r="AD29" s="3">
        <v>7.8200000000000006E-2</v>
      </c>
      <c r="AH29" s="3">
        <v>0.153</v>
      </c>
      <c r="AL29" s="3">
        <v>7.7299999999999994E-2</v>
      </c>
      <c r="AP29" s="3"/>
      <c r="AX29" s="3">
        <v>0.18</v>
      </c>
      <c r="BB29" s="3">
        <v>5.2299999999999999E-2</v>
      </c>
      <c r="BF29" s="3">
        <v>0.19800000000000001</v>
      </c>
      <c r="BN29" s="10">
        <v>5.9200000000000003E-2</v>
      </c>
      <c r="BR29" s="15">
        <v>8.4100000000000008E-3</v>
      </c>
      <c r="BV29" s="15">
        <v>5.3400000000000003E-2</v>
      </c>
    </row>
    <row r="30" spans="1:75" ht="15" customHeight="1" x14ac:dyDescent="0.3">
      <c r="M30" s="1"/>
      <c r="N30" s="1"/>
      <c r="O30" s="1"/>
      <c r="BM30" s="6" t="s">
        <v>23</v>
      </c>
      <c r="BN30" s="10">
        <v>0.11700000000000001</v>
      </c>
      <c r="BO30" s="4">
        <f>GEOMEAN(BN30:BN32)</f>
        <v>0.10172880670670305</v>
      </c>
    </row>
    <row r="31" spans="1:75" ht="15" customHeight="1" x14ac:dyDescent="0.3">
      <c r="A31" s="2" t="s">
        <v>1</v>
      </c>
      <c r="B31" s="2" t="s">
        <v>2</v>
      </c>
      <c r="C31" s="2" t="s">
        <v>3</v>
      </c>
      <c r="E31" s="2" t="s">
        <v>1</v>
      </c>
      <c r="F31" s="2" t="s">
        <v>2</v>
      </c>
      <c r="G31" s="2" t="s">
        <v>3</v>
      </c>
      <c r="I31" s="2" t="s">
        <v>1</v>
      </c>
      <c r="J31" s="2" t="s">
        <v>2</v>
      </c>
      <c r="K31" s="2" t="s">
        <v>3</v>
      </c>
      <c r="M31" s="1" t="s">
        <v>1</v>
      </c>
      <c r="N31" s="1" t="s">
        <v>2</v>
      </c>
      <c r="O31" s="1" t="s">
        <v>3</v>
      </c>
      <c r="Q31" s="2" t="s">
        <v>1</v>
      </c>
      <c r="R31" s="2" t="s">
        <v>2</v>
      </c>
      <c r="S31" s="2" t="s">
        <v>3</v>
      </c>
      <c r="U31" s="2" t="s">
        <v>1</v>
      </c>
      <c r="V31" s="2" t="s">
        <v>2</v>
      </c>
      <c r="W31" s="2" t="s">
        <v>3</v>
      </c>
      <c r="Y31" s="2" t="s">
        <v>1</v>
      </c>
      <c r="Z31" s="2" t="s">
        <v>2</v>
      </c>
      <c r="AA31" s="2" t="s">
        <v>3</v>
      </c>
      <c r="AC31" s="2" t="s">
        <v>1</v>
      </c>
      <c r="AD31" s="2" t="s">
        <v>2</v>
      </c>
      <c r="AE31" s="2" t="s">
        <v>3</v>
      </c>
      <c r="AG31" s="2" t="s">
        <v>1</v>
      </c>
      <c r="AH31" s="2" t="s">
        <v>2</v>
      </c>
      <c r="AI31" s="2" t="s">
        <v>3</v>
      </c>
      <c r="AK31" s="2" t="s">
        <v>1</v>
      </c>
      <c r="AL31" s="2" t="s">
        <v>2</v>
      </c>
      <c r="AM31" s="2" t="s">
        <v>3</v>
      </c>
      <c r="AO31" s="2" t="s">
        <v>1</v>
      </c>
      <c r="AP31" s="2" t="s">
        <v>2</v>
      </c>
      <c r="AQ31" s="2" t="s">
        <v>3</v>
      </c>
      <c r="AS31" s="2" t="s">
        <v>1</v>
      </c>
      <c r="AT31" s="2" t="s">
        <v>2</v>
      </c>
      <c r="AU31" s="2" t="s">
        <v>3</v>
      </c>
      <c r="AW31" s="2" t="s">
        <v>1</v>
      </c>
      <c r="AX31" s="2" t="s">
        <v>2</v>
      </c>
      <c r="AY31" s="2" t="s">
        <v>3</v>
      </c>
      <c r="BA31" s="2" t="s">
        <v>1</v>
      </c>
      <c r="BB31" s="2" t="s">
        <v>13</v>
      </c>
      <c r="BC31" s="2" t="s">
        <v>3</v>
      </c>
      <c r="BE31" s="2" t="s">
        <v>1</v>
      </c>
      <c r="BF31" s="2" t="s">
        <v>13</v>
      </c>
      <c r="BG31" s="2" t="s">
        <v>3</v>
      </c>
      <c r="BI31" s="2" t="s">
        <v>1</v>
      </c>
      <c r="BJ31" s="2" t="s">
        <v>13</v>
      </c>
      <c r="BK31" s="2" t="s">
        <v>3</v>
      </c>
      <c r="BN31" s="10">
        <v>0.11</v>
      </c>
      <c r="BQ31" t="s">
        <v>1</v>
      </c>
      <c r="BR31" t="s">
        <v>13</v>
      </c>
      <c r="BS31" t="s">
        <v>3</v>
      </c>
      <c r="BU31" t="s">
        <v>1</v>
      </c>
      <c r="BV31" t="s">
        <v>13</v>
      </c>
      <c r="BW31" t="s">
        <v>3</v>
      </c>
    </row>
    <row r="32" spans="1:75" ht="15" customHeight="1" x14ac:dyDescent="0.3">
      <c r="A32" s="2" t="s">
        <v>14</v>
      </c>
      <c r="B32" s="3">
        <v>0.20300000000000001</v>
      </c>
      <c r="C32" s="4">
        <f>GEOMEAN(B32:B34)</f>
        <v>0.2073730970306466</v>
      </c>
      <c r="E32" s="2" t="s">
        <v>14</v>
      </c>
      <c r="F32" s="3">
        <v>0.28100000000000003</v>
      </c>
      <c r="G32" s="4">
        <f>GEOMEAN(F32:F33)</f>
        <v>0.27442303110344074</v>
      </c>
      <c r="I32" s="2" t="s">
        <v>14</v>
      </c>
      <c r="J32" s="3">
        <v>0.26</v>
      </c>
      <c r="K32" s="4">
        <f>GEOMEAN(J32:J33)</f>
        <v>0.31016124838541648</v>
      </c>
      <c r="M32" s="1" t="s">
        <v>14</v>
      </c>
      <c r="N32" s="3">
        <v>0.219</v>
      </c>
      <c r="O32" s="1">
        <v>0.23304935099999999</v>
      </c>
      <c r="Q32" s="2" t="s">
        <v>14</v>
      </c>
      <c r="R32" s="3">
        <v>0.224</v>
      </c>
      <c r="S32" s="4">
        <f>GEOMEAN(R32:R33)</f>
        <v>0.22199099080818574</v>
      </c>
      <c r="U32" s="2" t="s">
        <v>14</v>
      </c>
      <c r="V32" s="3">
        <v>0.128</v>
      </c>
      <c r="W32" s="4">
        <f>GEOMEAN(V32:V33)</f>
        <v>0.1324235628579748</v>
      </c>
      <c r="Y32" s="2" t="s">
        <v>14</v>
      </c>
      <c r="Z32" s="3">
        <v>0.22600000000000001</v>
      </c>
      <c r="AA32" s="4">
        <f>GEOMEAN(Z32:Z33)</f>
        <v>0.2131337608170043</v>
      </c>
      <c r="AC32" s="2" t="s">
        <v>14</v>
      </c>
      <c r="AD32" s="3">
        <v>0.22500000000000001</v>
      </c>
      <c r="AE32" s="4">
        <f>GEOMEAN(AD32:AD33)</f>
        <v>0.23189437250610459</v>
      </c>
      <c r="AG32" s="2" t="s">
        <v>14</v>
      </c>
      <c r="AH32" s="3">
        <v>0.27600000000000002</v>
      </c>
      <c r="AI32" s="4">
        <f>GEOMEAN(AH32:AH33)</f>
        <v>0.29013789824840186</v>
      </c>
      <c r="AK32" s="2" t="s">
        <v>14</v>
      </c>
      <c r="AL32" s="3">
        <v>0.151</v>
      </c>
      <c r="AM32" s="4">
        <f>GEOMEAN(AL32:AL34)</f>
        <v>0.13853589845645894</v>
      </c>
      <c r="AO32" s="2" t="s">
        <v>14</v>
      </c>
      <c r="AQ32" s="4">
        <f>GEOMEAN(AP33:AP34)</f>
        <v>0.10744300814850634</v>
      </c>
      <c r="AS32" s="2" t="s">
        <v>14</v>
      </c>
      <c r="AT32" s="3">
        <v>4.2000000000000003E-2</v>
      </c>
      <c r="AU32" s="4">
        <f>GEOMEAN(AT32:AT33)</f>
        <v>4.6327097901768033E-2</v>
      </c>
      <c r="AW32" s="2" t="s">
        <v>14</v>
      </c>
      <c r="AX32" s="3">
        <v>0.224</v>
      </c>
      <c r="AY32" s="4">
        <f>GEOMEAN(AX32:AX34)</f>
        <v>0.22584927428705676</v>
      </c>
      <c r="BA32" s="2" t="s">
        <v>14</v>
      </c>
      <c r="BB32" s="3">
        <v>8.09E-2</v>
      </c>
      <c r="BC32" s="4">
        <f>GEOMEAN(BB32:BB34)</f>
        <v>9.7661842972259647E-2</v>
      </c>
      <c r="BE32" s="2" t="s">
        <v>14</v>
      </c>
      <c r="BF32" s="3">
        <v>0.16400000000000001</v>
      </c>
      <c r="BG32" s="4">
        <f>GEOMEAN(BF32:BF34)</f>
        <v>0.13353144438318845</v>
      </c>
      <c r="BI32" s="2" t="s">
        <v>14</v>
      </c>
      <c r="BJ32" s="3">
        <v>9.9500000000000005E-2</v>
      </c>
      <c r="BK32" s="4">
        <f>GEOMEAN(BJ32:BJ33)</f>
        <v>0.10881406159132193</v>
      </c>
      <c r="BN32" s="10">
        <v>8.1799999999999998E-2</v>
      </c>
      <c r="BQ32" t="s">
        <v>14</v>
      </c>
      <c r="BS32" s="15">
        <v>5.5599999999999997E-2</v>
      </c>
      <c r="BU32" t="s">
        <v>14</v>
      </c>
      <c r="BV32" s="15">
        <v>0.159</v>
      </c>
      <c r="BW32" s="15">
        <v>0.16</v>
      </c>
    </row>
    <row r="33" spans="1:75" ht="15" customHeight="1" x14ac:dyDescent="0.3">
      <c r="B33" s="3">
        <v>0.23</v>
      </c>
      <c r="F33" s="3">
        <v>0.26800000000000002</v>
      </c>
      <c r="J33" s="3">
        <v>0.37</v>
      </c>
      <c r="M33" s="1"/>
      <c r="N33" s="3">
        <v>0.248</v>
      </c>
      <c r="O33" s="1"/>
      <c r="R33" s="3">
        <v>0.22</v>
      </c>
      <c r="V33" s="3">
        <v>0.13700000000000001</v>
      </c>
      <c r="Z33" s="3">
        <v>0.20100000000000001</v>
      </c>
      <c r="AD33" s="3">
        <v>0.23899999999999999</v>
      </c>
      <c r="AH33" s="3">
        <v>0.30499999999999999</v>
      </c>
      <c r="AL33" s="3">
        <v>0.124</v>
      </c>
      <c r="AP33" s="3">
        <v>0.111</v>
      </c>
      <c r="AT33" s="3">
        <v>5.11E-2</v>
      </c>
      <c r="AX33" s="3">
        <v>0.23699999999999999</v>
      </c>
      <c r="BB33" s="3">
        <v>0.10100000000000001</v>
      </c>
      <c r="BF33" s="3">
        <v>0.11899999999999999</v>
      </c>
      <c r="BJ33" s="3">
        <v>0.11899999999999999</v>
      </c>
      <c r="BR33" s="15">
        <v>6.7699999999999996E-2</v>
      </c>
      <c r="BV33" s="15">
        <v>0.156</v>
      </c>
    </row>
    <row r="34" spans="1:75" ht="15" customHeight="1" x14ac:dyDescent="0.3">
      <c r="B34" s="3">
        <v>0.191</v>
      </c>
      <c r="F34" s="3"/>
      <c r="M34" s="1"/>
      <c r="N34" s="3">
        <v>0.247</v>
      </c>
      <c r="O34" s="1"/>
      <c r="R34" s="3">
        <v>0.20599999999999999</v>
      </c>
      <c r="V34" s="3">
        <v>0.14399999999999999</v>
      </c>
      <c r="Z34" s="3">
        <v>0.17100000000000001</v>
      </c>
      <c r="AD34" s="3">
        <v>0.22</v>
      </c>
      <c r="AH34" s="3">
        <v>0.32100000000000001</v>
      </c>
      <c r="AL34" s="3">
        <v>0.14199999999999999</v>
      </c>
      <c r="AP34" s="3">
        <v>0.104</v>
      </c>
      <c r="AX34" s="3">
        <v>0.217</v>
      </c>
      <c r="BB34" s="3">
        <v>0.114</v>
      </c>
      <c r="BF34" s="3">
        <v>0.122</v>
      </c>
      <c r="BR34" s="15">
        <v>4.5600000000000002E-2</v>
      </c>
      <c r="BV34" s="15">
        <v>0.16600000000000001</v>
      </c>
    </row>
    <row r="35" spans="1:75" ht="15" customHeight="1" x14ac:dyDescent="0.3">
      <c r="A35" s="2" t="s">
        <v>15</v>
      </c>
      <c r="B35" s="3">
        <v>6.5000000000000002E-2</v>
      </c>
      <c r="C35" s="4">
        <f>GEOMEAN(B35:B37)</f>
        <v>6.3464580242702143E-2</v>
      </c>
      <c r="E35" s="2" t="s">
        <v>15</v>
      </c>
      <c r="F35" s="3">
        <v>0.1</v>
      </c>
      <c r="G35" s="4">
        <f>GEOMEAN(F35:F37)</f>
        <v>9.7251481926387232E-2</v>
      </c>
      <c r="I35" s="2" t="s">
        <v>15</v>
      </c>
      <c r="J35" s="3">
        <v>8.6400000000000005E-2</v>
      </c>
      <c r="K35" s="4">
        <f>GEOMEAN(J35:J37)</f>
        <v>9.4654993821823893E-2</v>
      </c>
      <c r="M35" s="1" t="s">
        <v>15</v>
      </c>
      <c r="N35" s="3">
        <v>0.10100000000000001</v>
      </c>
      <c r="O35" s="1">
        <v>9.6609572000000005E-2</v>
      </c>
      <c r="Q35" s="2" t="s">
        <v>15</v>
      </c>
      <c r="R35" s="3">
        <v>7.0099999999999996E-2</v>
      </c>
      <c r="S35" s="4">
        <f>GEOMEAN(R35:R37)</f>
        <v>6.574595521292266E-2</v>
      </c>
      <c r="U35" s="2" t="s">
        <v>15</v>
      </c>
      <c r="V35" s="3">
        <v>7.0300000000000001E-2</v>
      </c>
      <c r="W35" s="4">
        <f>GEOMEAN(V35:V37)</f>
        <v>6.4532008230376275E-2</v>
      </c>
      <c r="Y35" s="2" t="s">
        <v>15</v>
      </c>
      <c r="Z35" s="3">
        <v>8.9200000000000002E-2</v>
      </c>
      <c r="AA35" s="4">
        <f>GEOMEAN(Z35:Z37)</f>
        <v>9.1166278122033886E-2</v>
      </c>
      <c r="AC35" s="2" t="s">
        <v>15</v>
      </c>
      <c r="AD35" s="3">
        <v>0.14599999999999999</v>
      </c>
      <c r="AE35" s="4">
        <f>GEOMEAN(AD35:AD37)</f>
        <v>0.10512372414789625</v>
      </c>
      <c r="AG35" s="2" t="s">
        <v>15</v>
      </c>
      <c r="AH35" s="3">
        <v>0.10199999999999999</v>
      </c>
      <c r="AI35" s="4">
        <f>GEOMEAN(AH35:AH37)</f>
        <v>0.10766866905551178</v>
      </c>
      <c r="AK35" s="2" t="s">
        <v>15</v>
      </c>
      <c r="AL35" s="3">
        <v>4.65E-2</v>
      </c>
      <c r="AM35" s="4">
        <f>GEOMEAN(AL35:AL37)</f>
        <v>4.9229544271967275E-2</v>
      </c>
      <c r="AO35" s="2" t="s">
        <v>15</v>
      </c>
      <c r="AP35" s="3">
        <v>3.4099999999999998E-2</v>
      </c>
      <c r="AQ35" s="4">
        <f>GEOMEAN(AP35:AP37)</f>
        <v>3.0877971892897496E-2</v>
      </c>
      <c r="AS35" s="2" t="s">
        <v>15</v>
      </c>
      <c r="AT35" s="3">
        <v>2.6700000000000002E-2</v>
      </c>
      <c r="AU35" s="4">
        <f>GEOMEAN(AT35:AT37)</f>
        <v>2.5960216276570407E-2</v>
      </c>
      <c r="AW35" s="2" t="s">
        <v>15</v>
      </c>
      <c r="AX35" s="3">
        <v>0.104</v>
      </c>
      <c r="AY35" s="4">
        <f>GEOMEAN(AX35:AX37)</f>
        <v>9.6387691477855156E-2</v>
      </c>
      <c r="BA35" s="2" t="s">
        <v>15</v>
      </c>
      <c r="BB35" s="3">
        <v>5.1799999999999999E-2</v>
      </c>
      <c r="BC35" s="4">
        <f>GEOMEAN(BB35:BB37)</f>
        <v>4.4603172972997325E-2</v>
      </c>
      <c r="BE35" s="2" t="s">
        <v>15</v>
      </c>
      <c r="BF35" s="3">
        <v>7.1900000000000006E-2</v>
      </c>
      <c r="BG35" s="4">
        <f>GEOMEAN(BF35:BF37)</f>
        <v>6.8016970533687562E-2</v>
      </c>
      <c r="BI35" s="2" t="s">
        <v>15</v>
      </c>
      <c r="BJ35" s="3">
        <v>8.6800000000000002E-2</v>
      </c>
      <c r="BK35" s="4">
        <f>GEOMEAN(BJ35:BJ37)</f>
        <v>5.9933224229362543E-2</v>
      </c>
      <c r="BQ35" t="s">
        <v>15</v>
      </c>
      <c r="BR35" s="15">
        <v>2.7300000000000001E-2</v>
      </c>
      <c r="BS35" s="15">
        <v>2.7900000000000001E-2</v>
      </c>
      <c r="BU35" t="s">
        <v>15</v>
      </c>
      <c r="BV35" s="15">
        <v>7.8200000000000006E-2</v>
      </c>
      <c r="BW35" s="15">
        <v>8.0799999999999997E-2</v>
      </c>
    </row>
    <row r="36" spans="1:75" ht="15" customHeight="1" x14ac:dyDescent="0.3">
      <c r="B36" s="3">
        <v>7.0099999999999996E-2</v>
      </c>
      <c r="F36" s="3">
        <v>8.9300000000000004E-2</v>
      </c>
      <c r="J36" s="3">
        <v>9.2600000000000002E-2</v>
      </c>
      <c r="M36" s="1"/>
      <c r="N36" s="3">
        <v>9.6100000000000005E-2</v>
      </c>
      <c r="O36" s="1"/>
      <c r="R36" s="3">
        <v>5.8500000000000003E-2</v>
      </c>
      <c r="V36" s="3">
        <v>6.0199999999999997E-2</v>
      </c>
      <c r="Z36" s="3">
        <v>8.09E-2</v>
      </c>
      <c r="AD36" s="3">
        <v>0.109</v>
      </c>
      <c r="AH36" s="3">
        <v>9.5600000000000004E-2</v>
      </c>
      <c r="AL36" s="3">
        <v>4.5900000000000003E-2</v>
      </c>
      <c r="AP36" s="3">
        <v>3.04E-2</v>
      </c>
      <c r="AT36" s="3">
        <v>2.01E-2</v>
      </c>
      <c r="AX36" s="3">
        <v>8.9599999999999999E-2</v>
      </c>
      <c r="BB36" s="3">
        <v>5.3199999999999997E-2</v>
      </c>
      <c r="BF36" s="3">
        <v>6.9800000000000001E-2</v>
      </c>
      <c r="BJ36" s="3">
        <v>4.6100000000000002E-2</v>
      </c>
      <c r="BR36" s="15">
        <v>2.86E-2</v>
      </c>
      <c r="BV36" s="15">
        <v>7.9399999999999998E-2</v>
      </c>
    </row>
    <row r="37" spans="1:75" ht="15" customHeight="1" x14ac:dyDescent="0.3">
      <c r="B37" s="3">
        <v>5.6099999999999997E-2</v>
      </c>
      <c r="F37" s="3">
        <v>0.10299999999999999</v>
      </c>
      <c r="J37" s="3">
        <v>0.106</v>
      </c>
      <c r="M37" s="1"/>
      <c r="N37" s="3">
        <v>9.2899999999999996E-2</v>
      </c>
      <c r="O37" s="1"/>
      <c r="R37" s="3">
        <v>6.93E-2</v>
      </c>
      <c r="V37" s="3">
        <v>6.3500000000000001E-2</v>
      </c>
      <c r="Z37" s="3">
        <v>0.105</v>
      </c>
      <c r="AD37" s="3">
        <v>7.2999999999999995E-2</v>
      </c>
      <c r="AH37" s="3">
        <v>0.128</v>
      </c>
      <c r="AL37" s="3">
        <v>5.5899999999999998E-2</v>
      </c>
      <c r="AP37" s="3">
        <v>2.8400000000000002E-2</v>
      </c>
      <c r="AT37" s="3">
        <v>3.2599999999999997E-2</v>
      </c>
      <c r="AX37" s="3">
        <v>9.6100000000000005E-2</v>
      </c>
      <c r="BB37" s="3">
        <v>3.2199999999999999E-2</v>
      </c>
      <c r="BF37" s="3">
        <v>6.2700000000000006E-2</v>
      </c>
      <c r="BJ37" s="3">
        <v>5.3800000000000001E-2</v>
      </c>
      <c r="BV37" s="15">
        <v>8.5000000000000006E-2</v>
      </c>
    </row>
    <row r="38" spans="1:75" ht="15" customHeight="1" x14ac:dyDescent="0.3">
      <c r="A38" s="2" t="s">
        <v>16</v>
      </c>
      <c r="B38" s="3">
        <v>4.7600000000000003E-2</v>
      </c>
      <c r="C38" s="4">
        <f>GEOMEAN(B38:B40)</f>
        <v>4.5661024279050541E-2</v>
      </c>
      <c r="E38" s="2" t="s">
        <v>16</v>
      </c>
      <c r="F38" s="3">
        <v>5.1499999999999997E-2</v>
      </c>
      <c r="G38" s="4">
        <f>GEOMEAN(F38:F40)</f>
        <v>4.9514185642842518E-2</v>
      </c>
      <c r="I38" s="2" t="s">
        <v>16</v>
      </c>
      <c r="J38" s="3">
        <v>2.4400000000000002E-2</v>
      </c>
      <c r="K38" s="4">
        <f>GEOMEAN(J38:J40)</f>
        <v>3.340825808449021E-2</v>
      </c>
      <c r="M38" s="1" t="s">
        <v>16</v>
      </c>
      <c r="N38" s="3">
        <v>6.6900000000000001E-2</v>
      </c>
      <c r="O38" s="1">
        <v>6.2940030999999994E-2</v>
      </c>
      <c r="Q38" s="2" t="s">
        <v>16</v>
      </c>
      <c r="R38" s="3">
        <v>6.2799999999999995E-2</v>
      </c>
      <c r="S38" s="4">
        <f>GEOMEAN(R38:R40)</f>
        <v>6.7088486041544854E-2</v>
      </c>
      <c r="U38" s="2" t="s">
        <v>16</v>
      </c>
      <c r="V38" s="3">
        <v>5.5300000000000002E-2</v>
      </c>
      <c r="W38" s="4">
        <f>GEOMEAN(V38:V40)</f>
        <v>5.8420699916366517E-2</v>
      </c>
      <c r="Y38" s="2" t="s">
        <v>16</v>
      </c>
      <c r="Z38" s="3">
        <v>3.1899999999999998E-2</v>
      </c>
      <c r="AA38" s="4">
        <f>GEOMEAN(Z38:Z40)</f>
        <v>3.5236721857091279E-2</v>
      </c>
      <c r="AC38" s="2" t="s">
        <v>16</v>
      </c>
      <c r="AE38" s="4">
        <f>GEOMEAN(AD39:AD40)</f>
        <v>7.1185391759826674E-2</v>
      </c>
      <c r="AG38" s="2" t="s">
        <v>16</v>
      </c>
      <c r="AH38" s="3">
        <v>6.2899999999999998E-2</v>
      </c>
      <c r="AI38" s="4">
        <f>GEOMEAN(AH39:AH40)</f>
        <v>7.6481108778573545E-2</v>
      </c>
      <c r="AK38" s="2" t="s">
        <v>16</v>
      </c>
      <c r="AL38" s="3">
        <v>3.4299999999999997E-2</v>
      </c>
      <c r="AM38" s="4">
        <f>GEOMEAN(AL38:AL40)</f>
        <v>3.4265465727432616E-2</v>
      </c>
      <c r="AO38" s="2" t="s">
        <v>16</v>
      </c>
      <c r="AP38" s="3">
        <v>3.2300000000000002E-2</v>
      </c>
      <c r="AQ38" s="4">
        <f>GEOMEAN(AP38:AP40)</f>
        <v>2.7949529830171755E-2</v>
      </c>
      <c r="AS38" s="2" t="s">
        <v>16</v>
      </c>
      <c r="AT38" s="3">
        <v>1.6500000000000001E-2</v>
      </c>
      <c r="AU38" s="4">
        <f>GEOMEAN(AT38:AT40)</f>
        <v>1.5078169703304693E-2</v>
      </c>
      <c r="AW38" s="2" t="s">
        <v>16</v>
      </c>
      <c r="AX38" s="3">
        <v>7.7700000000000005E-2</v>
      </c>
      <c r="AY38" s="4">
        <f>GEOMEAN(AX38:AX40)</f>
        <v>7.7462595838682341E-2</v>
      </c>
      <c r="BA38" s="2" t="s">
        <v>16</v>
      </c>
      <c r="BB38" s="3">
        <v>3.0499999999999999E-2</v>
      </c>
      <c r="BC38" s="4">
        <f>GEOMEAN(BB38:BB40)</f>
        <v>3.0414734532509868E-2</v>
      </c>
      <c r="BE38" s="2" t="s">
        <v>16</v>
      </c>
      <c r="BF38" s="3">
        <v>1.6199999999999999E-2</v>
      </c>
      <c r="BG38" s="4">
        <f>GEOMEAN(BF38:BF40)</f>
        <v>1.7118723719891659E-2</v>
      </c>
      <c r="BI38" s="2" t="s">
        <v>16</v>
      </c>
      <c r="BJ38" s="3">
        <v>1.9699999999999999E-2</v>
      </c>
      <c r="BK38" s="4">
        <f>GEOMEAN(BJ38:BJ40)</f>
        <v>1.9193163436936205E-2</v>
      </c>
      <c r="BQ38" t="s">
        <v>16</v>
      </c>
      <c r="BR38" s="15">
        <v>8.3999999999999995E-3</v>
      </c>
      <c r="BS38" s="15">
        <v>5.1700000000000001E-3</v>
      </c>
      <c r="BU38" t="s">
        <v>16</v>
      </c>
      <c r="BV38" s="15">
        <v>3.7600000000000001E-2</v>
      </c>
      <c r="BW38" s="15">
        <v>4.1500000000000002E-2</v>
      </c>
    </row>
    <row r="39" spans="1:75" ht="15" customHeight="1" x14ac:dyDescent="0.3">
      <c r="B39" s="3">
        <v>0.05</v>
      </c>
      <c r="F39" s="3">
        <v>4.6399999999999997E-2</v>
      </c>
      <c r="J39" s="3">
        <v>3.9899999999999998E-2</v>
      </c>
      <c r="M39" s="1"/>
      <c r="N39" s="3">
        <v>5.8599999999999999E-2</v>
      </c>
      <c r="O39" s="1"/>
      <c r="R39" s="3">
        <v>6.3100000000000003E-2</v>
      </c>
      <c r="V39" s="3">
        <v>6.0699999999999997E-2</v>
      </c>
      <c r="Z39" s="3">
        <v>3.2500000000000001E-2</v>
      </c>
      <c r="AD39" s="3">
        <v>6.1199999999999997E-2</v>
      </c>
      <c r="AH39" s="3">
        <v>7.4800000000000005E-2</v>
      </c>
      <c r="AL39" s="3">
        <v>5.1900000000000002E-2</v>
      </c>
      <c r="AP39" s="3">
        <v>2.6200000000000001E-2</v>
      </c>
      <c r="AT39" s="3">
        <v>1.06E-2</v>
      </c>
      <c r="AX39" s="3">
        <v>7.6399999999999996E-2</v>
      </c>
      <c r="BB39" s="3">
        <v>3.1699999999999999E-2</v>
      </c>
      <c r="BF39" s="3">
        <v>1.7299999999999999E-2</v>
      </c>
      <c r="BJ39" s="3">
        <v>1.8499999999999999E-2</v>
      </c>
      <c r="BR39" s="15">
        <v>3.1800000000000001E-3</v>
      </c>
      <c r="BV39" s="15">
        <v>4.24E-2</v>
      </c>
    </row>
    <row r="40" spans="1:75" ht="15" customHeight="1" x14ac:dyDescent="0.3">
      <c r="B40" s="3">
        <v>0.04</v>
      </c>
      <c r="F40" s="3">
        <v>5.0799999999999998E-2</v>
      </c>
      <c r="J40" s="3">
        <v>3.8300000000000001E-2</v>
      </c>
      <c r="M40" s="1"/>
      <c r="N40" s="3">
        <v>6.3600000000000004E-2</v>
      </c>
      <c r="O40" s="1"/>
      <c r="R40" s="3">
        <v>7.6200000000000004E-2</v>
      </c>
      <c r="V40" s="3">
        <v>5.9400000000000001E-2</v>
      </c>
      <c r="Z40" s="3">
        <v>4.2200000000000001E-2</v>
      </c>
      <c r="AD40" s="3">
        <v>8.2799999999999999E-2</v>
      </c>
      <c r="AH40" s="3">
        <v>7.8200000000000006E-2</v>
      </c>
      <c r="AL40" s="3">
        <v>2.2599999999999999E-2</v>
      </c>
      <c r="AP40" s="3">
        <v>2.58E-2</v>
      </c>
      <c r="AT40" s="3">
        <v>1.9599999999999999E-2</v>
      </c>
      <c r="AX40" s="3">
        <v>7.8299999999999995E-2</v>
      </c>
      <c r="BB40" s="3">
        <v>2.9100000000000001E-2</v>
      </c>
      <c r="BF40" s="3">
        <v>1.7899999999999999E-2</v>
      </c>
      <c r="BJ40" s="3">
        <v>1.9400000000000001E-2</v>
      </c>
      <c r="BV40" s="15">
        <v>4.48E-2</v>
      </c>
    </row>
    <row r="41" spans="1:75" ht="15" customHeight="1" x14ac:dyDescent="0.3">
      <c r="A41" s="2" t="s">
        <v>17</v>
      </c>
      <c r="B41" s="3">
        <v>4.1000000000000002E-2</v>
      </c>
      <c r="C41" s="4">
        <f>GEOMEAN(B41:B43)</f>
        <v>4.1871350480191263E-2</v>
      </c>
      <c r="E41" s="2" t="s">
        <v>17</v>
      </c>
      <c r="F41" s="3">
        <v>6.9699999999999998E-2</v>
      </c>
      <c r="G41" s="4">
        <f>GEOMEAN(F41:F43)</f>
        <v>6.8995485386898661E-2</v>
      </c>
      <c r="I41" s="2" t="s">
        <v>17</v>
      </c>
      <c r="J41" s="3">
        <v>0.10199999999999999</v>
      </c>
      <c r="K41" s="4">
        <f>GEOMEAN(J41:J43)</f>
        <v>8.5014993433534108E-2</v>
      </c>
      <c r="M41" s="1" t="s">
        <v>17</v>
      </c>
      <c r="N41" s="3">
        <v>8.8200000000000001E-2</v>
      </c>
      <c r="O41" s="1">
        <v>8.9945173000000003E-2</v>
      </c>
      <c r="Q41" s="2" t="s">
        <v>17</v>
      </c>
      <c r="R41" s="3">
        <v>0.10100000000000001</v>
      </c>
      <c r="S41" s="4">
        <f>GEOMEAN(R41:R43)</f>
        <v>9.1716588051374628E-2</v>
      </c>
      <c r="U41" s="2" t="s">
        <v>17</v>
      </c>
      <c r="V41" s="3">
        <v>3.1399999999999997E-2</v>
      </c>
      <c r="W41" s="4">
        <f>GEOMEAN(V41:V43)</f>
        <v>3.0763180548230327E-2</v>
      </c>
      <c r="Y41" s="2" t="s">
        <v>17</v>
      </c>
      <c r="Z41" s="3">
        <v>6.2300000000000001E-2</v>
      </c>
      <c r="AA41" s="4">
        <f>GEOMEAN(Z41:Z43)</f>
        <v>6.3784057035141048E-2</v>
      </c>
      <c r="AC41" s="2" t="s">
        <v>17</v>
      </c>
      <c r="AD41" s="3">
        <v>0.22700000000000001</v>
      </c>
      <c r="AE41" s="4">
        <f>GEOMEAN(AD41:AD43)</f>
        <v>0.19075188674732263</v>
      </c>
      <c r="AG41" s="2" t="s">
        <v>17</v>
      </c>
      <c r="AH41" s="3">
        <v>3.2599999999999997E-2</v>
      </c>
      <c r="AI41" s="4">
        <f>GEOMEAN(AH41:AH43)</f>
        <v>2.9292559856897282E-2</v>
      </c>
      <c r="AK41" s="2" t="s">
        <v>17</v>
      </c>
      <c r="AL41" s="3">
        <v>0.219</v>
      </c>
      <c r="AM41" s="4">
        <f>GEOMEAN(AL41:AL43)</f>
        <v>0.21700935776219923</v>
      </c>
      <c r="AO41" s="2" t="s">
        <v>17</v>
      </c>
      <c r="AP41" s="3">
        <v>4.48E-2</v>
      </c>
      <c r="AQ41" s="4">
        <f>GEOMEAN(AP41:AP43)</f>
        <v>4.5662456736834105E-2</v>
      </c>
      <c r="AS41" s="2" t="s">
        <v>17</v>
      </c>
      <c r="AT41" s="3">
        <v>9.7299999999999998E-2</v>
      </c>
      <c r="AU41" s="4">
        <f>GEOMEAN(AT41:AT43)</f>
        <v>9.9502622591917791E-2</v>
      </c>
      <c r="AW41" s="2" t="s">
        <v>17</v>
      </c>
      <c r="AX41" s="3">
        <v>1.8100000000000002E-2</v>
      </c>
      <c r="AY41" s="4">
        <f>GEOMEAN(AX41:AX43)</f>
        <v>1.8797286276476654E-2</v>
      </c>
      <c r="BA41" s="2" t="s">
        <v>17</v>
      </c>
      <c r="BB41" s="3">
        <v>4.0899999999999999E-2</v>
      </c>
      <c r="BC41" s="4">
        <f>GEOMEAN(BB41:BB42)</f>
        <v>4.1839216053841159E-2</v>
      </c>
      <c r="BE41" s="2" t="s">
        <v>17</v>
      </c>
      <c r="BF41" s="3">
        <v>6.08E-2</v>
      </c>
      <c r="BG41" s="4">
        <f>GEOMEAN(BF41:BF43)</f>
        <v>5.8131045744134503E-2</v>
      </c>
      <c r="BI41" s="2" t="s">
        <v>17</v>
      </c>
      <c r="BJ41" s="3">
        <v>6.4699999999999994E-2</v>
      </c>
      <c r="BK41" s="4">
        <f>GEOMEAN(BJ41:BJ42)</f>
        <v>6.449968992173527E-2</v>
      </c>
      <c r="BQ41" t="s">
        <v>17</v>
      </c>
      <c r="BR41" s="15">
        <v>7.8700000000000006E-2</v>
      </c>
      <c r="BS41" s="15">
        <v>6.6299999999999998E-2</v>
      </c>
      <c r="BU41" t="s">
        <v>17</v>
      </c>
      <c r="BV41" s="15">
        <v>5.5E-2</v>
      </c>
      <c r="BW41" s="15">
        <v>6.0699999999999997E-2</v>
      </c>
    </row>
    <row r="42" spans="1:75" ht="15" customHeight="1" x14ac:dyDescent="0.3">
      <c r="B42" s="3">
        <v>4.5100000000000001E-2</v>
      </c>
      <c r="F42" s="3">
        <v>6.7900000000000002E-2</v>
      </c>
      <c r="J42" s="3">
        <v>7.1800000000000003E-2</v>
      </c>
      <c r="M42" s="1"/>
      <c r="N42" s="3">
        <v>8.4099999999999994E-2</v>
      </c>
      <c r="O42" s="1"/>
      <c r="R42" s="3">
        <v>8.7499999999999994E-2</v>
      </c>
      <c r="V42" s="3">
        <v>3.0599999999999999E-2</v>
      </c>
      <c r="Z42" s="3">
        <v>6.7400000000000002E-2</v>
      </c>
      <c r="AD42" s="3">
        <v>0.14699999999999999</v>
      </c>
      <c r="AH42" s="3">
        <v>0.03</v>
      </c>
      <c r="AL42" s="3">
        <v>0.153</v>
      </c>
      <c r="AP42" s="3">
        <v>4.8300000000000003E-2</v>
      </c>
      <c r="AT42" s="3">
        <v>9.8299999999999998E-2</v>
      </c>
      <c r="AX42" s="3">
        <v>1.7899999999999999E-2</v>
      </c>
      <c r="BB42" s="3">
        <v>4.2799999999999998E-2</v>
      </c>
      <c r="BF42" s="3">
        <v>6.3600000000000004E-2</v>
      </c>
      <c r="BJ42" s="3">
        <v>6.4299999999999996E-2</v>
      </c>
      <c r="BR42" s="15">
        <v>5.0299999999999997E-2</v>
      </c>
      <c r="BV42" s="15">
        <v>6.0499999999999998E-2</v>
      </c>
    </row>
    <row r="43" spans="1:75" ht="15" customHeight="1" x14ac:dyDescent="0.3">
      <c r="B43" s="3">
        <v>3.9699999999999999E-2</v>
      </c>
      <c r="F43" s="3">
        <v>6.9400000000000003E-2</v>
      </c>
      <c r="J43" s="3">
        <v>8.3900000000000002E-2</v>
      </c>
      <c r="M43" s="1"/>
      <c r="N43" s="3">
        <v>9.8100000000000007E-2</v>
      </c>
      <c r="O43" s="1"/>
      <c r="R43" s="3">
        <v>8.7300000000000003E-2</v>
      </c>
      <c r="V43" s="3">
        <v>3.0300000000000001E-2</v>
      </c>
      <c r="Z43" s="3">
        <v>6.1800000000000001E-2</v>
      </c>
      <c r="AD43" s="3">
        <v>0.20799999999999999</v>
      </c>
      <c r="AH43" s="3">
        <v>2.5700000000000001E-2</v>
      </c>
      <c r="AL43" s="3">
        <v>0.30499999999999999</v>
      </c>
      <c r="AP43" s="3">
        <v>4.3999999999999997E-2</v>
      </c>
      <c r="AT43" s="3">
        <v>0.10299999999999999</v>
      </c>
      <c r="AX43" s="3">
        <v>2.0500000000000001E-2</v>
      </c>
      <c r="BF43" s="3">
        <v>5.0799999999999998E-2</v>
      </c>
      <c r="BR43" s="15">
        <v>7.3599999999999999E-2</v>
      </c>
      <c r="BV43" s="15">
        <v>6.7199999999999996E-2</v>
      </c>
    </row>
    <row r="44" spans="1:75" ht="15" customHeight="1" x14ac:dyDescent="0.3">
      <c r="A44" s="2" t="s">
        <v>18</v>
      </c>
      <c r="B44" s="3">
        <v>5.4399999999999997E-2</v>
      </c>
      <c r="C44" s="4">
        <f>GEOMEAN(B44:B46)</f>
        <v>5.8490053097315212E-2</v>
      </c>
      <c r="E44" s="2" t="s">
        <v>18</v>
      </c>
      <c r="F44" s="3">
        <v>7.0499999999999993E-2</v>
      </c>
      <c r="G44" s="4">
        <f>GEOMEAN(F44:F46)</f>
        <v>6.7261712327366635E-2</v>
      </c>
      <c r="I44" s="2" t="s">
        <v>18</v>
      </c>
      <c r="J44" s="3">
        <v>0.127</v>
      </c>
      <c r="K44" s="4">
        <f>GEOMEAN(J44:J46)</f>
        <v>0.12194589108198435</v>
      </c>
      <c r="M44" s="1" t="s">
        <v>18</v>
      </c>
      <c r="N44" s="3">
        <v>2.1999999999999999E-2</v>
      </c>
      <c r="O44" s="1">
        <v>1.8937374999999999E-2</v>
      </c>
      <c r="Q44" s="2" t="s">
        <v>18</v>
      </c>
      <c r="R44" s="3">
        <v>5.6800000000000003E-2</v>
      </c>
      <c r="S44" s="4">
        <f>GEOMEAN(R44:R46)</f>
        <v>5.9826220869860683E-2</v>
      </c>
      <c r="U44" s="2" t="s">
        <v>18</v>
      </c>
      <c r="V44" s="3">
        <v>3.8699999999999998E-2</v>
      </c>
      <c r="W44" s="4">
        <f>GEOMEAN(V44:V46)</f>
        <v>4.0161669857763073E-2</v>
      </c>
      <c r="Y44" s="2" t="s">
        <v>18</v>
      </c>
      <c r="Z44" s="3">
        <v>3.3099999999999997E-2</v>
      </c>
      <c r="AA44" s="4">
        <f>GEOMEAN(Z44:Z46)</f>
        <v>3.7115035693042045E-2</v>
      </c>
      <c r="AC44" s="2" t="s">
        <v>18</v>
      </c>
      <c r="AD44" s="3">
        <v>8.5999999999999993E-2</v>
      </c>
      <c r="AE44" s="4">
        <f>GEOMEAN(AD44:AD46)</f>
        <v>5.8339350309043927E-2</v>
      </c>
      <c r="AG44" s="2" t="s">
        <v>18</v>
      </c>
      <c r="AH44" s="3">
        <v>3.9399999999999998E-2</v>
      </c>
      <c r="AI44" s="4">
        <f>GEOMEAN(AH44:AH46)</f>
        <v>3.9290559233715168E-2</v>
      </c>
      <c r="AK44" s="2" t="s">
        <v>18</v>
      </c>
      <c r="AL44" s="3">
        <v>1.55E-2</v>
      </c>
      <c r="AM44" s="4">
        <f>GEOMEAN(AL44:AL45)</f>
        <v>1.2172920767013972E-2</v>
      </c>
      <c r="AO44" s="2" t="s">
        <v>18</v>
      </c>
      <c r="AP44" s="3">
        <v>3.5400000000000001E-2</v>
      </c>
      <c r="AQ44" s="4">
        <f>GEOMEAN(AP44:AP46)</f>
        <v>3.3552739679272921E-2</v>
      </c>
      <c r="AS44" s="2" t="s">
        <v>18</v>
      </c>
      <c r="AT44" s="3">
        <v>2.1000000000000001E-2</v>
      </c>
      <c r="AU44" s="4">
        <f>GEOMEAN(AT44:AT46)</f>
        <v>2.7412646230471429E-2</v>
      </c>
      <c r="AW44" s="2" t="s">
        <v>18</v>
      </c>
      <c r="AX44" s="3">
        <v>9.4900000000000002E-3</v>
      </c>
      <c r="AY44" s="4">
        <f>GEOMEAN(AX44:AX46)</f>
        <v>1.1939362159361918E-2</v>
      </c>
      <c r="BA44" s="2" t="s">
        <v>18</v>
      </c>
      <c r="BB44" s="3">
        <v>3.1099999999999999E-2</v>
      </c>
      <c r="BC44" s="4">
        <f>GEOMEAN(BB44:BB46)</f>
        <v>3.0316098435599154E-2</v>
      </c>
      <c r="BE44" s="2" t="s">
        <v>18</v>
      </c>
      <c r="BF44" s="3">
        <v>7.92E-3</v>
      </c>
      <c r="BG44" s="4">
        <f>GEOMEAN(BF44:BF46)</f>
        <v>6.8597128060486259E-3</v>
      </c>
      <c r="BI44" s="2" t="s">
        <v>18</v>
      </c>
      <c r="BJ44" s="3">
        <v>1.83E-2</v>
      </c>
      <c r="BK44" s="4">
        <f>GEOMEAN(BJ44:BJ45)</f>
        <v>2.0869595108674248E-2</v>
      </c>
      <c r="BQ44" t="s">
        <v>18</v>
      </c>
      <c r="BR44" s="15">
        <v>1.09E-2</v>
      </c>
      <c r="BS44" s="15">
        <v>9.4000000000000004E-3</v>
      </c>
      <c r="BU44" t="s">
        <v>18</v>
      </c>
      <c r="BV44" s="15">
        <v>2.86E-2</v>
      </c>
      <c r="BW44" s="15">
        <v>3.0599999999999999E-2</v>
      </c>
    </row>
    <row r="45" spans="1:75" ht="15" customHeight="1" x14ac:dyDescent="0.3">
      <c r="B45" s="3">
        <v>6.0299999999999999E-2</v>
      </c>
      <c r="F45" s="3">
        <v>6.6100000000000006E-2</v>
      </c>
      <c r="J45" s="3">
        <v>0.109</v>
      </c>
      <c r="M45" s="1"/>
      <c r="N45" s="3">
        <v>2.1000000000000001E-2</v>
      </c>
      <c r="O45" s="1"/>
      <c r="R45" s="3">
        <v>6.1100000000000002E-2</v>
      </c>
      <c r="V45" s="3">
        <v>3.7699999999999997E-2</v>
      </c>
      <c r="Z45" s="3">
        <v>3.7400000000000003E-2</v>
      </c>
      <c r="AD45" s="3">
        <v>5.5500000000000001E-2</v>
      </c>
      <c r="AH45" s="3">
        <v>4.0300000000000002E-2</v>
      </c>
      <c r="AL45" s="3">
        <v>9.5600000000000008E-3</v>
      </c>
      <c r="AP45" s="3">
        <v>3.4200000000000001E-2</v>
      </c>
      <c r="AT45" s="3">
        <v>2.7400000000000001E-2</v>
      </c>
      <c r="AX45" s="3">
        <v>1.2200000000000001E-2</v>
      </c>
      <c r="BB45" s="3">
        <v>2.8899999999999999E-2</v>
      </c>
      <c r="BF45" s="3">
        <v>5.5300000000000002E-3</v>
      </c>
      <c r="BJ45" s="3">
        <v>2.3800000000000002E-2</v>
      </c>
      <c r="BR45" s="15">
        <v>4.7600000000000003E-3</v>
      </c>
      <c r="BV45" s="15">
        <v>3.04E-2</v>
      </c>
    </row>
    <row r="46" spans="1:75" ht="15" customHeight="1" x14ac:dyDescent="0.3">
      <c r="B46" s="3">
        <v>6.0999999999999999E-2</v>
      </c>
      <c r="F46" s="3">
        <v>6.5299999999999997E-2</v>
      </c>
      <c r="J46" s="3">
        <v>0.13100000000000001</v>
      </c>
      <c r="M46" s="1"/>
      <c r="N46" s="3">
        <v>1.47E-2</v>
      </c>
      <c r="O46" s="1"/>
      <c r="R46" s="3">
        <v>6.1699999999999998E-2</v>
      </c>
      <c r="V46" s="3">
        <v>4.4400000000000002E-2</v>
      </c>
      <c r="Z46" s="3">
        <v>4.1300000000000003E-2</v>
      </c>
      <c r="AD46" s="3">
        <v>4.1599999999999998E-2</v>
      </c>
      <c r="AH46" s="3">
        <v>3.8199999999999998E-2</v>
      </c>
      <c r="AP46" s="3">
        <v>3.1199999999999999E-2</v>
      </c>
      <c r="AT46" s="3">
        <v>3.5799999999999998E-2</v>
      </c>
      <c r="AX46" s="3">
        <v>1.47E-2</v>
      </c>
      <c r="BB46" s="3">
        <v>3.1E-2</v>
      </c>
      <c r="BF46" s="3">
        <v>7.3699999999999998E-3</v>
      </c>
      <c r="BR46" s="15">
        <v>1.6E-2</v>
      </c>
      <c r="BV46" s="15">
        <v>3.2800000000000003E-2</v>
      </c>
    </row>
    <row r="47" spans="1:75" ht="15" customHeight="1" x14ac:dyDescent="0.3">
      <c r="A47" s="2" t="s">
        <v>19</v>
      </c>
      <c r="B47" s="3">
        <v>6.83E-2</v>
      </c>
      <c r="C47" s="4">
        <f>GEOMEAN(B47:B49)</f>
        <v>7.462163060167662E-2</v>
      </c>
      <c r="E47" s="2" t="s">
        <v>19</v>
      </c>
      <c r="F47" s="3">
        <v>8.72E-2</v>
      </c>
      <c r="G47" s="4">
        <f>GEOMEAN(F47:F49)</f>
        <v>8.06049078856243E-2</v>
      </c>
      <c r="I47" s="2" t="s">
        <v>19</v>
      </c>
      <c r="J47" s="3">
        <v>0.122</v>
      </c>
      <c r="K47" s="4">
        <f>GEOMEAN(J47:J49)</f>
        <v>9.4843546729686201E-2</v>
      </c>
      <c r="M47" s="1" t="s">
        <v>19</v>
      </c>
      <c r="N47" s="3">
        <v>3.5400000000000001E-2</v>
      </c>
      <c r="O47" s="1">
        <v>3.5062902E-2</v>
      </c>
      <c r="Q47" s="2" t="s">
        <v>19</v>
      </c>
      <c r="R47" s="3">
        <v>5.57E-2</v>
      </c>
      <c r="S47" s="4">
        <f>GEOMEAN(R47:R49)</f>
        <v>6.5697060674850316E-2</v>
      </c>
      <c r="U47" s="2" t="s">
        <v>19</v>
      </c>
      <c r="V47" s="3">
        <v>6.1400000000000003E-2</v>
      </c>
      <c r="W47" s="4">
        <f>GEOMEAN(V47:V49)</f>
        <v>6.1652812133076981E-2</v>
      </c>
      <c r="Y47" s="2" t="s">
        <v>19</v>
      </c>
      <c r="Z47" s="3">
        <v>3.0800000000000001E-2</v>
      </c>
      <c r="AA47" s="4">
        <f>GEOMEAN(Z47:Z49)</f>
        <v>3.6370827570210568E-2</v>
      </c>
      <c r="AC47" s="2" t="s">
        <v>19</v>
      </c>
      <c r="AD47" s="3">
        <v>8.2699999999999996E-2</v>
      </c>
      <c r="AE47" s="4">
        <f>GEOMEAN(AD47:AD49)</f>
        <v>9.8483278530947321E-2</v>
      </c>
      <c r="AG47" s="2" t="s">
        <v>19</v>
      </c>
      <c r="AH47" s="3">
        <v>0.161</v>
      </c>
      <c r="AI47" s="4">
        <f>GEOMEAN(AH47:AH49)</f>
        <v>0.16199794236069634</v>
      </c>
      <c r="AK47" s="2" t="s">
        <v>19</v>
      </c>
      <c r="AL47" s="3">
        <v>8.8099999999999998E-2</v>
      </c>
      <c r="AM47" s="4">
        <f>GEOMEAN(AL47:AL49)</f>
        <v>9.8355780250141758E-2</v>
      </c>
      <c r="AO47" s="2" t="s">
        <v>19</v>
      </c>
      <c r="AP47" s="3">
        <v>4.24E-2</v>
      </c>
      <c r="AQ47" s="4">
        <f>GEOMEAN(AP47:AP49)</f>
        <v>5.2148194616479709E-2</v>
      </c>
      <c r="AS47" s="2" t="s">
        <v>19</v>
      </c>
      <c r="AT47" s="3">
        <v>4.2000000000000003E-2</v>
      </c>
      <c r="AU47" s="4">
        <f>GEOMEAN(AT47:AT49)</f>
        <v>3.486054989029061E-2</v>
      </c>
      <c r="AW47" s="2" t="s">
        <v>19</v>
      </c>
      <c r="AX47" s="3">
        <v>8.1600000000000006E-2</v>
      </c>
      <c r="AY47" s="4">
        <f>GEOMEAN(AX47:AX49)</f>
        <v>7.9368968917829186E-2</v>
      </c>
      <c r="BA47" s="2" t="s">
        <v>19</v>
      </c>
      <c r="BB47" s="3">
        <v>7.2900000000000006E-2</v>
      </c>
      <c r="BC47" s="4">
        <f>GEOMEAN(BB47:BB49)</f>
        <v>7.9927871759338645E-2</v>
      </c>
      <c r="BE47" s="2" t="s">
        <v>19</v>
      </c>
      <c r="BF47" s="3">
        <v>3.6400000000000002E-2</v>
      </c>
      <c r="BG47" s="4">
        <f>GEOMEAN(BF47:BF49)</f>
        <v>3.4427659384169723E-2</v>
      </c>
      <c r="BI47" s="2" t="s">
        <v>19</v>
      </c>
      <c r="BJ47" s="3">
        <v>3.2000000000000001E-2</v>
      </c>
      <c r="BK47" s="4">
        <f>GEOMEAN(BJ47:BJ49)</f>
        <v>4.4382776102055321E-2</v>
      </c>
      <c r="BQ47" t="s">
        <v>19</v>
      </c>
      <c r="BR47" s="15">
        <v>5.4199999999999998E-2</v>
      </c>
      <c r="BS47" s="15">
        <v>5.9700000000000003E-2</v>
      </c>
      <c r="BU47" t="s">
        <v>19</v>
      </c>
      <c r="BV47" s="15">
        <v>4.6600000000000003E-2</v>
      </c>
      <c r="BW47" s="15">
        <v>4.7899999999999998E-2</v>
      </c>
    </row>
    <row r="48" spans="1:75" ht="15" customHeight="1" x14ac:dyDescent="0.3">
      <c r="B48" s="3">
        <v>9.1899999999999996E-2</v>
      </c>
      <c r="F48" s="3">
        <v>7.8200000000000006E-2</v>
      </c>
      <c r="J48" s="3">
        <v>6.6600000000000006E-2</v>
      </c>
      <c r="M48" s="1"/>
      <c r="N48" s="3">
        <v>3.6900000000000002E-2</v>
      </c>
      <c r="O48" s="1"/>
      <c r="R48" s="3">
        <v>7.1099999999999997E-2</v>
      </c>
      <c r="V48" s="3">
        <v>5.8900000000000001E-2</v>
      </c>
      <c r="Z48" s="3">
        <v>4.1000000000000002E-2</v>
      </c>
      <c r="AD48" s="3">
        <v>0.105</v>
      </c>
      <c r="AH48" s="3">
        <v>0.16200000000000001</v>
      </c>
      <c r="AL48" s="3">
        <v>0.09</v>
      </c>
      <c r="AP48" s="3">
        <v>6.6100000000000006E-2</v>
      </c>
      <c r="AT48" s="3">
        <v>3.0200000000000001E-2</v>
      </c>
      <c r="AX48" s="3">
        <v>6.6600000000000006E-2</v>
      </c>
      <c r="BB48" s="3">
        <v>7.1400000000000005E-2</v>
      </c>
      <c r="BF48" s="3">
        <v>3.4599999999999999E-2</v>
      </c>
      <c r="BJ48" s="3">
        <v>5.6800000000000003E-2</v>
      </c>
      <c r="BR48" s="15">
        <v>7.0599999999999996E-2</v>
      </c>
      <c r="BV48" s="15">
        <v>4.53E-2</v>
      </c>
    </row>
    <row r="49" spans="1:75" ht="15" customHeight="1" x14ac:dyDescent="0.3">
      <c r="B49" s="3">
        <v>6.6199999999999995E-2</v>
      </c>
      <c r="F49" s="3">
        <v>7.6799999999999993E-2</v>
      </c>
      <c r="J49" s="3">
        <v>0.105</v>
      </c>
      <c r="M49" s="1"/>
      <c r="N49" s="3">
        <v>3.3000000000000002E-2</v>
      </c>
      <c r="O49" s="1"/>
      <c r="R49" s="3">
        <v>7.1599999999999997E-2</v>
      </c>
      <c r="V49" s="3">
        <v>6.4799999999999996E-2</v>
      </c>
      <c r="Z49" s="3">
        <v>3.8100000000000002E-2</v>
      </c>
      <c r="AD49" s="3">
        <v>0.11</v>
      </c>
      <c r="AH49" s="3">
        <v>0.16300000000000001</v>
      </c>
      <c r="AL49" s="3">
        <v>0.12</v>
      </c>
      <c r="AP49" s="3">
        <v>5.0599999999999999E-2</v>
      </c>
      <c r="AT49" s="3">
        <v>3.3399999999999999E-2</v>
      </c>
      <c r="AX49" s="3">
        <v>9.1999999999999998E-2</v>
      </c>
      <c r="BB49" s="3">
        <v>9.8100000000000007E-2</v>
      </c>
      <c r="BF49" s="3">
        <v>3.2399999999999998E-2</v>
      </c>
      <c r="BJ49" s="3">
        <v>4.8099999999999997E-2</v>
      </c>
      <c r="BR49" s="15">
        <v>5.5599999999999997E-2</v>
      </c>
      <c r="BV49" s="15">
        <v>5.1900000000000002E-2</v>
      </c>
    </row>
    <row r="50" spans="1:75" ht="15" customHeight="1" x14ac:dyDescent="0.3">
      <c r="A50" s="2" t="s">
        <v>20</v>
      </c>
      <c r="B50" s="3">
        <v>6.2100000000000002E-2</v>
      </c>
      <c r="C50" s="4">
        <f>GEOMEAN(B50:B52)</f>
        <v>7.0791352003183136E-2</v>
      </c>
      <c r="E50" s="2" t="s">
        <v>20</v>
      </c>
      <c r="F50" s="3">
        <v>6.4299999999999996E-2</v>
      </c>
      <c r="G50" s="4">
        <f>GEOMEAN(F50:F52)</f>
        <v>6.4326479503467815E-2</v>
      </c>
      <c r="I50" s="2" t="s">
        <v>20</v>
      </c>
      <c r="J50" s="3">
        <v>8.6300000000000002E-2</v>
      </c>
      <c r="K50" s="4">
        <f>GEOMEAN(J50:J52)</f>
        <v>8.4591063901221689E-2</v>
      </c>
      <c r="M50" s="1" t="s">
        <v>20</v>
      </c>
      <c r="N50" s="3">
        <v>3.1800000000000002E-2</v>
      </c>
      <c r="O50" s="1">
        <v>3.4689812E-2</v>
      </c>
      <c r="Q50" s="2" t="s">
        <v>20</v>
      </c>
      <c r="R50" s="3">
        <v>6.6699999999999995E-2</v>
      </c>
      <c r="S50" s="4">
        <f>GEOMEAN(R50:R52)</f>
        <v>6.588293550606876E-2</v>
      </c>
      <c r="U50" s="2" t="s">
        <v>20</v>
      </c>
      <c r="V50" s="3">
        <v>5.91E-2</v>
      </c>
      <c r="W50" s="4">
        <f>GEOMEAN(V50:V52)</f>
        <v>5.9322903299271243E-2</v>
      </c>
      <c r="Y50" s="2" t="s">
        <v>20</v>
      </c>
      <c r="Z50" s="3">
        <v>9.0700000000000003E-2</v>
      </c>
      <c r="AA50" s="4">
        <f>GEOMEAN(Z50:Z52)</f>
        <v>8.4724652351201121E-2</v>
      </c>
      <c r="AC50" s="2" t="s">
        <v>20</v>
      </c>
      <c r="AE50" s="4">
        <f>GEOMEAN(AD51:AD52)</f>
        <v>4.2531635284808883E-2</v>
      </c>
      <c r="AG50" s="2" t="s">
        <v>20</v>
      </c>
      <c r="AH50" s="3">
        <v>9.5899999999999999E-2</v>
      </c>
      <c r="AI50" s="4">
        <f>GEOMEAN(AH51:AH52)</f>
        <v>9.7186418804275324E-2</v>
      </c>
      <c r="AK50" s="2" t="s">
        <v>20</v>
      </c>
      <c r="AL50" s="3">
        <v>3.9100000000000003E-2</v>
      </c>
      <c r="AM50" s="4">
        <f>GEOMEAN(AL50:AL52)</f>
        <v>4.9073249324426582E-2</v>
      </c>
      <c r="AO50" s="2" t="s">
        <v>20</v>
      </c>
      <c r="AP50" s="3">
        <v>6.4799999999999996E-2</v>
      </c>
      <c r="AQ50" s="4">
        <f>GEOMEAN(AP50:AP52)</f>
        <v>6.3533429811224618E-2</v>
      </c>
      <c r="AS50" s="2" t="s">
        <v>20</v>
      </c>
      <c r="AT50" s="3">
        <v>5.7200000000000001E-2</v>
      </c>
      <c r="AU50" s="4">
        <f>GEOMEAN(AT50:AT52)</f>
        <v>6.1051405919028828E-2</v>
      </c>
      <c r="AW50" s="2" t="s">
        <v>20</v>
      </c>
      <c r="AX50" s="3">
        <v>5.3100000000000001E-2</v>
      </c>
      <c r="AY50" s="4">
        <f>GEOMEAN(AX50:AX52)</f>
        <v>5.8711107525818922E-2</v>
      </c>
      <c r="BA50" s="2" t="s">
        <v>20</v>
      </c>
      <c r="BB50" s="3">
        <v>7.7200000000000005E-2</v>
      </c>
      <c r="BC50" s="4">
        <f>GEOMEAN(BB50:BB52)</f>
        <v>8.2596229310758357E-2</v>
      </c>
      <c r="BE50" s="2" t="s">
        <v>20</v>
      </c>
      <c r="BF50" s="3">
        <v>4.0399999999999998E-2</v>
      </c>
      <c r="BG50" s="4">
        <f>GEOMEAN(BF50:BF52)</f>
        <v>3.9057093673121573E-2</v>
      </c>
      <c r="BI50" s="2" t="s">
        <v>20</v>
      </c>
      <c r="BJ50" s="3">
        <v>4.36E-2</v>
      </c>
      <c r="BK50" s="4">
        <f>GEOMEAN(BJ50:BJ52)</f>
        <v>4.893046363267968E-2</v>
      </c>
      <c r="BQ50" t="s">
        <v>20</v>
      </c>
      <c r="BR50" s="15">
        <v>5.6300000000000003E-2</v>
      </c>
      <c r="BS50" s="15">
        <v>4.3999999999999997E-2</v>
      </c>
      <c r="BU50" t="s">
        <v>20</v>
      </c>
      <c r="BV50" s="15">
        <v>8.6699999999999999E-2</v>
      </c>
      <c r="BW50" s="15">
        <v>9.1200000000000003E-2</v>
      </c>
    </row>
    <row r="51" spans="1:75" ht="15" customHeight="1" x14ac:dyDescent="0.3">
      <c r="B51" s="3">
        <v>7.7200000000000005E-2</v>
      </c>
      <c r="F51" s="3">
        <v>6.3200000000000006E-2</v>
      </c>
      <c r="J51" s="3">
        <v>9.2899999999999996E-2</v>
      </c>
      <c r="M51" s="1"/>
      <c r="N51" s="3">
        <v>2.86E-2</v>
      </c>
      <c r="O51" s="1"/>
      <c r="R51" s="3">
        <v>7.2300000000000003E-2</v>
      </c>
      <c r="V51" s="3">
        <v>6.08E-2</v>
      </c>
      <c r="Z51" s="3">
        <v>8.0399999999999999E-2</v>
      </c>
      <c r="AD51" s="3">
        <v>4.3799999999999999E-2</v>
      </c>
      <c r="AH51" s="3">
        <v>0.10199999999999999</v>
      </c>
      <c r="AL51" s="3">
        <v>5.3400000000000003E-2</v>
      </c>
      <c r="AP51" s="3">
        <v>5.8200000000000002E-2</v>
      </c>
      <c r="AT51" s="3">
        <v>6.7199999999999996E-2</v>
      </c>
      <c r="AX51" s="3">
        <v>6.0400000000000002E-2</v>
      </c>
      <c r="BB51" s="3">
        <v>0.09</v>
      </c>
      <c r="BF51" s="3">
        <v>4.2500000000000003E-2</v>
      </c>
      <c r="BJ51" s="3">
        <v>4.8500000000000001E-2</v>
      </c>
      <c r="BR51" s="15">
        <v>3.8600000000000002E-2</v>
      </c>
      <c r="BV51" s="15">
        <v>9.8500000000000004E-2</v>
      </c>
    </row>
    <row r="52" spans="1:75" ht="15" customHeight="1" x14ac:dyDescent="0.3">
      <c r="B52" s="3">
        <v>7.3999999999999996E-2</v>
      </c>
      <c r="F52" s="3">
        <v>6.5500000000000003E-2</v>
      </c>
      <c r="J52" s="3">
        <v>7.5499999999999998E-2</v>
      </c>
      <c r="M52" s="1"/>
      <c r="N52" s="3">
        <v>4.5900000000000003E-2</v>
      </c>
      <c r="O52" s="1"/>
      <c r="R52" s="3">
        <v>5.9299999999999999E-2</v>
      </c>
      <c r="V52" s="3">
        <v>5.8099999999999999E-2</v>
      </c>
      <c r="Z52" s="3">
        <v>8.3400000000000002E-2</v>
      </c>
      <c r="AD52" s="3">
        <v>4.1300000000000003E-2</v>
      </c>
      <c r="AH52" s="3">
        <v>9.2600000000000002E-2</v>
      </c>
      <c r="AL52" s="3">
        <v>5.6599999999999998E-2</v>
      </c>
      <c r="AP52" s="3">
        <v>6.8000000000000005E-2</v>
      </c>
      <c r="AT52" s="3">
        <v>5.9200000000000003E-2</v>
      </c>
      <c r="AX52" s="3">
        <v>6.3100000000000003E-2</v>
      </c>
      <c r="BB52" s="3">
        <v>8.1100000000000005E-2</v>
      </c>
      <c r="BF52" s="3">
        <v>3.4700000000000002E-2</v>
      </c>
      <c r="BJ52" s="3">
        <v>5.5399999999999998E-2</v>
      </c>
      <c r="BR52" s="15">
        <v>3.9199999999999999E-2</v>
      </c>
      <c r="BV52" s="15">
        <v>8.8800000000000004E-2</v>
      </c>
    </row>
    <row r="53" spans="1:75" ht="15" customHeight="1" x14ac:dyDescent="0.3">
      <c r="A53" s="2" t="s">
        <v>21</v>
      </c>
      <c r="B53" s="3">
        <v>8.6999999999999994E-2</v>
      </c>
      <c r="C53" s="4">
        <f>GEOMEAN(B53:B55)</f>
        <v>8.9774343326683589E-2</v>
      </c>
      <c r="E53" s="2" t="s">
        <v>21</v>
      </c>
      <c r="F53" s="3">
        <v>7.7299999999999994E-2</v>
      </c>
      <c r="G53" s="4">
        <f>GEOMEAN(F53:F55)</f>
        <v>7.2785649316784329E-2</v>
      </c>
      <c r="I53" s="2" t="s">
        <v>21</v>
      </c>
      <c r="J53" s="3">
        <v>0.215</v>
      </c>
      <c r="K53" s="4">
        <f>GEOMEAN(J53:J55)</f>
        <v>0.2087930767951551</v>
      </c>
      <c r="M53" s="1" t="s">
        <v>21</v>
      </c>
      <c r="N53" s="3">
        <v>8.9899999999999997E-3</v>
      </c>
      <c r="O53" s="1">
        <v>8.5460039999999994E-3</v>
      </c>
      <c r="Q53" s="2" t="s">
        <v>21</v>
      </c>
      <c r="R53" s="3">
        <v>6.4100000000000004E-2</v>
      </c>
      <c r="S53" s="4">
        <f>GEOMEAN(R53:R55)</f>
        <v>5.8857926375353913E-2</v>
      </c>
      <c r="U53" s="2" t="s">
        <v>21</v>
      </c>
      <c r="V53" s="3"/>
      <c r="W53" s="4" t="e">
        <f>GEOMEAN(V53:V55)</f>
        <v>#NUM!</v>
      </c>
      <c r="Y53" s="2" t="s">
        <v>21</v>
      </c>
      <c r="Z53" s="3">
        <v>7.3499999999999998E-3</v>
      </c>
      <c r="AA53" s="4">
        <f>GEOMEAN(Z53:Z55)</f>
        <v>6.977997581063212E-3</v>
      </c>
      <c r="AC53" s="2" t="s">
        <v>21</v>
      </c>
      <c r="AD53" s="3">
        <v>0.10299999999999999</v>
      </c>
      <c r="AE53" s="4">
        <f>GEOMEAN(AD53:AD55)</f>
        <v>9.2627743445349298E-2</v>
      </c>
      <c r="AG53" s="2" t="s">
        <v>21</v>
      </c>
      <c r="AH53" s="3">
        <v>9.4E-2</v>
      </c>
      <c r="AI53" s="4">
        <f>GEOMEAN(AH53:AH55)</f>
        <v>9.2520378076658208E-2</v>
      </c>
      <c r="AK53" s="2" t="s">
        <v>21</v>
      </c>
      <c r="AL53" s="3">
        <v>8.7300000000000003E-2</v>
      </c>
      <c r="AM53" s="4">
        <f>GEOMEAN(AL53:AL55)</f>
        <v>8.0646358588679287E-2</v>
      </c>
      <c r="AO53" s="2" t="s">
        <v>21</v>
      </c>
      <c r="AP53" s="3">
        <v>4.7199999999999999E-2</v>
      </c>
      <c r="AQ53" s="4">
        <f>GEOMEAN(AP53:AP55)</f>
        <v>4.4611168417700173E-2</v>
      </c>
      <c r="AS53" s="2" t="s">
        <v>21</v>
      </c>
      <c r="AT53" s="3">
        <v>5.67E-2</v>
      </c>
      <c r="AU53" s="4">
        <f>GEOMEAN(AT53:AT55)</f>
        <v>5.5479747175700533E-2</v>
      </c>
      <c r="AW53" s="2" t="s">
        <v>21</v>
      </c>
      <c r="AX53" s="3">
        <v>0.13200000000000001</v>
      </c>
      <c r="AY53" s="4">
        <f>GEOMEAN(AX53:AX55)</f>
        <v>0.11933970677097162</v>
      </c>
      <c r="BA53" s="2" t="s">
        <v>21</v>
      </c>
      <c r="BB53" s="3">
        <v>5.21E-2</v>
      </c>
      <c r="BC53" s="4">
        <f>GEOMEAN(BB53:BB55)</f>
        <v>5.5121795543557582E-2</v>
      </c>
      <c r="BE53" s="2" t="s">
        <v>21</v>
      </c>
      <c r="BF53" s="3">
        <v>3.3800000000000002E-3</v>
      </c>
      <c r="BG53" s="4">
        <f>GEOMEAN(BF53:BF55)</f>
        <v>2.4217410006749174E-3</v>
      </c>
      <c r="BI53" s="2" t="s">
        <v>21</v>
      </c>
      <c r="BJ53" s="3">
        <v>3.1E-2</v>
      </c>
      <c r="BK53" s="4">
        <f>GEOMEAN(BJ53:BJ55)</f>
        <v>2.9874699611248768E-2</v>
      </c>
      <c r="BQ53" t="s">
        <v>21</v>
      </c>
      <c r="BR53" s="15">
        <v>1.34E-2</v>
      </c>
      <c r="BS53" s="15">
        <v>1.3899999999999999E-2</v>
      </c>
      <c r="BU53" t="s">
        <v>21</v>
      </c>
      <c r="BV53" s="15">
        <v>3.04E-2</v>
      </c>
      <c r="BW53" s="15">
        <v>3.0099999999999998E-2</v>
      </c>
    </row>
    <row r="54" spans="1:75" ht="15" customHeight="1" x14ac:dyDescent="0.3">
      <c r="B54" s="3">
        <v>9.2200000000000004E-2</v>
      </c>
      <c r="F54" s="3">
        <v>7.2400000000000006E-2</v>
      </c>
      <c r="J54" s="3">
        <v>0.216</v>
      </c>
      <c r="M54" s="1"/>
      <c r="N54" s="3">
        <v>9.0399999999999994E-3</v>
      </c>
      <c r="O54" s="1"/>
      <c r="R54" s="3">
        <v>5.6500000000000002E-2</v>
      </c>
      <c r="V54" s="3"/>
      <c r="Z54" s="3">
        <v>7.28E-3</v>
      </c>
      <c r="AD54" s="3">
        <v>9.7299999999999998E-2</v>
      </c>
      <c r="AH54" s="3">
        <v>9.3200000000000005E-2</v>
      </c>
      <c r="AL54" s="3">
        <v>6.9699999999999998E-2</v>
      </c>
      <c r="AP54" s="3">
        <v>4.4999999999999998E-2</v>
      </c>
      <c r="AT54" s="3">
        <v>5.3400000000000003E-2</v>
      </c>
      <c r="AX54" s="3">
        <v>0.111</v>
      </c>
      <c r="BB54" s="3">
        <v>5.62E-2</v>
      </c>
      <c r="BF54" s="3">
        <v>2.0699999999999998E-3</v>
      </c>
      <c r="BJ54" s="3">
        <v>2.35E-2</v>
      </c>
      <c r="BR54" s="15">
        <v>1.34E-2</v>
      </c>
      <c r="BV54" s="15">
        <v>2.8799999999999999E-2</v>
      </c>
    </row>
    <row r="55" spans="1:75" ht="15" customHeight="1" x14ac:dyDescent="0.3">
      <c r="B55" s="3">
        <v>9.0200000000000002E-2</v>
      </c>
      <c r="F55" s="3">
        <v>6.8900000000000003E-2</v>
      </c>
      <c r="J55" s="3">
        <v>0.19600000000000001</v>
      </c>
      <c r="M55" s="1"/>
      <c r="N55" s="3">
        <v>7.6800000000000002E-3</v>
      </c>
      <c r="O55" s="1"/>
      <c r="R55" s="3">
        <v>5.6300000000000003E-2</v>
      </c>
      <c r="V55" s="3"/>
      <c r="Z55" s="3">
        <v>6.3499999999999997E-3</v>
      </c>
      <c r="AD55" s="3">
        <v>7.9299999999999995E-2</v>
      </c>
      <c r="AH55" s="3">
        <v>9.0399999999999994E-2</v>
      </c>
      <c r="AL55" s="3">
        <v>8.6199999999999999E-2</v>
      </c>
      <c r="AP55" s="3">
        <v>4.1799999999999997E-2</v>
      </c>
      <c r="AT55" s="3">
        <v>5.6399999999999999E-2</v>
      </c>
      <c r="AX55" s="3">
        <v>0.11600000000000001</v>
      </c>
      <c r="BB55" s="3">
        <v>5.7200000000000001E-2</v>
      </c>
      <c r="BF55" s="3">
        <v>2.0300000000000001E-3</v>
      </c>
      <c r="BJ55" s="3">
        <v>3.6600000000000001E-2</v>
      </c>
      <c r="BR55" s="15">
        <v>1.4800000000000001E-2</v>
      </c>
      <c r="BV55" s="15">
        <v>3.1099999999999999E-2</v>
      </c>
    </row>
    <row r="56" spans="1:75" ht="15" customHeight="1" x14ac:dyDescent="0.3">
      <c r="A56" s="2" t="s">
        <v>22</v>
      </c>
      <c r="B56" s="3">
        <v>4.2700000000000002E-2</v>
      </c>
      <c r="C56" s="4">
        <f>GEOMEAN(B56:B58)</f>
        <v>3.6819746609213902E-2</v>
      </c>
      <c r="E56" s="2" t="s">
        <v>22</v>
      </c>
      <c r="F56" s="3">
        <v>5.4399999999999997E-2</v>
      </c>
      <c r="G56" s="4">
        <f>GEOMEAN(F56:F58)</f>
        <v>5.1192129324003258E-2</v>
      </c>
      <c r="I56" s="2" t="s">
        <v>22</v>
      </c>
      <c r="J56" s="3">
        <v>6.0299999999999999E-2</v>
      </c>
      <c r="K56" s="4">
        <f>GEOMEAN(J56:J58)</f>
        <v>6.2168064650340506E-2</v>
      </c>
      <c r="M56" s="1" t="s">
        <v>22</v>
      </c>
      <c r="N56" s="3">
        <v>7.2900000000000006E-2</v>
      </c>
      <c r="O56" s="1">
        <v>6.7876615000000001E-2</v>
      </c>
      <c r="Q56" s="2" t="s">
        <v>22</v>
      </c>
      <c r="R56" s="3">
        <v>5.4300000000000001E-2</v>
      </c>
      <c r="S56" s="4">
        <f>GEOMEAN(R56:R58)</f>
        <v>5.1193223183465836E-2</v>
      </c>
      <c r="U56" s="2" t="s">
        <v>22</v>
      </c>
      <c r="V56" s="3"/>
      <c r="W56" s="4" t="e">
        <f>GEOMEAN(V56:V58)</f>
        <v>#NUM!</v>
      </c>
      <c r="Y56" s="2" t="s">
        <v>22</v>
      </c>
      <c r="Z56" s="3">
        <v>3.1E-2</v>
      </c>
      <c r="AA56" s="4">
        <f>GEOMEAN(Z56:Z58)</f>
        <v>3.188442028372173E-2</v>
      </c>
      <c r="AC56" s="2" t="s">
        <v>22</v>
      </c>
      <c r="AE56" s="6" t="e">
        <f>GEOMEAN(AD56:AD58)</f>
        <v>#NUM!</v>
      </c>
      <c r="AG56" s="2" t="s">
        <v>22</v>
      </c>
      <c r="AH56" s="3">
        <v>5.91E-2</v>
      </c>
      <c r="AI56" s="4">
        <f>GEOMEAN(AH56:AH58)</f>
        <v>6.019384307330073E-2</v>
      </c>
      <c r="AK56" s="2" t="s">
        <v>22</v>
      </c>
      <c r="AL56" s="3">
        <v>2.1299999999999999E-2</v>
      </c>
      <c r="AM56" s="4">
        <f>GEOMEAN(AL56:AL57)</f>
        <v>2.1988860816331529E-2</v>
      </c>
      <c r="AO56" s="2" t="s">
        <v>22</v>
      </c>
      <c r="AP56" s="3">
        <v>3.5700000000000003E-2</v>
      </c>
      <c r="AQ56" s="4">
        <f>GEOMEAN(AP56:AP58)</f>
        <v>3.0650316636295596E-2</v>
      </c>
      <c r="AS56" s="2" t="s">
        <v>22</v>
      </c>
      <c r="AT56" s="3">
        <v>1.0999999999999999E-2</v>
      </c>
      <c r="AU56" s="4">
        <f>GEOMEAN(AT56:AT57)</f>
        <v>1.3307892395116516E-2</v>
      </c>
      <c r="AW56" s="2" t="s">
        <v>22</v>
      </c>
      <c r="AX56" s="3">
        <v>5.1799999999999999E-2</v>
      </c>
      <c r="AY56" s="4">
        <f>GEOMEAN(AX56:AX58)</f>
        <v>5.8516664110874694E-2</v>
      </c>
      <c r="BA56" s="2" t="s">
        <v>22</v>
      </c>
      <c r="BB56" s="3">
        <v>3.9399999999999998E-2</v>
      </c>
      <c r="BC56" s="4">
        <f>GEOMEAN(BB56:BB58)</f>
        <v>2.8074224833205187E-2</v>
      </c>
      <c r="BE56" s="2" t="s">
        <v>22</v>
      </c>
      <c r="BF56" s="3">
        <v>2.8000000000000001E-2</v>
      </c>
      <c r="BG56" s="4">
        <f>GEOMEAN(BF56:BF58)</f>
        <v>3.2782816202296616E-2</v>
      </c>
      <c r="BI56" s="2" t="s">
        <v>22</v>
      </c>
      <c r="BJ56" s="3">
        <v>5.0500000000000003E-2</v>
      </c>
      <c r="BK56" s="4">
        <f>GEOMEAN(BJ56:BJ58)</f>
        <v>3.7878206549203576E-2</v>
      </c>
      <c r="BQ56" t="s">
        <v>22</v>
      </c>
      <c r="BR56" s="15">
        <v>1.12E-2</v>
      </c>
      <c r="BS56" s="15">
        <v>8.5299999999999994E-3</v>
      </c>
      <c r="BU56" t="s">
        <v>22</v>
      </c>
      <c r="BV56" s="15">
        <v>5.1299999999999998E-2</v>
      </c>
      <c r="BW56" s="15">
        <v>5.5599999999999997E-2</v>
      </c>
    </row>
    <row r="57" spans="1:75" ht="15" customHeight="1" x14ac:dyDescent="0.3">
      <c r="B57" s="3">
        <v>3.3399999999999999E-2</v>
      </c>
      <c r="F57" s="3">
        <v>4.5499999999999999E-2</v>
      </c>
      <c r="J57" s="3">
        <v>5.8000000000000003E-2</v>
      </c>
      <c r="M57" s="1"/>
      <c r="N57" s="3">
        <v>6.4799999999999996E-2</v>
      </c>
      <c r="O57" s="1"/>
      <c r="R57" s="3">
        <v>4.2599999999999999E-2</v>
      </c>
      <c r="V57" s="3"/>
      <c r="Z57" s="3">
        <v>3.1399999999999997E-2</v>
      </c>
      <c r="AH57" s="3">
        <v>6.0299999999999999E-2</v>
      </c>
      <c r="AL57" s="3">
        <v>2.2700000000000001E-2</v>
      </c>
      <c r="AP57" s="3">
        <v>2.8400000000000002E-2</v>
      </c>
      <c r="AT57" s="3">
        <v>1.61E-2</v>
      </c>
      <c r="AX57" s="3">
        <v>6.3E-2</v>
      </c>
      <c r="BB57" s="3">
        <v>2.8799999999999999E-2</v>
      </c>
      <c r="BF57" s="3">
        <v>2.7900000000000001E-2</v>
      </c>
      <c r="BJ57" s="3">
        <v>3.5400000000000001E-2</v>
      </c>
      <c r="BR57" s="15">
        <v>6.4999999999999997E-3</v>
      </c>
      <c r="BV57" s="15">
        <v>5.4800000000000001E-2</v>
      </c>
    </row>
    <row r="58" spans="1:75" ht="15" customHeight="1" x14ac:dyDescent="0.3">
      <c r="B58" s="3">
        <v>3.5000000000000003E-2</v>
      </c>
      <c r="F58" s="3">
        <v>5.4199999999999998E-2</v>
      </c>
      <c r="J58" s="3">
        <v>6.8699999999999997E-2</v>
      </c>
      <c r="M58" s="1"/>
      <c r="N58" s="3">
        <v>6.6199999999999995E-2</v>
      </c>
      <c r="O58" s="1"/>
      <c r="R58" s="3">
        <v>5.8000000000000003E-2</v>
      </c>
      <c r="V58" s="3"/>
      <c r="Z58" s="3">
        <v>3.3300000000000003E-2</v>
      </c>
      <c r="AH58" s="3">
        <v>6.1199999999999997E-2</v>
      </c>
      <c r="AP58" s="3">
        <v>2.8400000000000002E-2</v>
      </c>
      <c r="AX58" s="3">
        <v>6.1400000000000003E-2</v>
      </c>
      <c r="BB58" s="3">
        <v>1.95E-2</v>
      </c>
      <c r="BF58" s="3">
        <v>4.5100000000000001E-2</v>
      </c>
      <c r="BJ58" s="3">
        <v>3.04E-2</v>
      </c>
      <c r="BV58" s="15">
        <v>6.0999999999999999E-2</v>
      </c>
    </row>
    <row r="59" spans="1:75" ht="15" customHeight="1" x14ac:dyDescent="0.3">
      <c r="A59" s="2" t="s">
        <v>23</v>
      </c>
      <c r="B59" s="3"/>
      <c r="C59" s="4">
        <f>GEOMEAN(B61)</f>
        <v>0.104</v>
      </c>
      <c r="E59" s="2" t="s">
        <v>23</v>
      </c>
      <c r="F59" s="3">
        <v>6.9000000000000006E-2</v>
      </c>
      <c r="G59" s="4">
        <f>GEOMEAN(F59:F61)</f>
        <v>6.5914199802586906E-2</v>
      </c>
      <c r="I59" s="2" t="s">
        <v>23</v>
      </c>
      <c r="J59" s="3">
        <v>0.14199999999999999</v>
      </c>
      <c r="K59" s="4">
        <f>GEOMEAN(J59:J61)</f>
        <v>0.12973104156581364</v>
      </c>
      <c r="M59" s="1" t="s">
        <v>23</v>
      </c>
      <c r="N59" s="3">
        <v>1.4500000000000001E-2</v>
      </c>
      <c r="O59" s="1">
        <v>1.6065491000000001E-2</v>
      </c>
      <c r="Q59" s="2" t="s">
        <v>23</v>
      </c>
      <c r="R59" s="3">
        <v>7.1300000000000002E-2</v>
      </c>
      <c r="S59" s="4">
        <f>GEOMEAN(R59:R60)</f>
        <v>6.7656928691745971E-2</v>
      </c>
      <c r="U59" s="2" t="s">
        <v>23</v>
      </c>
      <c r="V59" s="3"/>
      <c r="W59" s="4" t="e">
        <f>GEOMEAN(V59:V60)</f>
        <v>#NUM!</v>
      </c>
      <c r="Y59" s="2" t="s">
        <v>23</v>
      </c>
      <c r="Z59" s="3">
        <v>2.46E-2</v>
      </c>
      <c r="AA59" s="4">
        <f>GEOMEAN(Z59:Z60)</f>
        <v>2.7346663416219538E-2</v>
      </c>
      <c r="AC59" s="2" t="s">
        <v>23</v>
      </c>
      <c r="AD59" s="3">
        <v>0.10199999999999999</v>
      </c>
      <c r="AE59" s="4">
        <f>GEOMEAN(AD59:AD60)</f>
        <v>9.1622049747863629E-2</v>
      </c>
      <c r="AG59" s="2" t="s">
        <v>23</v>
      </c>
      <c r="AI59" s="4">
        <f>GEOMEAN(AH61)</f>
        <v>0.17599999999999999</v>
      </c>
      <c r="AK59" s="2" t="s">
        <v>23</v>
      </c>
      <c r="AL59" s="3">
        <v>0.10100000000000001</v>
      </c>
      <c r="AM59" s="4">
        <f>GEOMEAN(AL59:AL61)</f>
        <v>7.857602274592855E-2</v>
      </c>
      <c r="AO59" s="2" t="s">
        <v>23</v>
      </c>
      <c r="AP59" s="3">
        <v>7.8700000000000006E-2</v>
      </c>
      <c r="AQ59" s="4">
        <f>GEOMEAN(AP59:AP61)</f>
        <v>7.1434476166911079E-2</v>
      </c>
      <c r="AS59" s="2" t="s">
        <v>23</v>
      </c>
      <c r="AT59" s="3">
        <v>6.25E-2</v>
      </c>
      <c r="AU59" s="4">
        <f>GEOMEAN(AT59:AT61)</f>
        <v>6.6605575980464946E-2</v>
      </c>
      <c r="AW59" s="2" t="s">
        <v>23</v>
      </c>
      <c r="AX59" s="3">
        <v>8.4199999999999997E-2</v>
      </c>
      <c r="AY59" s="4">
        <f>GEOMEAN(AX59:AX61)</f>
        <v>8.9974985146710859E-2</v>
      </c>
      <c r="BA59" s="2" t="s">
        <v>23</v>
      </c>
      <c r="BB59" s="3">
        <v>8.2799999999999999E-2</v>
      </c>
      <c r="BC59" s="4">
        <f>GEOMEAN(BB59:BB60)</f>
        <v>8.9757673766647936E-2</v>
      </c>
      <c r="BE59" s="2" t="s">
        <v>23</v>
      </c>
      <c r="BF59" s="3">
        <v>2.4500000000000001E-2</v>
      </c>
      <c r="BG59" s="4">
        <f>GEOMEAN(BF59:BF61)</f>
        <v>1.9902534125066599E-2</v>
      </c>
      <c r="BI59" s="2" t="s">
        <v>23</v>
      </c>
      <c r="BJ59" s="3">
        <v>2.93E-2</v>
      </c>
      <c r="BK59" s="4">
        <f>GEOMEAN(BJ59:BJ61)</f>
        <v>4.1120190646716105E-2</v>
      </c>
      <c r="BQ59" t="s">
        <v>23</v>
      </c>
      <c r="BR59" s="15">
        <v>5.7299999999999997E-2</v>
      </c>
      <c r="BS59" s="15">
        <v>5.3800000000000001E-2</v>
      </c>
      <c r="BU59" t="s">
        <v>23</v>
      </c>
      <c r="BV59" s="15">
        <v>4.4600000000000001E-2</v>
      </c>
      <c r="BW59" s="15">
        <v>4.3700000000000003E-2</v>
      </c>
    </row>
    <row r="60" spans="1:75" ht="15" customHeight="1" x14ac:dyDescent="0.3">
      <c r="B60" s="3"/>
      <c r="F60" s="3">
        <v>6.6299999999999998E-2</v>
      </c>
      <c r="J60" s="3">
        <v>0.124</v>
      </c>
      <c r="M60" s="1"/>
      <c r="N60" s="3">
        <v>1.78E-2</v>
      </c>
      <c r="O60" s="1"/>
      <c r="R60" s="3">
        <v>6.4199999999999993E-2</v>
      </c>
      <c r="V60" s="3"/>
      <c r="Z60" s="3">
        <v>3.04E-2</v>
      </c>
      <c r="AD60" s="3">
        <v>8.2299999999999998E-2</v>
      </c>
      <c r="AL60" s="3">
        <v>6.5799999999999997E-2</v>
      </c>
      <c r="AP60" s="3">
        <v>5.4300000000000001E-2</v>
      </c>
      <c r="AT60" s="3">
        <v>6.5299999999999997E-2</v>
      </c>
      <c r="AX60" s="3">
        <v>9.5799999999999996E-2</v>
      </c>
      <c r="BB60" s="3">
        <v>9.7299999999999998E-2</v>
      </c>
      <c r="BF60" s="3">
        <v>1.7299999999999999E-2</v>
      </c>
      <c r="BJ60" s="3">
        <v>4.5199999999999997E-2</v>
      </c>
      <c r="BR60" s="15">
        <v>5.0500000000000003E-2</v>
      </c>
      <c r="BV60" s="15">
        <v>3.9300000000000002E-2</v>
      </c>
    </row>
    <row r="61" spans="1:75" ht="15" customHeight="1" x14ac:dyDescent="0.3">
      <c r="B61" s="3">
        <v>0.104</v>
      </c>
      <c r="F61" s="3">
        <v>6.2600000000000003E-2</v>
      </c>
      <c r="J61" s="3">
        <v>0.124</v>
      </c>
      <c r="M61" s="1"/>
      <c r="N61" s="1"/>
      <c r="O61" s="1"/>
      <c r="R61" s="3">
        <v>5.33E-2</v>
      </c>
      <c r="V61" s="3"/>
      <c r="Z61" s="3">
        <v>3.1099999999999999E-2</v>
      </c>
      <c r="AH61" s="3">
        <v>0.17599999999999999</v>
      </c>
      <c r="AL61" s="3">
        <v>7.2999999999999995E-2</v>
      </c>
      <c r="AP61" s="3">
        <v>8.5300000000000001E-2</v>
      </c>
      <c r="AT61" s="3">
        <v>7.2400000000000006E-2</v>
      </c>
      <c r="AX61" s="3">
        <v>9.0300000000000005E-2</v>
      </c>
      <c r="BF61" s="3">
        <v>1.8599999999999998E-2</v>
      </c>
      <c r="BJ61" s="3">
        <v>5.2499999999999998E-2</v>
      </c>
      <c r="BV61" s="15">
        <v>4.7600000000000003E-2</v>
      </c>
    </row>
    <row r="62" spans="1:75" ht="15" customHeight="1" x14ac:dyDescent="0.3">
      <c r="M62" s="1"/>
      <c r="N62" s="1"/>
      <c r="O62" s="1"/>
      <c r="BV62" s="1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S51"/>
  <sheetViews>
    <sheetView topLeftCell="AB2" workbookViewId="0">
      <selection activeCell="CY15" sqref="CY15"/>
    </sheetView>
  </sheetViews>
  <sheetFormatPr defaultColWidth="8.8984375" defaultRowHeight="15.6" x14ac:dyDescent="0.3"/>
  <cols>
    <col min="2" max="2" width="9.3984375" customWidth="1"/>
  </cols>
  <sheetData>
    <row r="1" spans="1:175" x14ac:dyDescent="0.3">
      <c r="A1" s="11" t="s">
        <v>0</v>
      </c>
      <c r="E1" s="11" t="s">
        <v>0</v>
      </c>
      <c r="I1" s="11" t="s">
        <v>103</v>
      </c>
      <c r="Q1" t="s">
        <v>111</v>
      </c>
      <c r="Y1" t="s">
        <v>65</v>
      </c>
      <c r="AG1" t="s">
        <v>27</v>
      </c>
      <c r="AO1" t="s">
        <v>31</v>
      </c>
      <c r="AW1" t="s">
        <v>108</v>
      </c>
      <c r="BE1" t="s">
        <v>104</v>
      </c>
      <c r="BM1" t="s">
        <v>113</v>
      </c>
      <c r="BU1" t="s">
        <v>117</v>
      </c>
      <c r="CC1" t="s">
        <v>52</v>
      </c>
      <c r="CK1" t="s">
        <v>67</v>
      </c>
      <c r="CS1" t="s">
        <v>119</v>
      </c>
      <c r="DA1" t="s">
        <v>121</v>
      </c>
      <c r="DI1" t="s">
        <v>123</v>
      </c>
      <c r="DQ1" t="s">
        <v>125</v>
      </c>
      <c r="DY1" t="s">
        <v>127</v>
      </c>
      <c r="EG1" t="s">
        <v>133</v>
      </c>
      <c r="EO1" t="s">
        <v>134</v>
      </c>
      <c r="EW1" t="s">
        <v>135</v>
      </c>
      <c r="FE1" t="s">
        <v>136</v>
      </c>
      <c r="FM1" t="s">
        <v>137</v>
      </c>
    </row>
    <row r="3" spans="1:175" x14ac:dyDescent="0.3">
      <c r="A3" s="11" t="s">
        <v>71</v>
      </c>
      <c r="E3" s="11" t="s">
        <v>87</v>
      </c>
      <c r="I3" s="11" t="s">
        <v>71</v>
      </c>
      <c r="M3" s="11" t="s">
        <v>87</v>
      </c>
      <c r="Q3" s="11" t="s">
        <v>71</v>
      </c>
      <c r="U3" s="11" t="s">
        <v>87</v>
      </c>
      <c r="Y3" s="11" t="s">
        <v>71</v>
      </c>
      <c r="AC3" s="11" t="s">
        <v>87</v>
      </c>
      <c r="AG3" s="11" t="s">
        <v>71</v>
      </c>
      <c r="AK3" s="11" t="s">
        <v>87</v>
      </c>
      <c r="AO3" t="s">
        <v>71</v>
      </c>
      <c r="AS3" t="s">
        <v>87</v>
      </c>
      <c r="AW3" s="11" t="s">
        <v>71</v>
      </c>
      <c r="BA3" s="11" t="s">
        <v>87</v>
      </c>
      <c r="BE3" s="11" t="s">
        <v>71</v>
      </c>
      <c r="BI3" s="11" t="s">
        <v>87</v>
      </c>
      <c r="BM3" s="11" t="s">
        <v>71</v>
      </c>
      <c r="BQ3" s="11" t="s">
        <v>87</v>
      </c>
      <c r="BU3" s="11" t="s">
        <v>71</v>
      </c>
      <c r="BY3" s="11" t="s">
        <v>87</v>
      </c>
      <c r="CC3" s="11" t="s">
        <v>71</v>
      </c>
      <c r="CG3" s="11" t="s">
        <v>87</v>
      </c>
      <c r="CK3" s="11" t="s">
        <v>71</v>
      </c>
      <c r="CO3" s="11" t="s">
        <v>87</v>
      </c>
      <c r="CS3" s="11" t="s">
        <v>71</v>
      </c>
      <c r="CW3" s="11" t="s">
        <v>87</v>
      </c>
      <c r="DA3" s="11" t="s">
        <v>71</v>
      </c>
      <c r="DE3" s="11" t="s">
        <v>87</v>
      </c>
      <c r="DI3" s="11" t="s">
        <v>71</v>
      </c>
      <c r="DM3" s="11" t="s">
        <v>87</v>
      </c>
      <c r="DQ3" s="11" t="s">
        <v>71</v>
      </c>
      <c r="DU3" s="11" t="s">
        <v>87</v>
      </c>
      <c r="DY3" s="11" t="s">
        <v>71</v>
      </c>
      <c r="EC3" s="11" t="s">
        <v>87</v>
      </c>
      <c r="EG3" s="11" t="s">
        <v>71</v>
      </c>
      <c r="EK3" s="11" t="s">
        <v>87</v>
      </c>
      <c r="EO3" s="11" t="s">
        <v>71</v>
      </c>
      <c r="ES3" s="11" t="s">
        <v>87</v>
      </c>
      <c r="EW3" s="11" t="s">
        <v>71</v>
      </c>
      <c r="FA3" s="11" t="s">
        <v>87</v>
      </c>
      <c r="FE3" s="11" t="s">
        <v>71</v>
      </c>
      <c r="FI3" s="11" t="s">
        <v>87</v>
      </c>
      <c r="FM3" s="11" t="s">
        <v>71</v>
      </c>
      <c r="FQ3" s="11" t="s">
        <v>87</v>
      </c>
    </row>
    <row r="4" spans="1:175" x14ac:dyDescent="0.3">
      <c r="A4" s="6" t="s">
        <v>1</v>
      </c>
      <c r="B4" s="6" t="s">
        <v>2</v>
      </c>
      <c r="C4" s="6" t="s">
        <v>3</v>
      </c>
      <c r="E4" s="6" t="s">
        <v>1</v>
      </c>
      <c r="F4" s="6" t="s">
        <v>2</v>
      </c>
      <c r="G4" s="6" t="s">
        <v>3</v>
      </c>
      <c r="I4" s="6" t="s">
        <v>1</v>
      </c>
      <c r="J4" s="6" t="s">
        <v>2</v>
      </c>
      <c r="K4" s="6" t="s">
        <v>3</v>
      </c>
      <c r="M4" s="6" t="s">
        <v>1</v>
      </c>
      <c r="N4" s="6" t="s">
        <v>2</v>
      </c>
      <c r="O4" s="6" t="s">
        <v>3</v>
      </c>
      <c r="Q4" s="6" t="s">
        <v>1</v>
      </c>
      <c r="R4" s="6" t="s">
        <v>2</v>
      </c>
      <c r="S4" s="6" t="s">
        <v>3</v>
      </c>
      <c r="U4" s="6" t="s">
        <v>1</v>
      </c>
      <c r="V4" s="6" t="s">
        <v>2</v>
      </c>
      <c r="W4" s="6" t="s">
        <v>3</v>
      </c>
      <c r="Y4" s="6" t="s">
        <v>1</v>
      </c>
      <c r="Z4" s="6" t="s">
        <v>2</v>
      </c>
      <c r="AA4" s="6" t="s">
        <v>3</v>
      </c>
      <c r="AC4" s="6" t="s">
        <v>1</v>
      </c>
      <c r="AD4" s="6" t="s">
        <v>2</v>
      </c>
      <c r="AE4" s="6" t="s">
        <v>3</v>
      </c>
      <c r="AG4" s="6" t="s">
        <v>1</v>
      </c>
      <c r="AH4" s="6" t="s">
        <v>2</v>
      </c>
      <c r="AI4" s="6" t="s">
        <v>3</v>
      </c>
      <c r="AK4" s="6" t="s">
        <v>1</v>
      </c>
      <c r="AL4" s="6" t="s">
        <v>2</v>
      </c>
      <c r="AM4" s="6" t="s">
        <v>3</v>
      </c>
      <c r="AO4" t="s">
        <v>1</v>
      </c>
      <c r="AP4" t="s">
        <v>2</v>
      </c>
      <c r="AQ4" t="s">
        <v>3</v>
      </c>
      <c r="AS4" t="s">
        <v>1</v>
      </c>
      <c r="AT4" t="s">
        <v>2</v>
      </c>
      <c r="AU4" t="s">
        <v>3</v>
      </c>
      <c r="AW4" s="6" t="s">
        <v>1</v>
      </c>
      <c r="AX4" s="6" t="s">
        <v>2</v>
      </c>
      <c r="AY4" s="6" t="s">
        <v>3</v>
      </c>
      <c r="BA4" s="6" t="s">
        <v>1</v>
      </c>
      <c r="BB4" s="6" t="s">
        <v>2</v>
      </c>
      <c r="BC4" s="6" t="s">
        <v>3</v>
      </c>
      <c r="BE4" s="6" t="s">
        <v>1</v>
      </c>
      <c r="BF4" s="6" t="s">
        <v>2</v>
      </c>
      <c r="BG4" s="6" t="s">
        <v>3</v>
      </c>
      <c r="BI4" s="6" t="s">
        <v>1</v>
      </c>
      <c r="BJ4" s="6" t="s">
        <v>2</v>
      </c>
      <c r="BK4" s="6" t="s">
        <v>3</v>
      </c>
      <c r="BM4" s="6" t="s">
        <v>1</v>
      </c>
      <c r="BN4" s="6" t="s">
        <v>2</v>
      </c>
      <c r="BO4" s="6" t="s">
        <v>3</v>
      </c>
      <c r="BQ4" s="6" t="s">
        <v>1</v>
      </c>
      <c r="BR4" s="6" t="s">
        <v>2</v>
      </c>
      <c r="BS4" s="6" t="s">
        <v>3</v>
      </c>
      <c r="BU4" s="6" t="s">
        <v>1</v>
      </c>
      <c r="BV4" s="6" t="s">
        <v>2</v>
      </c>
      <c r="BW4" s="6" t="s">
        <v>3</v>
      </c>
      <c r="BY4" s="6" t="s">
        <v>1</v>
      </c>
      <c r="BZ4" s="6" t="s">
        <v>2</v>
      </c>
      <c r="CA4" s="6" t="s">
        <v>3</v>
      </c>
      <c r="CC4" s="6" t="s">
        <v>1</v>
      </c>
      <c r="CD4" s="6" t="s">
        <v>2</v>
      </c>
      <c r="CE4" s="6" t="s">
        <v>3</v>
      </c>
      <c r="CG4" s="6" t="s">
        <v>1</v>
      </c>
      <c r="CH4" s="6" t="s">
        <v>2</v>
      </c>
      <c r="CI4" s="6" t="s">
        <v>3</v>
      </c>
      <c r="CK4" s="6" t="s">
        <v>1</v>
      </c>
      <c r="CL4" s="6" t="s">
        <v>2</v>
      </c>
      <c r="CM4" s="6" t="s">
        <v>3</v>
      </c>
      <c r="CO4" s="6" t="s">
        <v>1</v>
      </c>
      <c r="CP4" s="6" t="s">
        <v>2</v>
      </c>
      <c r="CQ4" s="6" t="s">
        <v>3</v>
      </c>
      <c r="CS4" s="6" t="s">
        <v>1</v>
      </c>
      <c r="CT4" s="6" t="s">
        <v>2</v>
      </c>
      <c r="CU4" s="6" t="s">
        <v>3</v>
      </c>
      <c r="CW4" s="6" t="s">
        <v>1</v>
      </c>
      <c r="CX4" s="6" t="s">
        <v>2</v>
      </c>
      <c r="CY4" s="6" t="s">
        <v>3</v>
      </c>
      <c r="DA4" s="6" t="s">
        <v>1</v>
      </c>
      <c r="DB4" s="6" t="s">
        <v>2</v>
      </c>
      <c r="DC4" s="6" t="s">
        <v>3</v>
      </c>
      <c r="DE4" s="6" t="s">
        <v>1</v>
      </c>
      <c r="DF4" s="6" t="s">
        <v>2</v>
      </c>
      <c r="DG4" s="6" t="s">
        <v>3</v>
      </c>
      <c r="DI4" s="6" t="s">
        <v>1</v>
      </c>
      <c r="DJ4" s="6" t="s">
        <v>2</v>
      </c>
      <c r="DK4" s="6" t="s">
        <v>3</v>
      </c>
      <c r="DM4" s="6" t="s">
        <v>1</v>
      </c>
      <c r="DN4" s="6" t="s">
        <v>2</v>
      </c>
      <c r="DO4" s="6" t="s">
        <v>3</v>
      </c>
      <c r="DQ4" s="6" t="s">
        <v>1</v>
      </c>
      <c r="DR4" s="6" t="s">
        <v>2</v>
      </c>
      <c r="DS4" s="6" t="s">
        <v>3</v>
      </c>
      <c r="DU4" s="6" t="s">
        <v>1</v>
      </c>
      <c r="DV4" s="6" t="s">
        <v>2</v>
      </c>
      <c r="DW4" s="6" t="s">
        <v>3</v>
      </c>
      <c r="DY4" s="6" t="s">
        <v>1</v>
      </c>
      <c r="DZ4" s="6" t="s">
        <v>2</v>
      </c>
      <c r="EA4" s="6" t="s">
        <v>3</v>
      </c>
      <c r="EC4" s="6" t="s">
        <v>1</v>
      </c>
      <c r="ED4" s="6" t="s">
        <v>2</v>
      </c>
      <c r="EE4" s="6" t="s">
        <v>3</v>
      </c>
      <c r="EG4" s="6" t="s">
        <v>1</v>
      </c>
      <c r="EH4" s="6" t="s">
        <v>2</v>
      </c>
      <c r="EI4" s="6" t="s">
        <v>3</v>
      </c>
      <c r="EK4" s="6" t="s">
        <v>1</v>
      </c>
      <c r="EL4" s="6" t="s">
        <v>2</v>
      </c>
      <c r="EM4" s="6" t="s">
        <v>3</v>
      </c>
      <c r="EO4" s="6" t="s">
        <v>1</v>
      </c>
      <c r="EP4" s="6" t="s">
        <v>2</v>
      </c>
      <c r="EQ4" s="6" t="s">
        <v>3</v>
      </c>
      <c r="ES4" s="6" t="s">
        <v>1</v>
      </c>
      <c r="ET4" s="6" t="s">
        <v>2</v>
      </c>
      <c r="EU4" s="6" t="s">
        <v>3</v>
      </c>
      <c r="EW4" s="6" t="s">
        <v>1</v>
      </c>
      <c r="EX4" s="6" t="s">
        <v>2</v>
      </c>
      <c r="EY4" s="6" t="s">
        <v>3</v>
      </c>
      <c r="FA4" s="6" t="s">
        <v>1</v>
      </c>
      <c r="FB4" s="6" t="s">
        <v>2</v>
      </c>
      <c r="FC4" s="6" t="s">
        <v>3</v>
      </c>
      <c r="FE4" s="6" t="s">
        <v>1</v>
      </c>
      <c r="FF4" s="6" t="s">
        <v>2</v>
      </c>
      <c r="FG4" s="6" t="s">
        <v>3</v>
      </c>
      <c r="FI4" s="6" t="s">
        <v>1</v>
      </c>
      <c r="FJ4" s="6" t="s">
        <v>2</v>
      </c>
      <c r="FK4" s="6" t="s">
        <v>3</v>
      </c>
      <c r="FM4" s="6" t="s">
        <v>1</v>
      </c>
      <c r="FN4" s="6" t="s">
        <v>2</v>
      </c>
      <c r="FO4" s="6" t="s">
        <v>3</v>
      </c>
      <c r="FQ4" s="6" t="s">
        <v>1</v>
      </c>
      <c r="FR4" s="6" t="s">
        <v>2</v>
      </c>
      <c r="FS4" s="6" t="s">
        <v>3</v>
      </c>
    </row>
    <row r="5" spans="1:175" x14ac:dyDescent="0.3">
      <c r="A5" s="11" t="s">
        <v>72</v>
      </c>
      <c r="B5" s="10">
        <v>3.3000000000000002E-2</v>
      </c>
      <c r="C5" s="4">
        <f>GEOMEAN(B5:B7)</f>
        <v>3.4312649642182017E-2</v>
      </c>
      <c r="E5" s="11" t="s">
        <v>88</v>
      </c>
      <c r="F5" s="10">
        <v>6.7100000000000007E-2</v>
      </c>
      <c r="G5" s="4">
        <f>GEOMEAN(F5:F7)</f>
        <v>6.6598042730011742E-2</v>
      </c>
      <c r="I5" s="11" t="s">
        <v>72</v>
      </c>
      <c r="J5" s="10">
        <v>6.1199999999999997E-2</v>
      </c>
      <c r="K5" s="4">
        <f>GEOMEAN(J5:J7)</f>
        <v>6.9304401811813965E-2</v>
      </c>
      <c r="M5" s="11" t="s">
        <v>88</v>
      </c>
      <c r="N5" s="10">
        <v>8.2199999999999995E-2</v>
      </c>
      <c r="O5" s="4">
        <f>GEOMEAN(N5:N7)</f>
        <v>8.8714864939075835E-2</v>
      </c>
      <c r="Q5" s="11" t="s">
        <v>72</v>
      </c>
      <c r="R5" s="10">
        <v>0.157</v>
      </c>
      <c r="S5" s="4">
        <f>GEOMEAN(R5:R7)</f>
        <v>0.15552547288643384</v>
      </c>
      <c r="U5" s="11" t="s">
        <v>88</v>
      </c>
      <c r="V5" s="10">
        <v>6.7699999999999996E-2</v>
      </c>
      <c r="W5" s="4">
        <f>GEOMEAN(V5:V7)</f>
        <v>6.9867528510110119E-2</v>
      </c>
      <c r="Y5" s="11" t="s">
        <v>72</v>
      </c>
      <c r="Z5" s="10">
        <v>0.115</v>
      </c>
      <c r="AA5" s="4">
        <f>GEOMEAN(Z5:Z7)</f>
        <v>0.1118507791682305</v>
      </c>
      <c r="AC5" s="11" t="s">
        <v>88</v>
      </c>
      <c r="AD5" s="10">
        <v>0.11899999999999999</v>
      </c>
      <c r="AE5" s="4">
        <f>GEOMEAN(AD5:AD7)</f>
        <v>9.9910585407468666E-2</v>
      </c>
      <c r="AG5" s="11" t="s">
        <v>72</v>
      </c>
      <c r="AH5" s="10">
        <v>9.9199999999999997E-2</v>
      </c>
      <c r="AI5" s="4">
        <f>GEOMEAN(AH5:AH7)</f>
        <v>0.1088111760434113</v>
      </c>
      <c r="AK5" s="11" t="s">
        <v>88</v>
      </c>
      <c r="AL5" s="10">
        <v>7.7600000000000002E-2</v>
      </c>
      <c r="AM5" s="4">
        <f>GEOMEAN(AL5:AL7)</f>
        <v>6.4861943511674694E-2</v>
      </c>
      <c r="AO5" t="s">
        <v>72</v>
      </c>
      <c r="AP5" s="15">
        <v>0.122</v>
      </c>
      <c r="AQ5" s="15">
        <v>0.122</v>
      </c>
      <c r="AS5" t="s">
        <v>88</v>
      </c>
      <c r="AT5" s="15">
        <v>6.9500000000000006E-2</v>
      </c>
      <c r="AU5" s="15">
        <v>7.3800000000000004E-2</v>
      </c>
      <c r="AW5" s="11" t="s">
        <v>72</v>
      </c>
      <c r="AX5" s="10">
        <v>6.5100000000000005E-2</v>
      </c>
      <c r="AY5" s="4">
        <f>GEOMEAN(AX5:AX7)</f>
        <v>6.7897424354065483E-2</v>
      </c>
      <c r="BA5" s="11" t="s">
        <v>88</v>
      </c>
      <c r="BB5" s="10">
        <v>5.0099999999999999E-2</v>
      </c>
      <c r="BC5" s="4">
        <f>GEOMEAN(BB5:BB7)</f>
        <v>4.9004844446757276E-2</v>
      </c>
      <c r="BE5" s="11" t="s">
        <v>72</v>
      </c>
      <c r="BF5" s="10">
        <v>0.122</v>
      </c>
      <c r="BG5" s="4">
        <f>GEOMEAN(BF5:BF7)</f>
        <v>0.11523571062073512</v>
      </c>
      <c r="BI5" s="11" t="s">
        <v>88</v>
      </c>
      <c r="BJ5" s="10">
        <v>9.4899999999999998E-2</v>
      </c>
      <c r="BK5" s="4">
        <f>GEOMEAN(BJ5:BJ7)</f>
        <v>8.8659861083421693E-2</v>
      </c>
      <c r="BM5" s="11" t="s">
        <v>72</v>
      </c>
      <c r="BN5" s="10">
        <v>4.8399999999999999E-2</v>
      </c>
      <c r="BO5" s="4">
        <f>GEOMEAN(BN5:BN7)</f>
        <v>5.1093099712535235E-2</v>
      </c>
      <c r="BQ5" s="11" t="s">
        <v>88</v>
      </c>
      <c r="BR5" s="10">
        <v>4.1200000000000001E-2</v>
      </c>
      <c r="BS5" s="4">
        <f>GEOMEAN(BR5:BR7)</f>
        <v>4.3986710862774218E-2</v>
      </c>
      <c r="BU5" s="11" t="s">
        <v>72</v>
      </c>
      <c r="BV5" s="10">
        <v>3.6400000000000002E-2</v>
      </c>
      <c r="BW5" s="4">
        <f>GEOMEAN(BV5:BV7)</f>
        <v>3.7134088589454703E-2</v>
      </c>
      <c r="BY5" s="11" t="s">
        <v>88</v>
      </c>
      <c r="BZ5" s="10">
        <v>1.4200000000000001E-2</v>
      </c>
      <c r="CA5" s="4">
        <f>GEOMEAN(BZ5:BZ7)</f>
        <v>1.6151639039112976E-2</v>
      </c>
      <c r="CC5" s="11" t="s">
        <v>72</v>
      </c>
      <c r="CD5" s="10">
        <v>5.0099999999999999E-2</v>
      </c>
      <c r="CE5" s="4">
        <f>GEOMEAN(CD5:CD7)</f>
        <v>5.1092004626291411E-2</v>
      </c>
      <c r="CG5" s="11" t="s">
        <v>88</v>
      </c>
      <c r="CH5" s="10">
        <v>2.8299999999999999E-2</v>
      </c>
      <c r="CI5" s="4">
        <f>GEOMEAN(CH5:CH7)</f>
        <v>2.6692253219737169E-2</v>
      </c>
      <c r="CK5" s="11" t="s">
        <v>72</v>
      </c>
      <c r="CL5" s="15">
        <v>3.5400000000000001E-2</v>
      </c>
      <c r="CM5" s="4">
        <f>GEOMEAN(CL5:CL7)</f>
        <v>4.7645499417660386E-2</v>
      </c>
      <c r="CO5" s="11" t="s">
        <v>88</v>
      </c>
      <c r="CP5" s="15">
        <v>7.6999999999999999E-2</v>
      </c>
      <c r="CQ5" s="4">
        <f>GEOMEAN(CP5:CP6)</f>
        <v>7.1986804346352254E-2</v>
      </c>
      <c r="CS5" s="11" t="s">
        <v>72</v>
      </c>
      <c r="CT5" s="10">
        <v>7.1400000000000005E-2</v>
      </c>
      <c r="CU5" s="4">
        <f>GEOMEAN(CT5:CT7)</f>
        <v>9.0861214196511192E-2</v>
      </c>
      <c r="CW5" s="11" t="s">
        <v>88</v>
      </c>
      <c r="CX5" s="10">
        <v>3.0300000000000001E-2</v>
      </c>
      <c r="CY5" s="4">
        <f>GEOMEAN(CX5:CX6)</f>
        <v>3.524627639907512E-2</v>
      </c>
      <c r="DA5" s="11" t="s">
        <v>72</v>
      </c>
      <c r="DB5" s="10">
        <v>0.111</v>
      </c>
      <c r="DC5" s="4">
        <f>GEOMEAN(DB5:DB7)</f>
        <v>0.10961338102737397</v>
      </c>
      <c r="DE5" s="11" t="s">
        <v>88</v>
      </c>
      <c r="DF5" s="10">
        <v>5.8999999999999997E-2</v>
      </c>
      <c r="DG5" s="4">
        <f>GEOMEAN(DF5:DF7)</f>
        <v>5.6734152392763894E-2</v>
      </c>
      <c r="DI5" s="11" t="s">
        <v>72</v>
      </c>
      <c r="DJ5" s="10">
        <v>0.17699999999999999</v>
      </c>
      <c r="DK5" s="4">
        <f>GEOMEAN(DJ5:DJ7)</f>
        <v>0.16789775524681277</v>
      </c>
      <c r="DM5" s="11" t="s">
        <v>88</v>
      </c>
      <c r="DN5" s="10">
        <v>0.17399999999999999</v>
      </c>
      <c r="DO5" s="4">
        <f>GEOMEAN(DN5:DN7)</f>
        <v>0.16878796512057531</v>
      </c>
      <c r="DQ5" s="11" t="s">
        <v>72</v>
      </c>
      <c r="DR5" s="10">
        <v>4.02E-2</v>
      </c>
      <c r="DS5" s="4">
        <f>GEOMEAN(DR5:DR7)</f>
        <v>4.6899868006532779E-2</v>
      </c>
      <c r="DU5" s="11" t="s">
        <v>88</v>
      </c>
      <c r="DV5" s="10">
        <v>3.7699999999999997E-2</v>
      </c>
      <c r="DW5" s="4">
        <f>GEOMEAN(DV5:DV7)</f>
        <v>3.913496261179019E-2</v>
      </c>
      <c r="DY5" s="11" t="s">
        <v>72</v>
      </c>
      <c r="DZ5" s="10">
        <v>7.9299999999999995E-2</v>
      </c>
      <c r="EA5" s="4">
        <f>GEOMEAN(DZ5:DZ7)</f>
        <v>9.0493523340216639E-2</v>
      </c>
      <c r="EC5" s="11" t="s">
        <v>88</v>
      </c>
      <c r="ED5" s="10">
        <v>7.9200000000000007E-2</v>
      </c>
      <c r="EE5" s="4">
        <f>GEOMEAN(ED5:ED7)</f>
        <v>7.9420890095179539E-2</v>
      </c>
      <c r="EG5" s="11" t="s">
        <v>72</v>
      </c>
      <c r="EH5" s="10">
        <v>6.9000000000000006E-2</v>
      </c>
      <c r="EI5" s="4">
        <f>GEOMEAN(EH5:EH7)</f>
        <v>6.9217910123533941E-2</v>
      </c>
      <c r="EK5" s="11" t="s">
        <v>88</v>
      </c>
      <c r="EL5" s="10">
        <v>5.1400000000000001E-2</v>
      </c>
      <c r="EM5" s="4">
        <f>GEOMEAN(EL5:EL7)</f>
        <v>4.8975146913368274E-2</v>
      </c>
      <c r="EO5" s="11" t="s">
        <v>72</v>
      </c>
      <c r="EP5" s="10">
        <v>9.64E-2</v>
      </c>
      <c r="EQ5" s="4">
        <f>GEOMEAN(EP5:EP7)</f>
        <v>9.6795436543513511E-2</v>
      </c>
      <c r="ES5" s="11" t="s">
        <v>88</v>
      </c>
      <c r="ET5" s="10">
        <v>9.5399999999999999E-2</v>
      </c>
      <c r="EU5" s="4">
        <f>GEOMEAN(ET5:ET7)</f>
        <v>9.5563451450371109E-2</v>
      </c>
      <c r="EW5" s="11" t="s">
        <v>72</v>
      </c>
      <c r="EX5" s="10">
        <v>6.8000000000000005E-2</v>
      </c>
      <c r="EY5" s="4">
        <f>GEOMEAN(EX5:EX7)</f>
        <v>6.58344642580206E-2</v>
      </c>
      <c r="FA5" s="11" t="s">
        <v>88</v>
      </c>
      <c r="FB5" s="10">
        <v>5.1400000000000001E-2</v>
      </c>
      <c r="FC5" s="4">
        <f>GEOMEAN(FB5:FB7)</f>
        <v>5.3949410782797219E-2</v>
      </c>
      <c r="FE5" s="11" t="s">
        <v>72</v>
      </c>
      <c r="FF5" s="10">
        <v>6.3899999999999998E-2</v>
      </c>
      <c r="FG5" s="4">
        <f>GEOMEAN(FF5:FF7)</f>
        <v>6.5290642931148751E-2</v>
      </c>
      <c r="FI5" s="11" t="s">
        <v>88</v>
      </c>
      <c r="FJ5" s="10">
        <v>5.7799999999999997E-2</v>
      </c>
      <c r="FK5" s="4">
        <f>GEOMEAN(FJ5:FJ7)</f>
        <v>5.9684596770422128E-2</v>
      </c>
      <c r="FM5" s="11" t="s">
        <v>72</v>
      </c>
      <c r="FN5" s="10">
        <v>0.22700000000000001</v>
      </c>
      <c r="FO5" s="4">
        <f>GEOMEAN(FN5:FN7)</f>
        <v>0.21619745746982233</v>
      </c>
      <c r="FQ5" s="11" t="s">
        <v>88</v>
      </c>
      <c r="FR5" s="10">
        <v>0.115</v>
      </c>
      <c r="FS5" s="4">
        <f>GEOMEAN(FR5:FR7)</f>
        <v>0.10462417417665752</v>
      </c>
    </row>
    <row r="6" spans="1:175" x14ac:dyDescent="0.3">
      <c r="B6" s="10">
        <v>3.4099999999999998E-2</v>
      </c>
      <c r="F6" s="10">
        <v>6.59E-2</v>
      </c>
      <c r="J6" s="10">
        <v>7.1099999999999997E-2</v>
      </c>
      <c r="N6" s="10">
        <v>8.4099999999999994E-2</v>
      </c>
      <c r="R6" s="10">
        <v>0.14699999999999999</v>
      </c>
      <c r="V6" s="10">
        <v>6.9199999999999998E-2</v>
      </c>
      <c r="Z6" s="10">
        <v>0.11700000000000001</v>
      </c>
      <c r="AD6" s="10">
        <v>9.2299999999999993E-2</v>
      </c>
      <c r="AH6" s="10">
        <v>0.11700000000000001</v>
      </c>
      <c r="AL6" s="10">
        <v>7.9200000000000007E-2</v>
      </c>
      <c r="AP6" s="15">
        <v>0.115</v>
      </c>
      <c r="AT6" s="15">
        <v>7.3700000000000002E-2</v>
      </c>
      <c r="AX6" s="10">
        <v>8.48E-2</v>
      </c>
      <c r="BB6" s="10">
        <v>5.1400000000000001E-2</v>
      </c>
      <c r="BF6" s="10">
        <v>0.113</v>
      </c>
      <c r="BJ6" s="10">
        <v>8.0699999999999994E-2</v>
      </c>
      <c r="BN6" s="10">
        <v>5.3199999999999997E-2</v>
      </c>
      <c r="BR6" s="10">
        <v>4.5499999999999999E-2</v>
      </c>
      <c r="BV6" s="10">
        <v>3.3099999999999997E-2</v>
      </c>
      <c r="BZ6" s="10">
        <v>1.89E-2</v>
      </c>
      <c r="CD6" s="10">
        <v>5.6399999999999999E-2</v>
      </c>
      <c r="CH6" s="10">
        <v>2.4E-2</v>
      </c>
      <c r="CL6" s="15">
        <v>4.9599999999999998E-2</v>
      </c>
      <c r="CP6" s="15">
        <v>6.7299999999999999E-2</v>
      </c>
      <c r="CT6" s="10">
        <v>0.10299999999999999</v>
      </c>
      <c r="CX6" s="10">
        <v>4.1000000000000002E-2</v>
      </c>
      <c r="DB6" s="10">
        <v>0.113</v>
      </c>
      <c r="DF6" s="10">
        <v>6.0100000000000001E-2</v>
      </c>
      <c r="DJ6" s="10">
        <v>0.14000000000000001</v>
      </c>
      <c r="DN6" s="10">
        <v>0.14099999999999999</v>
      </c>
      <c r="DR6" s="10">
        <v>4.5100000000000001E-2</v>
      </c>
      <c r="DV6" s="10">
        <v>3.3399999999999999E-2</v>
      </c>
      <c r="DZ6" s="10">
        <v>0.105</v>
      </c>
      <c r="ED6" s="10">
        <v>8.2900000000000001E-2</v>
      </c>
      <c r="EH6" s="10">
        <v>6.25E-2</v>
      </c>
      <c r="EL6" s="10">
        <v>4.4900000000000002E-2</v>
      </c>
      <c r="EP6" s="10">
        <v>9.8100000000000007E-2</v>
      </c>
      <c r="ET6" s="10">
        <v>9.6600000000000005E-2</v>
      </c>
      <c r="EX6" s="10">
        <v>6.3100000000000003E-2</v>
      </c>
      <c r="FB6" s="10">
        <v>5.9900000000000002E-2</v>
      </c>
      <c r="FF6" s="10">
        <v>6.6600000000000006E-2</v>
      </c>
      <c r="FJ6" s="10">
        <v>6.0499999999999998E-2</v>
      </c>
      <c r="FN6" s="10">
        <v>0.20899999999999999</v>
      </c>
      <c r="FR6" s="10">
        <v>9.8599999999999993E-2</v>
      </c>
    </row>
    <row r="7" spans="1:175" x14ac:dyDescent="0.3">
      <c r="B7" s="10">
        <v>3.5900000000000001E-2</v>
      </c>
      <c r="F7" s="10">
        <v>6.6799999999999998E-2</v>
      </c>
      <c r="J7" s="10">
        <v>7.6499999999999999E-2</v>
      </c>
      <c r="N7" s="10">
        <v>0.10100000000000001</v>
      </c>
      <c r="R7" s="10">
        <v>0.16300000000000001</v>
      </c>
      <c r="V7" s="10">
        <v>7.2800000000000004E-2</v>
      </c>
      <c r="Z7" s="10">
        <v>0.104</v>
      </c>
      <c r="AD7" s="10">
        <v>9.0800000000000006E-2</v>
      </c>
      <c r="AH7" s="10">
        <v>0.111</v>
      </c>
      <c r="AL7" s="10">
        <v>4.4400000000000002E-2</v>
      </c>
      <c r="AP7" s="15">
        <v>0.128</v>
      </c>
      <c r="AT7" s="15">
        <v>7.8600000000000003E-2</v>
      </c>
      <c r="AX7" s="10">
        <v>5.67E-2</v>
      </c>
      <c r="BB7" s="10">
        <v>4.5699999999999998E-2</v>
      </c>
      <c r="BF7" s="10">
        <v>0.111</v>
      </c>
      <c r="BJ7" s="10">
        <v>9.0999999999999998E-2</v>
      </c>
      <c r="BN7" s="10">
        <v>5.1799999999999999E-2</v>
      </c>
      <c r="BR7" s="10">
        <v>4.5400000000000003E-2</v>
      </c>
      <c r="BV7" s="10">
        <v>4.2500000000000003E-2</v>
      </c>
      <c r="BZ7" s="10">
        <v>1.5699999999999999E-2</v>
      </c>
      <c r="CD7" s="10">
        <v>4.7199999999999999E-2</v>
      </c>
      <c r="CH7" s="10">
        <v>2.8000000000000001E-2</v>
      </c>
      <c r="CL7" s="15">
        <v>6.1600000000000002E-2</v>
      </c>
      <c r="CT7" s="10">
        <v>0.10199999999999999</v>
      </c>
      <c r="DB7" s="10">
        <v>0.105</v>
      </c>
      <c r="DF7" s="10">
        <v>5.1499999999999997E-2</v>
      </c>
      <c r="DJ7" s="10">
        <v>0.191</v>
      </c>
      <c r="DN7" s="10">
        <v>0.19600000000000001</v>
      </c>
      <c r="DR7" s="10">
        <v>5.6899999999999999E-2</v>
      </c>
      <c r="DV7" s="10">
        <v>4.7600000000000003E-2</v>
      </c>
      <c r="DZ7" s="10">
        <v>8.8999999999999996E-2</v>
      </c>
      <c r="ED7" s="10">
        <v>7.6300000000000007E-2</v>
      </c>
      <c r="EH7" s="10">
        <v>7.6899999999999996E-2</v>
      </c>
      <c r="EL7" s="10">
        <v>5.0900000000000001E-2</v>
      </c>
      <c r="EP7" s="10">
        <v>9.5899999999999999E-2</v>
      </c>
      <c r="ET7" s="10">
        <v>9.4700000000000006E-2</v>
      </c>
      <c r="EX7" s="10">
        <v>6.6500000000000004E-2</v>
      </c>
      <c r="FB7" s="10">
        <v>5.0999999999999997E-2</v>
      </c>
      <c r="FF7" s="10">
        <v>6.54E-2</v>
      </c>
      <c r="FJ7" s="10">
        <v>6.08E-2</v>
      </c>
      <c r="FN7" s="10">
        <v>0.21299999999999999</v>
      </c>
      <c r="FR7" s="10">
        <v>0.10100000000000001</v>
      </c>
    </row>
    <row r="8" spans="1:175" x14ac:dyDescent="0.3">
      <c r="A8" s="11" t="s">
        <v>73</v>
      </c>
      <c r="B8" s="10">
        <v>5.0099999999999999E-2</v>
      </c>
      <c r="C8" s="4">
        <f>GEOMEAN(B8:B10)</f>
        <v>4.4654008820170898E-2</v>
      </c>
      <c r="E8" s="11" t="s">
        <v>89</v>
      </c>
      <c r="F8" s="10">
        <v>6.6199999999999995E-2</v>
      </c>
      <c r="G8" s="4">
        <f>GEOMEAN(F8:F10)</f>
        <v>6.3828063079456349E-2</v>
      </c>
      <c r="I8" s="11" t="s">
        <v>73</v>
      </c>
      <c r="J8" s="10">
        <v>6.9199999999999998E-2</v>
      </c>
      <c r="K8" s="4">
        <f>GEOMEAN(J8:J10)</f>
        <v>6.2479539841508176E-2</v>
      </c>
      <c r="M8" s="11" t="s">
        <v>89</v>
      </c>
      <c r="N8" s="10">
        <v>6.3399999999999998E-2</v>
      </c>
      <c r="O8" s="4">
        <f>GEOMEAN(N8:N10)</f>
        <v>6.7675903560275905E-2</v>
      </c>
      <c r="Q8" s="11" t="s">
        <v>73</v>
      </c>
      <c r="R8" s="10">
        <v>4.9299999999999997E-2</v>
      </c>
      <c r="S8" s="4">
        <f>GEOMEAN(R8:R10)</f>
        <v>4.4401053562371104E-2</v>
      </c>
      <c r="U8" s="11" t="s">
        <v>89</v>
      </c>
      <c r="V8" s="10">
        <v>4.0099999999999997E-2</v>
      </c>
      <c r="W8" s="4">
        <f>GEOMEAN(V8:V10)</f>
        <v>4.1969280825181081E-2</v>
      </c>
      <c r="Y8" s="11" t="s">
        <v>73</v>
      </c>
      <c r="Z8" s="10">
        <v>7.6799999999999993E-2</v>
      </c>
      <c r="AA8" s="4">
        <f>GEOMEAN(Z8:Z10)</f>
        <v>7.6912335606234561E-2</v>
      </c>
      <c r="AC8" s="11" t="s">
        <v>89</v>
      </c>
      <c r="AD8" s="10">
        <v>5.9299999999999999E-2</v>
      </c>
      <c r="AE8" s="4">
        <f>GEOMEAN(AD8:AD10)</f>
        <v>6.2489763528859404E-2</v>
      </c>
      <c r="AG8" s="11" t="s">
        <v>73</v>
      </c>
      <c r="AH8" s="10">
        <v>6.7000000000000004E-2</v>
      </c>
      <c r="AI8" s="4">
        <f>GEOMEAN(AH8:AH10)</f>
        <v>6.7130293719533038E-2</v>
      </c>
      <c r="AK8" s="11" t="s">
        <v>89</v>
      </c>
      <c r="AL8" s="10">
        <v>2.24E-2</v>
      </c>
      <c r="AM8" s="4">
        <f>GEOMEAN(AL8:AL10)</f>
        <v>2.7260648981635077E-2</v>
      </c>
      <c r="AO8" t="s">
        <v>73</v>
      </c>
      <c r="AP8" s="15">
        <v>6.0699999999999997E-2</v>
      </c>
      <c r="AQ8" s="15">
        <v>6.9900000000000004E-2</v>
      </c>
      <c r="AS8" t="s">
        <v>89</v>
      </c>
      <c r="AT8" s="15">
        <v>6.9699999999999998E-2</v>
      </c>
      <c r="AU8" s="15">
        <v>6.3100000000000003E-2</v>
      </c>
      <c r="AW8" s="11" t="s">
        <v>73</v>
      </c>
      <c r="AX8" s="10">
        <v>4.8800000000000003E-2</v>
      </c>
      <c r="AY8" s="4">
        <f>GEOMEAN(AX8:AX10)</f>
        <v>5.2903067159209026E-2</v>
      </c>
      <c r="BA8" s="11" t="s">
        <v>89</v>
      </c>
      <c r="BB8" s="10">
        <v>2.9000000000000001E-2</v>
      </c>
      <c r="BC8" s="4">
        <f>GEOMEAN(BB8:BB10)</f>
        <v>3.1871086178432304E-2</v>
      </c>
      <c r="BE8" s="11" t="s">
        <v>73</v>
      </c>
      <c r="BF8" s="10">
        <v>7.9799999999999996E-2</v>
      </c>
      <c r="BG8" s="4">
        <f>GEOMEAN(BF8:BF10)</f>
        <v>7.8355375783648956E-2</v>
      </c>
      <c r="BI8" s="11" t="s">
        <v>89</v>
      </c>
      <c r="BJ8" s="10">
        <v>7.4499999999999997E-2</v>
      </c>
      <c r="BK8" s="4">
        <f>GEOMEAN(BJ8:BJ10)</f>
        <v>5.4169953231221278E-2</v>
      </c>
      <c r="BM8" s="11" t="s">
        <v>73</v>
      </c>
      <c r="BN8" s="10">
        <v>4.5199999999999997E-2</v>
      </c>
      <c r="BO8" s="4">
        <f>GEOMEAN(BN8:BN10)</f>
        <v>4.5318861201272279E-2</v>
      </c>
      <c r="BQ8" s="11" t="s">
        <v>89</v>
      </c>
      <c r="BR8" s="10">
        <v>4.9099999999999998E-2</v>
      </c>
      <c r="BS8" s="4">
        <f>GEOMEAN(BR8:BR10)</f>
        <v>4.6613850285731777E-2</v>
      </c>
      <c r="BU8" s="11" t="s">
        <v>73</v>
      </c>
      <c r="BV8" s="10">
        <v>2.8899999999999999E-2</v>
      </c>
      <c r="BW8" s="4">
        <f>GEOMEAN(BV8:BV10)</f>
        <v>2.7850218048955336E-2</v>
      </c>
      <c r="BY8" s="11" t="s">
        <v>89</v>
      </c>
      <c r="BZ8" s="10">
        <v>1.2500000000000001E-2</v>
      </c>
      <c r="CA8" s="4">
        <f>GEOMEAN(BZ8:BZ10)</f>
        <v>1.0158636796042798E-2</v>
      </c>
      <c r="CC8" s="11" t="s">
        <v>73</v>
      </c>
      <c r="CD8" s="10">
        <v>3.3099999999999997E-2</v>
      </c>
      <c r="CE8" s="4">
        <f>GEOMEAN(CD8:CD10)</f>
        <v>2.814361838162056E-2</v>
      </c>
      <c r="CG8" s="11" t="s">
        <v>89</v>
      </c>
      <c r="CH8" s="10">
        <v>1.66E-2</v>
      </c>
      <c r="CI8" s="4">
        <f>GEOMEAN(CH8:CH10)</f>
        <v>1.1352729262733539E-2</v>
      </c>
      <c r="CK8" s="11" t="s">
        <v>73</v>
      </c>
      <c r="CL8" s="15">
        <v>4.7199999999999999E-2</v>
      </c>
      <c r="CM8" s="4">
        <f>GEOMEAN(CL8:CL10)</f>
        <v>3.2118829026591217E-2</v>
      </c>
      <c r="CO8" s="11" t="s">
        <v>89</v>
      </c>
      <c r="CP8" s="15">
        <v>2.4299999999999999E-2</v>
      </c>
      <c r="CQ8" s="4">
        <f>GEOMEAN(CP8:CP10)</f>
        <v>2.7213857198109887E-2</v>
      </c>
      <c r="CS8" s="11" t="s">
        <v>73</v>
      </c>
      <c r="CT8" s="10">
        <v>5.4699999999999999E-2</v>
      </c>
      <c r="CU8" s="4">
        <f>GEOMEAN(CT8:CT10)</f>
        <v>4.9980212970502223E-2</v>
      </c>
      <c r="CW8" s="11" t="s">
        <v>89</v>
      </c>
      <c r="CX8" s="10">
        <v>2.5499999999999998E-2</v>
      </c>
      <c r="CY8" s="4">
        <f>GEOMEAN(CX8:CX10)</f>
        <v>2.7535429816240634E-2</v>
      </c>
      <c r="DA8" s="11" t="s">
        <v>73</v>
      </c>
      <c r="DB8" s="10">
        <v>7.46E-2</v>
      </c>
      <c r="DC8" s="4">
        <f>GEOMEAN(DB8:DB10)</f>
        <v>7.1156890775888645E-2</v>
      </c>
      <c r="DE8" s="11" t="s">
        <v>89</v>
      </c>
      <c r="DF8" s="10">
        <v>7.0300000000000001E-2</v>
      </c>
      <c r="DG8" s="4">
        <f>GEOMEAN(DF8:DF10)</f>
        <v>6.9196177618063764E-2</v>
      </c>
      <c r="DI8" s="11" t="s">
        <v>73</v>
      </c>
      <c r="DJ8" s="10">
        <v>0.115</v>
      </c>
      <c r="DK8" s="4">
        <f>GEOMEAN(DJ8:DJ10)</f>
        <v>0.10754117766285792</v>
      </c>
      <c r="DM8" s="11" t="s">
        <v>89</v>
      </c>
      <c r="DN8" s="10">
        <v>0.125</v>
      </c>
      <c r="DO8" s="4">
        <f>GEOMEAN(DN8:DN10)</f>
        <v>0.12880813976437688</v>
      </c>
      <c r="DQ8" s="11" t="s">
        <v>73</v>
      </c>
      <c r="DR8" s="10">
        <v>3.3799999999999997E-2</v>
      </c>
      <c r="DS8" s="4">
        <f>GEOMEAN(DR8:DR10)</f>
        <v>2.8809481189074216E-2</v>
      </c>
      <c r="DU8" s="11" t="s">
        <v>89</v>
      </c>
      <c r="DV8" s="10">
        <v>2.3099999999999999E-2</v>
      </c>
      <c r="DW8" s="4">
        <f>GEOMEAN(DV8:DV10)</f>
        <v>2.4694353093976728E-2</v>
      </c>
      <c r="DY8" s="11" t="s">
        <v>73</v>
      </c>
      <c r="DZ8" s="10">
        <v>5.28E-2</v>
      </c>
      <c r="EA8" s="4">
        <f>GEOMEAN(DZ8:DZ10)</f>
        <v>5.8355245000067377E-2</v>
      </c>
      <c r="EC8" s="11" t="s">
        <v>89</v>
      </c>
      <c r="ED8" s="10">
        <v>4.2200000000000001E-2</v>
      </c>
      <c r="EE8" s="4">
        <f>GEOMEAN(ED8:ED10)</f>
        <v>3.8576814088957891E-2</v>
      </c>
      <c r="EG8" s="11" t="s">
        <v>73</v>
      </c>
      <c r="EH8" s="10">
        <v>5.1200000000000002E-2</v>
      </c>
      <c r="EI8" s="4">
        <f>GEOMEAN(EH8:EH10)</f>
        <v>4.5325778056551441E-2</v>
      </c>
      <c r="EK8" s="11" t="s">
        <v>89</v>
      </c>
      <c r="EL8" s="10">
        <v>5.7799999999999997E-2</v>
      </c>
      <c r="EM8" s="4">
        <f>GEOMEAN(EL8:EL10)</f>
        <v>6.349582347962221E-2</v>
      </c>
      <c r="EO8" s="11" t="s">
        <v>73</v>
      </c>
      <c r="EP8" s="10">
        <v>4.0099999999999997E-2</v>
      </c>
      <c r="EQ8" s="4">
        <f>GEOMEAN(EP8:EP10)</f>
        <v>4.2429917253299414E-2</v>
      </c>
      <c r="ES8" s="11" t="s">
        <v>89</v>
      </c>
      <c r="ET8" s="10">
        <v>4.41E-2</v>
      </c>
      <c r="EU8" s="4">
        <f>GEOMEAN(ET8:ET10)</f>
        <v>4.4664401187045476E-2</v>
      </c>
      <c r="EW8" s="11" t="s">
        <v>73</v>
      </c>
      <c r="EX8" s="10">
        <v>5.6500000000000002E-2</v>
      </c>
      <c r="EY8" s="4">
        <f>GEOMEAN(EX8:EX10)</f>
        <v>5.5001181241847774E-2</v>
      </c>
      <c r="FA8" s="11" t="s">
        <v>89</v>
      </c>
      <c r="FB8" s="10">
        <v>3.0499999999999999E-2</v>
      </c>
      <c r="FC8" s="4">
        <f>GEOMEAN(FB8:FB10)</f>
        <v>2.7512970190275099E-2</v>
      </c>
      <c r="FE8" s="11" t="s">
        <v>73</v>
      </c>
      <c r="FF8" s="10">
        <v>4.65E-2</v>
      </c>
      <c r="FG8" s="4">
        <f>GEOMEAN(FF8:FF10)</f>
        <v>4.5729971226365462E-2</v>
      </c>
      <c r="FI8" s="11" t="s">
        <v>89</v>
      </c>
      <c r="FJ8" s="10">
        <v>3.9699999999999999E-2</v>
      </c>
      <c r="FK8" s="4">
        <f>GEOMEAN(FJ8:FJ10)</f>
        <v>3.8687937002396595E-2</v>
      </c>
      <c r="FM8" s="11" t="s">
        <v>73</v>
      </c>
      <c r="FN8" s="10">
        <v>0.109</v>
      </c>
      <c r="FO8" s="4">
        <f>GEOMEAN(FN8:FN10)</f>
        <v>0.10362052596384068</v>
      </c>
      <c r="FQ8" s="11" t="s">
        <v>89</v>
      </c>
      <c r="FR8" s="10">
        <v>8.5000000000000006E-2</v>
      </c>
      <c r="FS8" s="4">
        <f>GEOMEAN(FR8:FR10)</f>
        <v>8.692246582339945E-2</v>
      </c>
    </row>
    <row r="9" spans="1:175" x14ac:dyDescent="0.3">
      <c r="B9" s="10">
        <v>4.0300000000000002E-2</v>
      </c>
      <c r="F9" s="10">
        <v>6.4500000000000002E-2</v>
      </c>
      <c r="J9" s="10">
        <v>5.4899999999999997E-2</v>
      </c>
      <c r="N9" s="10">
        <v>6.2199999999999998E-2</v>
      </c>
      <c r="R9" s="10">
        <v>4.4499999999999998E-2</v>
      </c>
      <c r="V9" s="10">
        <v>3.7699999999999997E-2</v>
      </c>
      <c r="Z9" s="10">
        <v>7.9200000000000007E-2</v>
      </c>
      <c r="AD9" s="10">
        <v>6.4600000000000005E-2</v>
      </c>
      <c r="AH9" s="10">
        <v>7.8799999999999995E-2</v>
      </c>
      <c r="AL9" s="10">
        <v>1.9E-2</v>
      </c>
      <c r="AP9" s="15">
        <v>7.3599999999999999E-2</v>
      </c>
      <c r="AT9" s="15">
        <v>7.6700000000000004E-2</v>
      </c>
      <c r="AX9" s="10">
        <v>5.3699999999999998E-2</v>
      </c>
      <c r="BB9" s="10">
        <v>3.8100000000000002E-2</v>
      </c>
      <c r="BF9" s="10">
        <v>7.8700000000000006E-2</v>
      </c>
      <c r="BJ9" s="10">
        <v>4.7100000000000003E-2</v>
      </c>
      <c r="BN9" s="10">
        <v>4.2900000000000001E-2</v>
      </c>
      <c r="BR9" s="10">
        <v>3.9899999999999998E-2</v>
      </c>
      <c r="BV9" s="10">
        <v>2.6599999999999999E-2</v>
      </c>
      <c r="BZ9" s="10">
        <v>7.2300000000000003E-3</v>
      </c>
      <c r="CD9" s="10">
        <v>3.0200000000000001E-2</v>
      </c>
      <c r="CH9" s="10">
        <v>1.12E-2</v>
      </c>
      <c r="CL9" s="15">
        <v>0.03</v>
      </c>
      <c r="CP9" s="15">
        <v>2.1999999999999999E-2</v>
      </c>
      <c r="CT9" s="10">
        <v>4.1200000000000001E-2</v>
      </c>
      <c r="CX9" s="10">
        <v>2.7199999999999998E-2</v>
      </c>
      <c r="DB9" s="10">
        <v>7.0300000000000001E-2</v>
      </c>
      <c r="DF9" s="10">
        <v>7.1300000000000002E-2</v>
      </c>
      <c r="DJ9" s="10">
        <v>0.10299999999999999</v>
      </c>
      <c r="DN9" s="10">
        <v>0.123</v>
      </c>
      <c r="DR9" s="10">
        <v>2.9600000000000001E-2</v>
      </c>
      <c r="DV9" s="10">
        <v>2.6499999999999999E-2</v>
      </c>
      <c r="DZ9" s="10">
        <v>5.2200000000000003E-2</v>
      </c>
      <c r="ED9" s="10">
        <v>3.5799999999999998E-2</v>
      </c>
      <c r="EH9" s="10">
        <v>4.2099999999999999E-2</v>
      </c>
      <c r="EL9" s="10">
        <v>5.8200000000000002E-2</v>
      </c>
      <c r="EP9" s="10">
        <v>4.2999999999999997E-2</v>
      </c>
      <c r="ET9" s="10">
        <v>4.5199999999999997E-2</v>
      </c>
      <c r="EX9" s="10">
        <v>5.2400000000000002E-2</v>
      </c>
      <c r="FB9" s="10">
        <v>2.81E-2</v>
      </c>
      <c r="FF9" s="10">
        <v>4.5499999999999999E-2</v>
      </c>
      <c r="FJ9" s="10">
        <v>3.9E-2</v>
      </c>
      <c r="FN9" s="10">
        <v>0.10299999999999999</v>
      </c>
      <c r="FR9" s="10">
        <v>8.7999999999999995E-2</v>
      </c>
    </row>
    <row r="10" spans="1:175" x14ac:dyDescent="0.3">
      <c r="B10" s="10">
        <v>4.41E-2</v>
      </c>
      <c r="F10" s="10">
        <v>6.0900000000000003E-2</v>
      </c>
      <c r="J10" s="10">
        <v>6.4199999999999993E-2</v>
      </c>
      <c r="N10" s="10">
        <v>7.8600000000000003E-2</v>
      </c>
      <c r="R10" s="10">
        <v>3.9899999999999998E-2</v>
      </c>
      <c r="V10" s="10">
        <v>4.8899999999999999E-2</v>
      </c>
      <c r="Z10" s="10">
        <v>7.4800000000000005E-2</v>
      </c>
      <c r="AD10" s="10">
        <v>6.3700000000000007E-2</v>
      </c>
      <c r="AH10" s="10">
        <v>5.7299999999999997E-2</v>
      </c>
      <c r="AL10" s="10">
        <v>4.7600000000000003E-2</v>
      </c>
      <c r="AP10" s="15">
        <v>7.6300000000000007E-2</v>
      </c>
      <c r="AT10" s="15">
        <v>4.7E-2</v>
      </c>
      <c r="AX10" s="10">
        <v>5.6500000000000002E-2</v>
      </c>
      <c r="BB10" s="10">
        <v>2.93E-2</v>
      </c>
      <c r="BF10" s="10">
        <v>7.6600000000000001E-2</v>
      </c>
      <c r="BJ10" s="10">
        <v>4.53E-2</v>
      </c>
      <c r="BN10" s="10">
        <v>4.8000000000000001E-2</v>
      </c>
      <c r="BR10" s="10">
        <v>5.1700000000000003E-2</v>
      </c>
      <c r="BV10" s="10">
        <v>2.81E-2</v>
      </c>
      <c r="BZ10" s="10">
        <v>1.1599999999999999E-2</v>
      </c>
      <c r="CD10" s="10">
        <v>2.23E-2</v>
      </c>
      <c r="CH10" s="10">
        <v>7.8700000000000003E-3</v>
      </c>
      <c r="CL10" s="15">
        <v>2.3400000000000001E-2</v>
      </c>
      <c r="CP10" s="15">
        <v>3.7699999999999997E-2</v>
      </c>
      <c r="CT10" s="10">
        <v>5.5399999999999998E-2</v>
      </c>
      <c r="CX10" s="10">
        <v>3.0099999999999998E-2</v>
      </c>
      <c r="DB10" s="10">
        <v>6.8699999999999997E-2</v>
      </c>
      <c r="DF10" s="10">
        <v>6.6100000000000006E-2</v>
      </c>
      <c r="DJ10" s="10">
        <v>0.105</v>
      </c>
      <c r="DN10" s="10">
        <v>0.13900000000000001</v>
      </c>
      <c r="DR10" s="10">
        <v>2.3900000000000001E-2</v>
      </c>
      <c r="DV10" s="10">
        <v>2.46E-2</v>
      </c>
      <c r="DZ10" s="10">
        <v>7.2099999999999997E-2</v>
      </c>
      <c r="ED10" s="10">
        <v>3.7999999999999999E-2</v>
      </c>
      <c r="EH10" s="10">
        <v>4.3200000000000002E-2</v>
      </c>
      <c r="EL10" s="10">
        <v>7.6100000000000001E-2</v>
      </c>
      <c r="EP10" s="10">
        <v>4.4299999999999999E-2</v>
      </c>
      <c r="ET10" s="10">
        <v>4.4699999999999997E-2</v>
      </c>
      <c r="EX10" s="10">
        <v>5.62E-2</v>
      </c>
      <c r="FB10" s="10">
        <v>2.4299999999999999E-2</v>
      </c>
      <c r="FF10" s="10">
        <v>4.5199999999999997E-2</v>
      </c>
      <c r="FJ10" s="10">
        <v>3.7400000000000003E-2</v>
      </c>
      <c r="FN10" s="10">
        <v>9.9099999999999994E-2</v>
      </c>
      <c r="FR10" s="10">
        <v>8.7800000000000003E-2</v>
      </c>
    </row>
    <row r="11" spans="1:175" x14ac:dyDescent="0.3">
      <c r="A11" s="11" t="s">
        <v>74</v>
      </c>
      <c r="B11" s="10">
        <v>7.8799999999999995E-2</v>
      </c>
      <c r="C11" s="4">
        <f>GEOMEAN(B11:B13)</f>
        <v>8.2183674334881829E-2</v>
      </c>
      <c r="E11" s="11" t="s">
        <v>90</v>
      </c>
      <c r="F11" s="10">
        <v>6.4600000000000005E-2</v>
      </c>
      <c r="G11" s="4">
        <f>GEOMEAN(F11:F13)</f>
        <v>6.3222971073479614E-2</v>
      </c>
      <c r="I11" s="11" t="s">
        <v>74</v>
      </c>
      <c r="J11" s="10">
        <v>0.105</v>
      </c>
      <c r="K11" s="4">
        <f>GEOMEAN(J11:J13)</f>
        <v>0.10466560283086206</v>
      </c>
      <c r="M11" s="11" t="s">
        <v>90</v>
      </c>
      <c r="N11" s="10">
        <v>8.5300000000000001E-2</v>
      </c>
      <c r="O11" s="4">
        <f>GEOMEAN(N11:N13)</f>
        <v>9.1506268852949157E-2</v>
      </c>
      <c r="Q11" s="11" t="s">
        <v>74</v>
      </c>
      <c r="R11" s="10">
        <v>5.9700000000000003E-2</v>
      </c>
      <c r="S11" s="4">
        <f>GEOMEAN(R11:R13)</f>
        <v>5.6721917937484011E-2</v>
      </c>
      <c r="U11" s="11" t="s">
        <v>90</v>
      </c>
      <c r="V11" s="10">
        <v>5.7200000000000001E-2</v>
      </c>
      <c r="W11" s="4">
        <f>GEOMEAN(V11:V13)</f>
        <v>6.191828151702769E-2</v>
      </c>
      <c r="Y11" s="11" t="s">
        <v>74</v>
      </c>
      <c r="Z11" s="10">
        <v>5.8900000000000001E-2</v>
      </c>
      <c r="AA11" s="4">
        <f>GEOMEAN(Z11:Z13)</f>
        <v>5.5515339752466787E-2</v>
      </c>
      <c r="AC11" s="11" t="s">
        <v>90</v>
      </c>
      <c r="AD11" s="10">
        <v>7.6499999999999999E-2</v>
      </c>
      <c r="AE11" s="4">
        <f>GEOMEAN(AD11:AD13)</f>
        <v>7.2854531419003679E-2</v>
      </c>
      <c r="AG11" s="11" t="s">
        <v>74</v>
      </c>
      <c r="AH11" s="10">
        <v>0.10199999999999999</v>
      </c>
      <c r="AI11" s="4">
        <f>GEOMEAN(AH11:AH13)</f>
        <v>8.9006863923763224E-2</v>
      </c>
      <c r="AK11" s="11" t="s">
        <v>90</v>
      </c>
      <c r="AL11" s="10">
        <v>6.1400000000000003E-2</v>
      </c>
      <c r="AM11" s="4">
        <f>GEOMEAN(AL11:AL13)</f>
        <v>7.666859990924256E-2</v>
      </c>
      <c r="AO11" t="s">
        <v>74</v>
      </c>
      <c r="AP11" s="15">
        <v>7.2099999999999997E-2</v>
      </c>
      <c r="AQ11" s="15">
        <v>6.1699999999999998E-2</v>
      </c>
      <c r="AS11" t="s">
        <v>90</v>
      </c>
      <c r="AT11" s="15">
        <v>5.5500000000000001E-2</v>
      </c>
      <c r="AU11" s="15">
        <v>5.9400000000000001E-2</v>
      </c>
      <c r="AW11" s="11" t="s">
        <v>74</v>
      </c>
      <c r="AX11" s="10">
        <v>0.23699999999999999</v>
      </c>
      <c r="AY11" s="4">
        <f>GEOMEAN(AX11:AX13)</f>
        <v>0.23823824505879704</v>
      </c>
      <c r="BA11" s="11" t="s">
        <v>90</v>
      </c>
      <c r="BB11" s="10">
        <v>7.0999999999999994E-2</v>
      </c>
      <c r="BC11" s="4">
        <f>GEOMEAN(BB11:BB13)</f>
        <v>7.2262307103164836E-2</v>
      </c>
      <c r="BE11" s="11" t="s">
        <v>74</v>
      </c>
      <c r="BF11" s="10">
        <v>2.5000000000000001E-2</v>
      </c>
      <c r="BG11" s="4">
        <f>GEOMEAN(BF11:BF13)</f>
        <v>2.7154125383388107E-2</v>
      </c>
      <c r="BI11" s="11" t="s">
        <v>90</v>
      </c>
      <c r="BJ11" s="10">
        <v>5.4800000000000001E-2</v>
      </c>
      <c r="BK11" s="4">
        <f>GEOMEAN(BJ11:BJ13)</f>
        <v>7.1782161028336844E-2</v>
      </c>
      <c r="BM11" s="11" t="s">
        <v>74</v>
      </c>
      <c r="BN11" s="10">
        <v>2.7799999999999998E-2</v>
      </c>
      <c r="BO11" s="4">
        <f>GEOMEAN(BN11:BN13)</f>
        <v>2.847828036370317E-2</v>
      </c>
      <c r="BQ11" s="11" t="s">
        <v>90</v>
      </c>
      <c r="BR11" s="10">
        <v>5.1299999999999998E-2</v>
      </c>
      <c r="BS11" s="4">
        <f>GEOMEAN(BR11:BR13)</f>
        <v>4.7791659521770051E-2</v>
      </c>
      <c r="BU11" s="11" t="s">
        <v>74</v>
      </c>
      <c r="BV11" s="10">
        <v>0.17399999999999999</v>
      </c>
      <c r="BW11" s="4">
        <f>GEOMEAN(BV11:BV13)</f>
        <v>0.16857392993648121</v>
      </c>
      <c r="BY11" s="11" t="s">
        <v>90</v>
      </c>
      <c r="BZ11" s="10">
        <v>2.8199999999999999E-2</v>
      </c>
      <c r="CA11" s="4">
        <f>GEOMEAN(BZ11:BZ13)</f>
        <v>2.8107022387629996E-2</v>
      </c>
      <c r="CC11" s="11" t="s">
        <v>74</v>
      </c>
      <c r="CD11" s="10">
        <v>0.218</v>
      </c>
      <c r="CE11" s="4">
        <f>GEOMEAN(CD11:CD13)</f>
        <v>0.20271831963858672</v>
      </c>
      <c r="CG11" s="11" t="s">
        <v>90</v>
      </c>
      <c r="CH11" s="10">
        <v>3.6299999999999999E-2</v>
      </c>
      <c r="CI11" s="4">
        <f>GEOMEAN(CH11:CH13)</f>
        <v>2.9617052506797845E-2</v>
      </c>
      <c r="CK11" s="11" t="s">
        <v>74</v>
      </c>
      <c r="CL11" s="15">
        <v>2.3800000000000002E-2</v>
      </c>
      <c r="CM11" s="4">
        <f>GEOMEAN(CL11:CL13)</f>
        <v>3.0310116544801893E-2</v>
      </c>
      <c r="CO11" s="11" t="s">
        <v>90</v>
      </c>
      <c r="CP11" s="15">
        <v>2.01E-2</v>
      </c>
      <c r="CQ11" s="4">
        <f>GEOMEAN(CP11:CP12)</f>
        <v>1.9999749998437483E-2</v>
      </c>
      <c r="CS11" s="11" t="s">
        <v>74</v>
      </c>
      <c r="CT11" s="10">
        <v>4.8599999999999997E-2</v>
      </c>
      <c r="CU11" s="4">
        <f>GEOMEAN(CT11:CT13)</f>
        <v>4.7695905664948267E-2</v>
      </c>
      <c r="CW11" s="11" t="s">
        <v>90</v>
      </c>
      <c r="CX11" s="10">
        <v>4.36E-2</v>
      </c>
      <c r="CY11" s="4">
        <f>GEOMEAN(CX11:CX13)</f>
        <v>5.157693819511721E-2</v>
      </c>
      <c r="DA11" s="11" t="s">
        <v>74</v>
      </c>
      <c r="DB11" s="10">
        <v>6.6000000000000003E-2</v>
      </c>
      <c r="DC11" s="4">
        <f>GEOMEAN(DB11:DB13)</f>
        <v>6.3339662033007518E-2</v>
      </c>
      <c r="DE11" s="11" t="s">
        <v>90</v>
      </c>
      <c r="DF11" s="10">
        <v>7.5499999999999998E-2</v>
      </c>
      <c r="DG11" s="4">
        <f>GEOMEAN(DF11:DF13)</f>
        <v>8.2206950985218449E-2</v>
      </c>
      <c r="DI11" s="11" t="s">
        <v>74</v>
      </c>
      <c r="DJ11" s="10">
        <v>0.14699999999999999</v>
      </c>
      <c r="DK11" s="4">
        <f>GEOMEAN(DJ11:DJ13)</f>
        <v>0.16261574081805474</v>
      </c>
      <c r="DM11" s="11" t="s">
        <v>90</v>
      </c>
      <c r="DN11" s="10">
        <v>0.193</v>
      </c>
      <c r="DO11" s="4">
        <f>GEOMEAN(DN11:DN13)</f>
        <v>0.18725375675096831</v>
      </c>
      <c r="DQ11" s="11" t="s">
        <v>74</v>
      </c>
      <c r="DR11" s="10">
        <v>0.105</v>
      </c>
      <c r="DS11" s="4">
        <f>GEOMEAN(DR11:DR13)</f>
        <v>0.10308924931561333</v>
      </c>
      <c r="DU11" s="11" t="s">
        <v>90</v>
      </c>
      <c r="DV11" s="10">
        <v>4.07E-2</v>
      </c>
      <c r="DW11" s="4">
        <f>GEOMEAN(DV11:DV13)</f>
        <v>3.4577399008209247E-2</v>
      </c>
      <c r="DY11" s="11" t="s">
        <v>74</v>
      </c>
      <c r="DZ11" s="10">
        <v>5.8799999999999998E-2</v>
      </c>
      <c r="EA11" s="4">
        <f>GEOMEAN(DZ11:DZ13)</f>
        <v>5.3273006876006224E-2</v>
      </c>
      <c r="EC11" s="11" t="s">
        <v>90</v>
      </c>
      <c r="ED11" s="10">
        <v>5.4600000000000003E-2</v>
      </c>
      <c r="EE11" s="4">
        <f>GEOMEAN(ED11:ED13)</f>
        <v>5.3424189128125972E-2</v>
      </c>
      <c r="EG11" s="11" t="s">
        <v>74</v>
      </c>
      <c r="EH11" s="10">
        <v>5.7099999999999998E-2</v>
      </c>
      <c r="EI11" s="4">
        <f>GEOMEAN(EH11:EH13)</f>
        <v>4.552468265902964E-2</v>
      </c>
      <c r="EK11" s="11" t="s">
        <v>90</v>
      </c>
      <c r="EL11" s="10">
        <v>3.9899999999999998E-2</v>
      </c>
      <c r="EM11" s="4">
        <f>GEOMEAN(EL11:EL13)</f>
        <v>3.3345340396615845E-2</v>
      </c>
      <c r="EO11" s="11" t="s">
        <v>74</v>
      </c>
      <c r="EP11" s="10">
        <v>1.0200000000000001E-2</v>
      </c>
      <c r="EQ11" s="4">
        <f>GEOMEAN(EP11:EP13)</f>
        <v>1.0497759158996667E-2</v>
      </c>
      <c r="ES11" s="11" t="s">
        <v>90</v>
      </c>
      <c r="ET11" s="10">
        <v>3.5999999999999997E-2</v>
      </c>
      <c r="EU11" s="4">
        <f>GEOMEAN(ET11:ET13)</f>
        <v>3.5564759133646123E-2</v>
      </c>
      <c r="EW11" s="11" t="s">
        <v>74</v>
      </c>
      <c r="EX11" s="10">
        <v>2.0400000000000001E-2</v>
      </c>
      <c r="EY11" s="4">
        <f>GEOMEAN(EX11:EX13)</f>
        <v>2.0086716799754281E-2</v>
      </c>
      <c r="FA11" s="11" t="s">
        <v>90</v>
      </c>
      <c r="FB11" s="10">
        <v>4.02E-2</v>
      </c>
      <c r="FC11" s="4">
        <f>GEOMEAN(FB11:FB13)</f>
        <v>3.741710257102223E-2</v>
      </c>
      <c r="FE11" s="11" t="s">
        <v>74</v>
      </c>
      <c r="FF11" s="10">
        <v>4.5499999999999999E-2</v>
      </c>
      <c r="FG11" s="4">
        <f>GEOMEAN(FF11:FF13)</f>
        <v>4.7718230560233353E-2</v>
      </c>
      <c r="FI11" s="11" t="s">
        <v>90</v>
      </c>
      <c r="FJ11" s="10">
        <v>4.2200000000000001E-2</v>
      </c>
      <c r="FK11" s="4">
        <f>GEOMEAN(FJ11:FJ13)</f>
        <v>4.3449897306424339E-2</v>
      </c>
      <c r="FM11" s="11" t="s">
        <v>74</v>
      </c>
      <c r="FN11" s="10">
        <v>4.7300000000000002E-2</v>
      </c>
      <c r="FO11" s="4">
        <f>GEOMEAN(FN11:FN13)</f>
        <v>4.9637992807958942E-2</v>
      </c>
      <c r="FQ11" s="11" t="s">
        <v>90</v>
      </c>
      <c r="FR11" s="10">
        <v>0.14399999999999999</v>
      </c>
      <c r="FS11" s="4">
        <f>GEOMEAN(FR11:FR13)</f>
        <v>0.15411539111265604</v>
      </c>
    </row>
    <row r="12" spans="1:175" x14ac:dyDescent="0.3">
      <c r="B12" s="10">
        <v>8.5800000000000001E-2</v>
      </c>
      <c r="F12" s="10">
        <v>6.1800000000000001E-2</v>
      </c>
      <c r="J12" s="10">
        <v>0.105</v>
      </c>
      <c r="N12" s="10">
        <v>9.69E-2</v>
      </c>
      <c r="R12" s="10">
        <v>5.4199999999999998E-2</v>
      </c>
      <c r="V12" s="10">
        <v>5.9799999999999999E-2</v>
      </c>
      <c r="Z12" s="10">
        <v>5.45E-2</v>
      </c>
      <c r="AD12" s="10">
        <v>7.0499999999999993E-2</v>
      </c>
      <c r="AH12" s="10">
        <v>7.3700000000000002E-2</v>
      </c>
      <c r="AL12" s="10">
        <v>9.4100000000000003E-2</v>
      </c>
      <c r="AP12" s="15">
        <v>5.9700000000000003E-2</v>
      </c>
      <c r="AT12" s="15">
        <v>5.9700000000000003E-2</v>
      </c>
      <c r="AX12" s="10">
        <v>0.222</v>
      </c>
      <c r="BB12" s="10">
        <v>7.7700000000000005E-2</v>
      </c>
      <c r="BF12" s="10">
        <v>2.8199999999999999E-2</v>
      </c>
      <c r="BJ12" s="10">
        <v>8.6199999999999999E-2</v>
      </c>
      <c r="BN12" s="10">
        <v>3.1E-2</v>
      </c>
      <c r="BR12" s="10">
        <v>4.9599999999999998E-2</v>
      </c>
      <c r="BV12" s="10">
        <v>0.17100000000000001</v>
      </c>
      <c r="BZ12" s="10">
        <v>3.1E-2</v>
      </c>
      <c r="CD12" s="10">
        <v>0.193</v>
      </c>
      <c r="CH12" s="10">
        <v>2.8400000000000002E-2</v>
      </c>
      <c r="CL12" s="15">
        <v>0.03</v>
      </c>
      <c r="CP12" s="15">
        <v>1.9900000000000001E-2</v>
      </c>
      <c r="CT12" s="10">
        <v>5.1799999999999999E-2</v>
      </c>
      <c r="CX12" s="10">
        <v>5.96E-2</v>
      </c>
      <c r="DB12" s="10">
        <v>6.2100000000000002E-2</v>
      </c>
      <c r="DF12" s="10">
        <v>8.2400000000000001E-2</v>
      </c>
      <c r="DJ12" s="10">
        <v>0.19900000000000001</v>
      </c>
      <c r="DN12" s="10">
        <v>0.18</v>
      </c>
      <c r="DR12" s="10">
        <v>0.111</v>
      </c>
      <c r="DV12" s="10">
        <v>2.9700000000000001E-2</v>
      </c>
      <c r="DZ12" s="10">
        <v>6.0499999999999998E-2</v>
      </c>
      <c r="ED12" s="10">
        <v>5.7700000000000001E-2</v>
      </c>
      <c r="EH12" s="10">
        <v>4.0899999999999999E-2</v>
      </c>
      <c r="EL12" s="10">
        <v>3.15E-2</v>
      </c>
      <c r="EP12" s="10">
        <v>1.0699999999999999E-2</v>
      </c>
      <c r="ET12" s="10">
        <v>3.5099999999999999E-2</v>
      </c>
      <c r="EX12" s="10">
        <v>1.9099999999999999E-2</v>
      </c>
      <c r="FB12" s="10">
        <v>3.5799999999999998E-2</v>
      </c>
      <c r="FF12" s="10">
        <v>5.2600000000000001E-2</v>
      </c>
      <c r="FJ12" s="10">
        <v>4.3099999999999999E-2</v>
      </c>
      <c r="FN12" s="10">
        <v>5.0900000000000001E-2</v>
      </c>
      <c r="FR12" s="10">
        <v>0.16400000000000001</v>
      </c>
    </row>
    <row r="13" spans="1:175" x14ac:dyDescent="0.3">
      <c r="B13" s="10">
        <v>8.2100000000000006E-2</v>
      </c>
      <c r="F13" s="10">
        <v>6.3299999999999995E-2</v>
      </c>
      <c r="J13" s="10">
        <v>0.104</v>
      </c>
      <c r="N13" s="10">
        <v>9.2700000000000005E-2</v>
      </c>
      <c r="R13" s="10">
        <v>5.6399999999999999E-2</v>
      </c>
      <c r="V13" s="10">
        <v>6.9400000000000003E-2</v>
      </c>
      <c r="Z13" s="10">
        <v>5.33E-2</v>
      </c>
      <c r="AD13" s="10">
        <v>7.17E-2</v>
      </c>
      <c r="AH13" s="10">
        <v>9.3799999999999994E-2</v>
      </c>
      <c r="AL13" s="10">
        <v>7.8E-2</v>
      </c>
      <c r="AP13" s="15">
        <v>5.4600000000000003E-2</v>
      </c>
      <c r="AT13" s="15">
        <v>6.3299999999999995E-2</v>
      </c>
      <c r="AX13" s="10">
        <v>0.25700000000000001</v>
      </c>
      <c r="BB13" s="10">
        <v>6.8400000000000002E-2</v>
      </c>
      <c r="BF13" s="10">
        <v>2.8400000000000002E-2</v>
      </c>
      <c r="BJ13" s="10">
        <v>7.8299999999999995E-2</v>
      </c>
      <c r="BN13" s="10">
        <v>2.6800000000000001E-2</v>
      </c>
      <c r="BR13" s="10">
        <v>4.2900000000000001E-2</v>
      </c>
      <c r="BV13" s="10">
        <v>0.161</v>
      </c>
      <c r="BZ13" s="10">
        <v>2.5399999999999999E-2</v>
      </c>
      <c r="CD13" s="10">
        <v>0.19800000000000001</v>
      </c>
      <c r="CH13" s="10">
        <v>2.52E-2</v>
      </c>
      <c r="CL13" s="15">
        <v>3.9E-2</v>
      </c>
      <c r="CT13" s="10">
        <v>4.3099999999999999E-2</v>
      </c>
      <c r="CX13" s="10">
        <v>5.28E-2</v>
      </c>
      <c r="DB13" s="10">
        <v>6.2E-2</v>
      </c>
      <c r="DF13" s="10">
        <v>8.9300000000000004E-2</v>
      </c>
      <c r="DJ13" s="10">
        <v>0.14699999999999999</v>
      </c>
      <c r="DN13" s="10">
        <v>0.189</v>
      </c>
      <c r="DR13" s="10">
        <v>9.4E-2</v>
      </c>
      <c r="DV13" s="10">
        <v>3.4200000000000001E-2</v>
      </c>
      <c r="DZ13" s="10">
        <v>4.2500000000000003E-2</v>
      </c>
      <c r="ED13" s="10">
        <v>4.8399999999999999E-2</v>
      </c>
      <c r="EH13" s="10">
        <v>4.0399999999999998E-2</v>
      </c>
      <c r="EL13" s="10">
        <v>2.9499999999999998E-2</v>
      </c>
      <c r="EP13" s="10">
        <v>1.06E-2</v>
      </c>
      <c r="ET13" s="10">
        <v>3.56E-2</v>
      </c>
      <c r="EX13" s="10">
        <v>2.0799999999999999E-2</v>
      </c>
      <c r="FB13" s="10">
        <v>3.6400000000000002E-2</v>
      </c>
      <c r="FF13" s="10">
        <v>4.5400000000000003E-2</v>
      </c>
      <c r="FJ13" s="10">
        <v>4.5100000000000001E-2</v>
      </c>
      <c r="FN13" s="10">
        <v>5.0799999999999998E-2</v>
      </c>
      <c r="FR13" s="10">
        <v>0.155</v>
      </c>
    </row>
    <row r="14" spans="1:175" x14ac:dyDescent="0.3">
      <c r="A14" s="11" t="s">
        <v>75</v>
      </c>
      <c r="B14" s="10">
        <v>6.7500000000000004E-2</v>
      </c>
      <c r="C14" s="4">
        <f>GEOMEAN(B14:B16)</f>
        <v>6.2226598839445944E-2</v>
      </c>
      <c r="E14" s="11" t="s">
        <v>91</v>
      </c>
      <c r="F14" s="10">
        <v>0.14399999999999999</v>
      </c>
      <c r="G14" s="4">
        <f>GEOMEAN(F14:F16)</f>
        <v>0.13654681805832725</v>
      </c>
      <c r="I14" s="11" t="s">
        <v>75</v>
      </c>
      <c r="J14" s="10">
        <v>3.8899999999999997E-2</v>
      </c>
      <c r="K14" s="4">
        <f>GEOMEAN(J14:J16)</f>
        <v>4.4850015887628401E-2</v>
      </c>
      <c r="M14" s="11" t="s">
        <v>91</v>
      </c>
      <c r="N14" s="10">
        <v>0.11700000000000001</v>
      </c>
      <c r="O14" s="4">
        <f>GEOMEAN(N14:N16)</f>
        <v>0.12466620276199145</v>
      </c>
      <c r="Q14" s="11" t="s">
        <v>75</v>
      </c>
      <c r="R14" s="10">
        <v>8.6999999999999994E-2</v>
      </c>
      <c r="S14" s="4">
        <f>GEOMEAN(R14:R16)</f>
        <v>9.0552222029810461E-2</v>
      </c>
      <c r="U14" s="11" t="s">
        <v>91</v>
      </c>
      <c r="V14" s="10">
        <v>0.105</v>
      </c>
      <c r="W14" s="4">
        <f>GEOMEAN(V14:V16)</f>
        <v>0.10665935279712863</v>
      </c>
      <c r="Y14" s="11" t="s">
        <v>75</v>
      </c>
      <c r="Z14" s="10">
        <v>0.11899999999999999</v>
      </c>
      <c r="AA14" s="4">
        <f>GEOMEAN(Z14:Z16)</f>
        <v>0.12975971393075766</v>
      </c>
      <c r="AC14" s="11" t="s">
        <v>91</v>
      </c>
      <c r="AD14" s="10">
        <v>0.13800000000000001</v>
      </c>
      <c r="AE14" s="4">
        <f>GEOMEAN(AD14:AD16)</f>
        <v>0.14322705058926968</v>
      </c>
      <c r="AG14" s="11" t="s">
        <v>75</v>
      </c>
      <c r="AH14" s="10">
        <v>0.16</v>
      </c>
      <c r="AI14" s="4">
        <f>GEOMEAN(AH14:AH16)</f>
        <v>0.13670681615019009</v>
      </c>
      <c r="AK14" s="11" t="s">
        <v>91</v>
      </c>
      <c r="AL14" s="10">
        <v>8.4900000000000003E-2</v>
      </c>
      <c r="AM14" s="4">
        <f>GEOMEAN(AL14:AL16)</f>
        <v>8.431326901983717E-2</v>
      </c>
      <c r="AO14" t="s">
        <v>75</v>
      </c>
      <c r="AP14" s="15">
        <v>0.09</v>
      </c>
      <c r="AQ14" s="15">
        <v>9.7600000000000006E-2</v>
      </c>
      <c r="AS14" t="s">
        <v>91</v>
      </c>
      <c r="AT14" s="15">
        <v>7.9799999999999996E-2</v>
      </c>
      <c r="AU14" s="15">
        <v>7.6200000000000004E-2</v>
      </c>
      <c r="AW14" s="11" t="s">
        <v>75</v>
      </c>
      <c r="AX14" s="10">
        <v>0.10199999999999999</v>
      </c>
      <c r="AY14" s="4">
        <f>GEOMEAN(AX14:AX16)</f>
        <v>0.11718329076436663</v>
      </c>
      <c r="BA14" s="11" t="s">
        <v>91</v>
      </c>
      <c r="BB14" s="10">
        <v>8.8599999999999998E-2</v>
      </c>
      <c r="BC14" s="4">
        <f>GEOMEAN(BB14:BB16)</f>
        <v>9.4387331172371067E-2</v>
      </c>
      <c r="BE14" s="11" t="s">
        <v>75</v>
      </c>
      <c r="BF14" s="10">
        <v>0.156</v>
      </c>
      <c r="BG14" s="4">
        <f>GEOMEAN(BF14:BF16)</f>
        <v>0.15026619399228161</v>
      </c>
      <c r="BI14" s="11" t="s">
        <v>91</v>
      </c>
      <c r="BJ14" s="10">
        <v>0.14699999999999999</v>
      </c>
      <c r="BK14" s="4">
        <f>GEOMEAN(BJ14:BJ16)</f>
        <v>0.15541397488152331</v>
      </c>
      <c r="BM14" s="11" t="s">
        <v>75</v>
      </c>
      <c r="BN14" s="10">
        <v>0.11700000000000001</v>
      </c>
      <c r="BO14" s="4">
        <f>GEOMEAN(BN14:BN16)</f>
        <v>9.8347604963599039E-2</v>
      </c>
      <c r="BQ14" s="11" t="s">
        <v>91</v>
      </c>
      <c r="BR14" s="10">
        <v>9.8799999999999999E-2</v>
      </c>
      <c r="BS14" s="4">
        <f>GEOMEAN(BR14:BR16)</f>
        <v>9.936544862909559E-2</v>
      </c>
      <c r="BU14" s="11" t="s">
        <v>75</v>
      </c>
      <c r="BV14" s="10">
        <v>5.3100000000000001E-2</v>
      </c>
      <c r="BW14" s="4">
        <f>GEOMEAN(BV14:BV16)</f>
        <v>5.3166082197082208E-2</v>
      </c>
      <c r="BY14" s="11" t="s">
        <v>91</v>
      </c>
      <c r="BZ14" s="10">
        <v>5.8799999999999998E-2</v>
      </c>
      <c r="CA14" s="4">
        <f>GEOMEAN(BZ14:BZ16)</f>
        <v>6.5258510714426274E-2</v>
      </c>
      <c r="CC14" s="11" t="s">
        <v>75</v>
      </c>
      <c r="CD14" s="10">
        <v>4.9799999999999997E-2</v>
      </c>
      <c r="CE14" s="4">
        <f>GEOMEAN(CD14:CD16)</f>
        <v>5.6072236922830344E-2</v>
      </c>
      <c r="CG14" s="11" t="s">
        <v>91</v>
      </c>
      <c r="CH14" s="10">
        <v>6.9800000000000001E-2</v>
      </c>
      <c r="CI14" s="4">
        <f>GEOMEAN(CH14:CH16)</f>
        <v>6.8186584737310263E-2</v>
      </c>
      <c r="CK14" s="11" t="s">
        <v>75</v>
      </c>
      <c r="CM14" s="4" t="e">
        <f>GEOMEAN(CL14:CL16)</f>
        <v>#NUM!</v>
      </c>
      <c r="CO14" s="11" t="s">
        <v>91</v>
      </c>
      <c r="CP14" s="15">
        <v>9.2799999999999994E-2</v>
      </c>
      <c r="CQ14" s="4">
        <f>GEOMEAN(CP14:CP15)</f>
        <v>9.681322223746093E-2</v>
      </c>
      <c r="CS14" s="11" t="s">
        <v>75</v>
      </c>
      <c r="CT14" s="10">
        <v>0.23499999999999999</v>
      </c>
      <c r="CU14" s="4">
        <f>GEOMEAN(CT14:CT16)</f>
        <v>0.18710657655481655</v>
      </c>
      <c r="CW14" s="11" t="s">
        <v>91</v>
      </c>
      <c r="CX14" s="10">
        <v>5.7799999999999997E-2</v>
      </c>
      <c r="CY14" s="4">
        <f>GEOMEAN(CX14:CX16)</f>
        <v>6.2505295593960938E-2</v>
      </c>
      <c r="DA14" s="11" t="s">
        <v>75</v>
      </c>
      <c r="DB14" s="10">
        <v>0.20699999999999999</v>
      </c>
      <c r="DC14" s="4">
        <f>GEOMEAN(DB14:DB16)</f>
        <v>0.20778765928794896</v>
      </c>
      <c r="DE14" s="11" t="s">
        <v>91</v>
      </c>
      <c r="DF14" s="10">
        <v>0.129</v>
      </c>
      <c r="DG14" s="4">
        <f>GEOMEAN(DF14:DF16)</f>
        <v>0.14056087921172919</v>
      </c>
      <c r="DI14" s="11" t="s">
        <v>75</v>
      </c>
      <c r="DJ14" s="10">
        <v>0.33100000000000002</v>
      </c>
      <c r="DK14" s="4">
        <f>GEOMEAN(DJ14:DJ15)</f>
        <v>0.31825461504902014</v>
      </c>
      <c r="DM14" s="11" t="s">
        <v>91</v>
      </c>
      <c r="DN14" s="10">
        <v>0.192</v>
      </c>
      <c r="DO14" s="4">
        <f>GEOMEAN(DN14:DN15)</f>
        <v>0.23839463081202145</v>
      </c>
      <c r="DQ14" s="11" t="s">
        <v>75</v>
      </c>
      <c r="DR14" s="10">
        <v>7.6999999999999999E-2</v>
      </c>
      <c r="DS14" s="4">
        <f>GEOMEAN(DR14:DR16)</f>
        <v>8.3413855963766603E-2</v>
      </c>
      <c r="DU14" s="11" t="s">
        <v>91</v>
      </c>
      <c r="DV14" s="10">
        <v>5.4100000000000002E-2</v>
      </c>
      <c r="DW14" s="4">
        <f>GEOMEAN(DV14:DV16)</f>
        <v>5.8436304500884453E-2</v>
      </c>
      <c r="DY14" s="11" t="s">
        <v>75</v>
      </c>
      <c r="DZ14" s="10">
        <v>0.11700000000000001</v>
      </c>
      <c r="EA14" s="4">
        <f>GEOMEAN(DZ14:DZ16)</f>
        <v>0.12028308168123639</v>
      </c>
      <c r="EC14" s="11" t="s">
        <v>91</v>
      </c>
      <c r="ED14" s="10">
        <v>0.106</v>
      </c>
      <c r="EE14" s="4">
        <f>GEOMEAN(ED14:ED16)</f>
        <v>9.4771109903934433E-2</v>
      </c>
      <c r="EG14" s="11" t="s">
        <v>75</v>
      </c>
      <c r="EH14" s="10">
        <v>5.5800000000000002E-2</v>
      </c>
      <c r="EI14" s="4">
        <f>GEOMEAN(EH14:EH16)</f>
        <v>5.9337645003618683E-2</v>
      </c>
      <c r="EK14" s="11" t="s">
        <v>91</v>
      </c>
      <c r="EL14" s="10">
        <v>3.7199999999999997E-2</v>
      </c>
      <c r="EM14" s="4">
        <f>GEOMEAN(EL14:EL16)</f>
        <v>3.9756251854760463E-2</v>
      </c>
      <c r="EO14" s="11" t="s">
        <v>75</v>
      </c>
      <c r="EP14" s="10">
        <v>4.9599999999999998E-2</v>
      </c>
      <c r="EQ14" s="4">
        <f>GEOMEAN(EP14:EP16)</f>
        <v>4.7018512097973468E-2</v>
      </c>
      <c r="ES14" s="11" t="s">
        <v>91</v>
      </c>
      <c r="ET14" s="10">
        <v>0.19800000000000001</v>
      </c>
      <c r="EU14" s="4">
        <f>GEOMEAN(ET14:ET16)</f>
        <v>0.20077244612741982</v>
      </c>
      <c r="EW14" s="11" t="s">
        <v>75</v>
      </c>
      <c r="EX14" s="10">
        <v>6.1800000000000001E-2</v>
      </c>
      <c r="EY14" s="4">
        <f>GEOMEAN(EX14:EX16)</f>
        <v>6.099738840382319E-2</v>
      </c>
      <c r="FA14" s="11" t="s">
        <v>91</v>
      </c>
      <c r="FB14" s="10">
        <v>0.19400000000000001</v>
      </c>
      <c r="FC14" s="4">
        <f>GEOMEAN(FB14:FB16)</f>
        <v>0.20484930428129608</v>
      </c>
      <c r="FE14" s="11" t="s">
        <v>75</v>
      </c>
      <c r="FF14" s="10">
        <v>5.3499999999999999E-2</v>
      </c>
      <c r="FG14" s="4">
        <f>GEOMEAN(FF14:FF16)</f>
        <v>5.6590831005257268E-2</v>
      </c>
      <c r="FI14" s="11" t="s">
        <v>91</v>
      </c>
      <c r="FJ14" s="10">
        <v>0.24099999999999999</v>
      </c>
      <c r="FK14" s="4">
        <f>GEOMEAN(FJ14:FJ16)</f>
        <v>0.24095711546760429</v>
      </c>
      <c r="FM14" s="11" t="s">
        <v>75</v>
      </c>
      <c r="FN14" s="10">
        <v>0.247</v>
      </c>
      <c r="FO14" s="4">
        <f>GEOMEAN(FN14:FN16)</f>
        <v>0.24207379417450384</v>
      </c>
      <c r="FQ14" s="11" t="s">
        <v>91</v>
      </c>
      <c r="FR14" s="10">
        <v>0.24299999999999999</v>
      </c>
      <c r="FS14" s="4">
        <f>GEOMEAN(FR14:FR16)</f>
        <v>0.25224084117876172</v>
      </c>
    </row>
    <row r="15" spans="1:175" x14ac:dyDescent="0.3">
      <c r="B15" s="10">
        <v>6.0400000000000002E-2</v>
      </c>
      <c r="F15" s="10">
        <v>0.13600000000000001</v>
      </c>
      <c r="J15" s="10">
        <v>4.4600000000000001E-2</v>
      </c>
      <c r="N15" s="10">
        <v>0.13800000000000001</v>
      </c>
      <c r="R15" s="10">
        <v>8.4500000000000006E-2</v>
      </c>
      <c r="V15" s="10">
        <v>0.107</v>
      </c>
      <c r="Z15" s="10">
        <v>0.13500000000000001</v>
      </c>
      <c r="AD15" s="10">
        <v>0.14099999999999999</v>
      </c>
      <c r="AH15" s="10">
        <v>0.16</v>
      </c>
      <c r="AL15" s="10">
        <v>6.6600000000000006E-2</v>
      </c>
      <c r="AP15" s="15">
        <v>9.3799999999999994E-2</v>
      </c>
      <c r="AT15" s="15">
        <v>0.08</v>
      </c>
      <c r="AX15" s="10">
        <v>0.13600000000000001</v>
      </c>
      <c r="BB15" s="10">
        <v>8.8700000000000001E-2</v>
      </c>
      <c r="BF15" s="10">
        <v>0.15</v>
      </c>
      <c r="BJ15" s="10">
        <v>0.16800000000000001</v>
      </c>
      <c r="BN15" s="10">
        <v>9.2600000000000002E-2</v>
      </c>
      <c r="BR15" s="10">
        <v>9.9299999999999999E-2</v>
      </c>
      <c r="BV15" s="10">
        <v>5.2900000000000003E-2</v>
      </c>
      <c r="BZ15" s="10">
        <v>6.8400000000000002E-2</v>
      </c>
      <c r="CD15" s="10">
        <v>5.9900000000000002E-2</v>
      </c>
      <c r="CH15" s="10">
        <v>7.0199999999999999E-2</v>
      </c>
      <c r="CP15" s="15">
        <v>0.10100000000000001</v>
      </c>
      <c r="CT15" s="10">
        <v>0.154</v>
      </c>
      <c r="CX15" s="10">
        <v>6.5199999999999994E-2</v>
      </c>
      <c r="DB15" s="10">
        <v>0.22</v>
      </c>
      <c r="DF15" s="10">
        <v>0.13800000000000001</v>
      </c>
      <c r="DJ15" s="10">
        <v>0.30599999999999999</v>
      </c>
      <c r="DN15" s="10">
        <v>0.29599999999999999</v>
      </c>
      <c r="DR15" s="10">
        <v>7.6600000000000001E-2</v>
      </c>
      <c r="DV15" s="10">
        <v>5.5300000000000002E-2</v>
      </c>
      <c r="DZ15" s="10">
        <v>0.111</v>
      </c>
      <c r="ED15" s="10">
        <v>8.3299999999999999E-2</v>
      </c>
      <c r="EH15" s="10">
        <v>6.8199999999999997E-2</v>
      </c>
      <c r="EL15" s="10">
        <v>4.0899999999999999E-2</v>
      </c>
      <c r="EP15" s="10">
        <v>4.4400000000000002E-2</v>
      </c>
      <c r="ET15" s="10">
        <v>0.214</v>
      </c>
      <c r="EX15" s="10">
        <v>6.0600000000000001E-2</v>
      </c>
      <c r="FB15" s="10">
        <v>0.21099999999999999</v>
      </c>
      <c r="FF15" s="10">
        <v>6.0600000000000001E-2</v>
      </c>
      <c r="FJ15" s="10">
        <v>0.25800000000000001</v>
      </c>
      <c r="FN15" s="10">
        <v>0.253</v>
      </c>
      <c r="FR15" s="10">
        <v>0.25900000000000001</v>
      </c>
    </row>
    <row r="16" spans="1:175" x14ac:dyDescent="0.3">
      <c r="B16" s="10">
        <v>5.91E-2</v>
      </c>
      <c r="F16" s="10">
        <v>0.13</v>
      </c>
      <c r="J16" s="10">
        <v>5.1999999999999998E-2</v>
      </c>
      <c r="N16" s="10">
        <v>0.12</v>
      </c>
      <c r="R16" s="10">
        <v>0.10100000000000001</v>
      </c>
      <c r="V16" s="10">
        <v>0.108</v>
      </c>
      <c r="Z16" s="10">
        <v>0.13600000000000001</v>
      </c>
      <c r="AD16" s="10">
        <v>0.151</v>
      </c>
      <c r="AH16" s="10">
        <v>9.98E-2</v>
      </c>
      <c r="AL16" s="10">
        <v>0.106</v>
      </c>
      <c r="AP16" s="15">
        <v>0.11</v>
      </c>
      <c r="AT16" s="15">
        <v>6.9400000000000003E-2</v>
      </c>
      <c r="AX16" s="10">
        <v>0.11600000000000001</v>
      </c>
      <c r="BB16" s="10">
        <v>0.107</v>
      </c>
      <c r="BF16" s="10">
        <v>0.14499999999999999</v>
      </c>
      <c r="BJ16" s="10">
        <v>0.152</v>
      </c>
      <c r="BN16" s="10">
        <v>8.7800000000000003E-2</v>
      </c>
      <c r="BR16" s="10">
        <v>0.1</v>
      </c>
      <c r="BV16" s="10">
        <v>5.3499999999999999E-2</v>
      </c>
      <c r="BZ16" s="10">
        <v>6.9099999999999995E-2</v>
      </c>
      <c r="CD16" s="10">
        <v>5.91E-2</v>
      </c>
      <c r="CH16" s="10">
        <v>6.4699999999999994E-2</v>
      </c>
      <c r="CT16" s="10">
        <v>0.18099999999999999</v>
      </c>
      <c r="CX16" s="10">
        <v>6.4799999999999996E-2</v>
      </c>
      <c r="DB16" s="10">
        <v>0.19700000000000001</v>
      </c>
      <c r="DF16" s="10">
        <v>0.156</v>
      </c>
      <c r="DN16" s="9"/>
      <c r="DR16" s="10">
        <v>9.8400000000000001E-2</v>
      </c>
      <c r="DV16" s="10">
        <v>6.6699999999999995E-2</v>
      </c>
      <c r="DZ16" s="10">
        <v>0.13400000000000001</v>
      </c>
      <c r="ED16" s="10">
        <v>9.64E-2</v>
      </c>
      <c r="EH16" s="10">
        <v>5.4899999999999997E-2</v>
      </c>
      <c r="EL16" s="10">
        <v>4.1300000000000003E-2</v>
      </c>
      <c r="EP16" s="10">
        <v>4.7199999999999999E-2</v>
      </c>
      <c r="ET16" s="10">
        <v>0.191</v>
      </c>
      <c r="EX16" s="10">
        <v>6.0600000000000001E-2</v>
      </c>
      <c r="FB16" s="10">
        <v>0.21</v>
      </c>
      <c r="FF16" s="10">
        <v>5.5899999999999998E-2</v>
      </c>
      <c r="FJ16" s="10">
        <v>0.22500000000000001</v>
      </c>
      <c r="FN16" s="10">
        <v>0.22700000000000001</v>
      </c>
      <c r="FR16" s="10">
        <v>0.255</v>
      </c>
    </row>
    <row r="17" spans="1:175" x14ac:dyDescent="0.3">
      <c r="A17" s="11" t="s">
        <v>76</v>
      </c>
      <c r="B17" s="10">
        <v>6.9099999999999995E-2</v>
      </c>
      <c r="C17" s="4">
        <f>GEOMEAN(B17:B19)</f>
        <v>6.9066071138747506E-2</v>
      </c>
      <c r="E17" s="11" t="s">
        <v>92</v>
      </c>
      <c r="F17" s="10">
        <v>7.6100000000000001E-2</v>
      </c>
      <c r="G17" s="4">
        <f>GEOMEAN(F17:F19)</f>
        <v>7.2818289793369184E-2</v>
      </c>
      <c r="I17" s="11" t="s">
        <v>76</v>
      </c>
      <c r="J17" s="10">
        <v>6.13E-2</v>
      </c>
      <c r="K17" s="4">
        <f>GEOMEAN(J17:J19)</f>
        <v>7.9381057053226928E-2</v>
      </c>
      <c r="M17" s="11" t="s">
        <v>92</v>
      </c>
      <c r="N17" s="10">
        <v>6.3799999999999996E-2</v>
      </c>
      <c r="O17" s="4">
        <f>GEOMEAN(N17:N19)</f>
        <v>5.9453746507415077E-2</v>
      </c>
      <c r="Q17" s="11" t="s">
        <v>76</v>
      </c>
      <c r="R17" s="10">
        <v>6.6000000000000003E-2</v>
      </c>
      <c r="S17" s="4">
        <f>GEOMEAN(R17:R19)</f>
        <v>6.6402689565416409E-2</v>
      </c>
      <c r="U17" s="11" t="s">
        <v>92</v>
      </c>
      <c r="V17" s="10">
        <v>0.124</v>
      </c>
      <c r="W17" s="4">
        <f>GEOMEAN(V17:V19)</f>
        <v>0.12532977455817376</v>
      </c>
      <c r="Y17" s="11" t="s">
        <v>76</v>
      </c>
      <c r="Z17" s="10">
        <v>9.9099999999999994E-2</v>
      </c>
      <c r="AA17" s="4">
        <f>GEOMEAN(Z17:Z19)</f>
        <v>0.10850423337839632</v>
      </c>
      <c r="AC17" s="11" t="s">
        <v>92</v>
      </c>
      <c r="AD17" s="10">
        <v>8.1000000000000003E-2</v>
      </c>
      <c r="AE17" s="4">
        <f>GEOMEAN(AD17:AD19)</f>
        <v>8.5699074443551335E-2</v>
      </c>
      <c r="AG17" s="11" t="s">
        <v>76</v>
      </c>
      <c r="AH17" s="10">
        <v>0.11</v>
      </c>
      <c r="AI17" s="4">
        <f>GEOMEAN(AH17:AH19)</f>
        <v>9.8208427702552656E-2</v>
      </c>
      <c r="AK17" s="11" t="s">
        <v>92</v>
      </c>
      <c r="AL17" s="10">
        <v>1.7500000000000002E-2</v>
      </c>
      <c r="AM17" s="4">
        <f>GEOMEAN(AL17:AL18)</f>
        <v>1.3747727084867522E-2</v>
      </c>
      <c r="AO17" t="s">
        <v>76</v>
      </c>
      <c r="AP17" s="15">
        <v>7.6700000000000004E-2</v>
      </c>
      <c r="AQ17" s="15">
        <v>8.3599999999999994E-2</v>
      </c>
      <c r="AS17" t="s">
        <v>92</v>
      </c>
      <c r="AT17" s="15">
        <v>4.48E-2</v>
      </c>
      <c r="AU17" s="15">
        <v>4.2500000000000003E-2</v>
      </c>
      <c r="AW17" s="11" t="s">
        <v>76</v>
      </c>
      <c r="AX17" s="10">
        <v>0.13100000000000001</v>
      </c>
      <c r="AY17" s="4">
        <f>GEOMEAN(AX17:AX19)</f>
        <v>0.12106448762926705</v>
      </c>
      <c r="BA17" s="11" t="s">
        <v>92</v>
      </c>
      <c r="BB17" s="10">
        <v>0.125</v>
      </c>
      <c r="BC17" s="4">
        <f>GEOMEAN(BB17:BB19)</f>
        <v>0.14792703976274135</v>
      </c>
      <c r="BE17" s="11" t="s">
        <v>76</v>
      </c>
      <c r="BF17" s="10">
        <v>0.106</v>
      </c>
      <c r="BG17" s="4">
        <f>GEOMEAN(BF17:BF19)</f>
        <v>0.11577522863759392</v>
      </c>
      <c r="BI17" s="11" t="s">
        <v>92</v>
      </c>
      <c r="BJ17" s="10">
        <v>0.122</v>
      </c>
      <c r="BK17" s="4">
        <f>GEOMEAN(BJ17:BJ19)</f>
        <v>0.11998888785992351</v>
      </c>
      <c r="BM17" s="11" t="s">
        <v>76</v>
      </c>
      <c r="BN17" s="10">
        <v>5.3999999999999999E-2</v>
      </c>
      <c r="BO17" s="4">
        <f>GEOMEAN(BN17:BN19)</f>
        <v>5.3821882264594022E-2</v>
      </c>
      <c r="BQ17" s="11" t="s">
        <v>92</v>
      </c>
      <c r="BR17" s="10">
        <v>4.2700000000000002E-2</v>
      </c>
      <c r="BS17" s="4">
        <f>GEOMEAN(BR17:BR19)</f>
        <v>4.1558268562752632E-2</v>
      </c>
      <c r="BU17" s="11" t="s">
        <v>76</v>
      </c>
      <c r="BV17" s="10">
        <v>6.3899999999999998E-2</v>
      </c>
      <c r="BW17" s="4">
        <f>GEOMEAN(BV17:BV19)</f>
        <v>7.1772282864456541E-2</v>
      </c>
      <c r="BY17" s="11" t="s">
        <v>92</v>
      </c>
      <c r="BZ17" s="10">
        <v>8.5300000000000001E-2</v>
      </c>
      <c r="CA17" s="4">
        <f>GEOMEAN(BZ17:BZ19)</f>
        <v>9.4925307124446939E-2</v>
      </c>
      <c r="CC17" s="11" t="s">
        <v>76</v>
      </c>
      <c r="CD17" s="10">
        <v>7.4099999999999999E-2</v>
      </c>
      <c r="CE17" s="4">
        <f>GEOMEAN(CD17:CD19)</f>
        <v>8.4460579397375793E-2</v>
      </c>
      <c r="CG17" s="11" t="s">
        <v>92</v>
      </c>
      <c r="CH17" s="10">
        <v>0.13600000000000001</v>
      </c>
      <c r="CI17" s="4">
        <f>GEOMEAN(CH17:CH19)</f>
        <v>0.10015361988845582</v>
      </c>
      <c r="CK17" s="11" t="s">
        <v>76</v>
      </c>
      <c r="CL17" s="15">
        <v>6.6600000000000006E-2</v>
      </c>
      <c r="CM17" s="4">
        <f>GEOMEAN(CL17:CL18)</f>
        <v>7.55928568053887E-2</v>
      </c>
      <c r="CO17" s="11" t="s">
        <v>92</v>
      </c>
      <c r="CP17" s="15">
        <v>2.92E-2</v>
      </c>
      <c r="CQ17" s="4">
        <f>GEOMEAN(CP17:CP18)</f>
        <v>3.032820469464027E-2</v>
      </c>
      <c r="CS17" s="11" t="s">
        <v>76</v>
      </c>
      <c r="CT17" s="10">
        <v>7.9799999999999996E-2</v>
      </c>
      <c r="CU17" s="4">
        <f>GEOMEAN(CT17:CT19)</f>
        <v>7.6527990099380092E-2</v>
      </c>
      <c r="CW17" s="11" t="s">
        <v>92</v>
      </c>
      <c r="CX17" s="10">
        <v>4.9599999999999998E-2</v>
      </c>
      <c r="CY17" s="4">
        <f>GEOMEAN(CX17:CX19)</f>
        <v>5.0408262691680618E-2</v>
      </c>
      <c r="DA17" s="11" t="s">
        <v>76</v>
      </c>
      <c r="DB17" s="10">
        <v>9.8299999999999998E-2</v>
      </c>
      <c r="DC17" s="4">
        <f>GEOMEAN(DB17:DB19)</f>
        <v>0.10107962873744859</v>
      </c>
      <c r="DE17" s="11" t="s">
        <v>92</v>
      </c>
      <c r="DF17" s="10">
        <v>7.2499999999999995E-2</v>
      </c>
      <c r="DG17" s="4">
        <f>GEOMEAN(DF17:DF19)</f>
        <v>7.2898313414402047E-2</v>
      </c>
      <c r="DI17" s="11" t="s">
        <v>76</v>
      </c>
      <c r="DJ17" s="10">
        <v>0.111</v>
      </c>
      <c r="DK17" s="4">
        <f>GEOMEAN(DJ17:DJ19)</f>
        <v>0.12962059000708367</v>
      </c>
      <c r="DM17" s="11" t="s">
        <v>92</v>
      </c>
      <c r="DN17" s="10">
        <v>0.19</v>
      </c>
      <c r="DO17" s="4">
        <f>GEOMEAN(DN17:DN19)</f>
        <v>0.16835836201598364</v>
      </c>
      <c r="DQ17" s="11" t="s">
        <v>76</v>
      </c>
      <c r="DR17" s="10">
        <v>5.3999999999999999E-2</v>
      </c>
      <c r="DS17" s="4">
        <f>GEOMEAN(DR17:DR19)</f>
        <v>6.4468194161839687E-2</v>
      </c>
      <c r="DU17" s="11" t="s">
        <v>92</v>
      </c>
      <c r="DV17" s="10">
        <v>8.1900000000000001E-2</v>
      </c>
      <c r="DW17" s="4">
        <f>GEOMEAN(DV17:DV19)</f>
        <v>6.3623943014413945E-2</v>
      </c>
      <c r="DY17" s="11" t="s">
        <v>76</v>
      </c>
      <c r="DZ17" s="10">
        <v>9.1899999999999996E-2</v>
      </c>
      <c r="EA17" s="4">
        <f>GEOMEAN(DZ17:DZ19)</f>
        <v>7.5571982166432281E-2</v>
      </c>
      <c r="EC17" s="11" t="s">
        <v>92</v>
      </c>
      <c r="ED17" s="10">
        <v>3.1699999999999999E-2</v>
      </c>
      <c r="EE17" s="4">
        <f>GEOMEAN(ED17:ED19)</f>
        <v>3.6750350498762754E-2</v>
      </c>
      <c r="EG17" s="11" t="s">
        <v>76</v>
      </c>
      <c r="EH17" s="10">
        <v>2.5700000000000001E-2</v>
      </c>
      <c r="EI17" s="4">
        <f>GEOMEAN(EH17:EH19)</f>
        <v>2.3837400884761755E-2</v>
      </c>
      <c r="EK17" s="11" t="s">
        <v>92</v>
      </c>
      <c r="EL17" s="10">
        <v>4.58E-2</v>
      </c>
      <c r="EM17" s="4">
        <f>GEOMEAN(EL17:EL19)</f>
        <v>4.4752346224894608E-2</v>
      </c>
      <c r="EO17" s="11" t="s">
        <v>76</v>
      </c>
      <c r="EP17" s="10">
        <v>4.99E-2</v>
      </c>
      <c r="EQ17" s="4">
        <f>GEOMEAN(EP17:EP19)</f>
        <v>5.1982982227146445E-2</v>
      </c>
      <c r="ES17" s="11" t="s">
        <v>92</v>
      </c>
      <c r="ET17" s="10">
        <v>4.6899999999999997E-2</v>
      </c>
      <c r="EU17" s="4">
        <f>GEOMEAN(ET17:ET19)</f>
        <v>4.7488116694933961E-2</v>
      </c>
      <c r="EW17" s="11" t="s">
        <v>76</v>
      </c>
      <c r="EX17" s="10">
        <v>4.8099999999999997E-2</v>
      </c>
      <c r="EY17" s="4">
        <f>GEOMEAN(EX17:EX19)</f>
        <v>4.5112146455611526E-2</v>
      </c>
      <c r="FA17" s="11" t="s">
        <v>92</v>
      </c>
      <c r="FB17" s="10">
        <v>2.63E-2</v>
      </c>
      <c r="FC17" s="4">
        <f>GEOMEAN(FB17:FB19)</f>
        <v>3.1773918529907734E-2</v>
      </c>
      <c r="FE17" s="11" t="s">
        <v>76</v>
      </c>
      <c r="FF17" s="10">
        <v>5.21E-2</v>
      </c>
      <c r="FG17" s="4">
        <f>GEOMEAN(FF17:FF19)</f>
        <v>5.4436104564869074E-2</v>
      </c>
      <c r="FI17" s="11" t="s">
        <v>92</v>
      </c>
      <c r="FJ17" s="10">
        <v>3.5000000000000003E-2</v>
      </c>
      <c r="FK17" s="4">
        <f>GEOMEAN(FJ17:FJ19)</f>
        <v>3.3550928699130872E-2</v>
      </c>
      <c r="FM17" s="11" t="s">
        <v>76</v>
      </c>
      <c r="FN17" s="10">
        <v>0.109</v>
      </c>
      <c r="FO17" s="4">
        <f>GEOMEAN(FN17:FN19)</f>
        <v>0.11718100893231537</v>
      </c>
      <c r="FQ17" s="11" t="s">
        <v>92</v>
      </c>
      <c r="FR17" s="10">
        <v>8.4000000000000005E-2</v>
      </c>
      <c r="FS17" s="4">
        <f>GEOMEAN(FR17:FR19)</f>
        <v>8.5978584896759788E-2</v>
      </c>
    </row>
    <row r="18" spans="1:175" x14ac:dyDescent="0.3">
      <c r="B18" s="10">
        <v>6.9400000000000003E-2</v>
      </c>
      <c r="F18" s="10">
        <v>6.9599999999999995E-2</v>
      </c>
      <c r="J18" s="10">
        <v>8.1600000000000006E-2</v>
      </c>
      <c r="N18" s="10">
        <v>5.8299999999999998E-2</v>
      </c>
      <c r="R18" s="10">
        <v>6.9099999999999995E-2</v>
      </c>
      <c r="V18" s="10">
        <v>0.126</v>
      </c>
      <c r="Z18" s="10">
        <v>9.8400000000000001E-2</v>
      </c>
      <c r="AD18" s="10">
        <v>8.8300000000000003E-2</v>
      </c>
      <c r="AH18" s="10">
        <v>7.9000000000000001E-2</v>
      </c>
      <c r="AL18" s="10">
        <v>1.0800000000000001E-2</v>
      </c>
      <c r="AP18" s="15">
        <v>9.6600000000000005E-2</v>
      </c>
      <c r="AT18" s="15">
        <v>3.5700000000000003E-2</v>
      </c>
      <c r="AX18" s="10">
        <v>0.105</v>
      </c>
      <c r="BB18" s="10">
        <v>0.156</v>
      </c>
      <c r="BF18" s="10">
        <v>0.12</v>
      </c>
      <c r="BJ18" s="10">
        <v>0.11799999999999999</v>
      </c>
      <c r="BN18" s="10">
        <v>5.2400000000000002E-2</v>
      </c>
      <c r="BR18" s="10">
        <v>4.1300000000000003E-2</v>
      </c>
      <c r="BV18" s="10">
        <v>6.6199999999999995E-2</v>
      </c>
      <c r="BZ18" s="10">
        <v>0.106</v>
      </c>
      <c r="CD18" s="10">
        <v>9.4E-2</v>
      </c>
      <c r="CH18" s="10">
        <v>7.9600000000000004E-2</v>
      </c>
      <c r="CL18" s="15">
        <v>8.5800000000000001E-2</v>
      </c>
      <c r="CP18" s="15">
        <v>3.15E-2</v>
      </c>
      <c r="CT18" s="10">
        <v>7.5999999999999998E-2</v>
      </c>
      <c r="CX18" s="10">
        <v>4.8000000000000001E-2</v>
      </c>
      <c r="DB18" s="10">
        <v>0.10199999999999999</v>
      </c>
      <c r="DF18" s="10">
        <v>7.0400000000000004E-2</v>
      </c>
      <c r="DJ18" s="10">
        <v>0.18</v>
      </c>
      <c r="DN18" s="10">
        <v>0.182</v>
      </c>
      <c r="DR18" s="10">
        <v>7.3400000000000007E-2</v>
      </c>
      <c r="DV18" s="10">
        <v>5.1299999999999998E-2</v>
      </c>
      <c r="DZ18" s="10">
        <v>7.2700000000000001E-2</v>
      </c>
      <c r="ED18" s="10">
        <v>3.3599999999999998E-2</v>
      </c>
      <c r="EH18" s="10">
        <v>2.1600000000000001E-2</v>
      </c>
      <c r="EL18" s="10">
        <v>4.53E-2</v>
      </c>
      <c r="EP18" s="10">
        <v>5.7099999999999998E-2</v>
      </c>
      <c r="ET18" s="10">
        <v>4.6600000000000003E-2</v>
      </c>
      <c r="EX18" s="10">
        <v>4.4699999999999997E-2</v>
      </c>
      <c r="FB18" s="10">
        <v>3.73E-2</v>
      </c>
      <c r="FF18" s="10">
        <v>5.9200000000000003E-2</v>
      </c>
      <c r="FJ18" s="10">
        <v>3.3099999999999997E-2</v>
      </c>
      <c r="FN18" s="10">
        <v>0.122</v>
      </c>
      <c r="FR18" s="10">
        <v>8.5400000000000004E-2</v>
      </c>
    </row>
    <row r="19" spans="1:175" x14ac:dyDescent="0.3">
      <c r="B19" s="10">
        <v>6.8699999999999997E-2</v>
      </c>
      <c r="F19" s="10">
        <v>7.2900000000000006E-2</v>
      </c>
      <c r="J19" s="10">
        <v>0.1</v>
      </c>
      <c r="N19" s="10">
        <v>5.6500000000000002E-2</v>
      </c>
      <c r="R19" s="10">
        <v>6.4199999999999993E-2</v>
      </c>
      <c r="V19" s="10">
        <v>0.126</v>
      </c>
      <c r="Z19" s="10">
        <v>0.13100000000000001</v>
      </c>
      <c r="AD19" s="10">
        <v>8.7999999999999995E-2</v>
      </c>
      <c r="AH19" s="10">
        <v>0.109</v>
      </c>
      <c r="AP19" s="15">
        <v>7.8799999999999995E-2</v>
      </c>
      <c r="AT19" s="15">
        <v>4.7899999999999998E-2</v>
      </c>
      <c r="AX19" s="10">
        <v>0.129</v>
      </c>
      <c r="BB19" s="10">
        <v>0.16600000000000001</v>
      </c>
      <c r="BF19" s="10">
        <v>0.122</v>
      </c>
      <c r="BJ19" s="10">
        <v>0.12</v>
      </c>
      <c r="BN19" s="10">
        <v>5.5100000000000003E-2</v>
      </c>
      <c r="BR19" s="10">
        <v>4.07E-2</v>
      </c>
      <c r="BV19" s="10">
        <v>8.7400000000000005E-2</v>
      </c>
      <c r="BZ19" s="10">
        <v>9.4600000000000004E-2</v>
      </c>
      <c r="CD19" s="10">
        <v>8.6499999999999994E-2</v>
      </c>
      <c r="CH19" s="10">
        <v>9.2799999999999994E-2</v>
      </c>
      <c r="CT19" s="10">
        <v>7.3899999999999993E-2</v>
      </c>
      <c r="CX19" s="10">
        <v>5.3800000000000001E-2</v>
      </c>
      <c r="DB19" s="10">
        <v>0.10299999999999999</v>
      </c>
      <c r="DF19" s="10">
        <v>7.5899999999999995E-2</v>
      </c>
      <c r="DJ19" s="10">
        <v>0.109</v>
      </c>
      <c r="DN19" s="10">
        <v>0.13800000000000001</v>
      </c>
      <c r="DR19" s="10">
        <v>6.7599999999999993E-2</v>
      </c>
      <c r="DV19" s="10">
        <v>6.13E-2</v>
      </c>
      <c r="DZ19" s="10">
        <v>6.4600000000000005E-2</v>
      </c>
      <c r="ED19" s="10">
        <v>4.6600000000000003E-2</v>
      </c>
      <c r="EH19" s="10">
        <v>2.4400000000000002E-2</v>
      </c>
      <c r="EL19" s="10">
        <v>4.3200000000000002E-2</v>
      </c>
      <c r="EP19" s="10">
        <v>4.9299999999999997E-2</v>
      </c>
      <c r="ET19" s="10">
        <v>4.9000000000000002E-2</v>
      </c>
      <c r="EX19" s="10">
        <v>4.2700000000000002E-2</v>
      </c>
      <c r="FB19" s="10">
        <v>3.27E-2</v>
      </c>
      <c r="FF19" s="10">
        <v>5.2299999999999999E-2</v>
      </c>
      <c r="FJ19" s="10">
        <v>3.2599999999999997E-2</v>
      </c>
      <c r="FN19" s="10">
        <v>0.121</v>
      </c>
      <c r="FR19" s="10">
        <v>8.8599999999999998E-2</v>
      </c>
    </row>
    <row r="20" spans="1:175" x14ac:dyDescent="0.3">
      <c r="A20" s="11" t="s">
        <v>77</v>
      </c>
      <c r="B20" s="10">
        <v>0.16700000000000001</v>
      </c>
      <c r="C20" s="4">
        <f>GEOMEAN(B20:B22)</f>
        <v>0.1722616241138146</v>
      </c>
      <c r="E20" s="11" t="s">
        <v>93</v>
      </c>
      <c r="F20" s="10">
        <v>0.14899999999999999</v>
      </c>
      <c r="G20" s="4">
        <f>GEOMEAN(F20:F22)</f>
        <v>0.14665685770028783</v>
      </c>
      <c r="I20" s="11" t="s">
        <v>77</v>
      </c>
      <c r="J20" s="10">
        <v>0.186</v>
      </c>
      <c r="K20" s="4">
        <f>GEOMEAN(J20:J22)</f>
        <v>0.17435618673973122</v>
      </c>
      <c r="M20" s="11" t="s">
        <v>93</v>
      </c>
      <c r="N20" s="10">
        <v>0.15</v>
      </c>
      <c r="O20" s="4">
        <f>GEOMEAN(N20:N22)</f>
        <v>0.13678293364610208</v>
      </c>
      <c r="Q20" s="11" t="s">
        <v>77</v>
      </c>
      <c r="R20" s="10">
        <v>0.16800000000000001</v>
      </c>
      <c r="S20" s="4">
        <f>GEOMEAN(R20:R22)</f>
        <v>0.16496123974767601</v>
      </c>
      <c r="U20" s="11" t="s">
        <v>93</v>
      </c>
      <c r="V20" s="10">
        <v>0.11799999999999999</v>
      </c>
      <c r="W20" s="4">
        <f>GEOMEAN(V20:V22)</f>
        <v>0.12580809789790715</v>
      </c>
      <c r="Y20" s="11" t="s">
        <v>77</v>
      </c>
      <c r="Z20" s="10">
        <v>0.248</v>
      </c>
      <c r="AA20" s="4">
        <f>GEOMEAN(Z20:Z22)</f>
        <v>0.26624802088061361</v>
      </c>
      <c r="AC20" s="11" t="s">
        <v>93</v>
      </c>
      <c r="AD20" s="10">
        <v>0.126</v>
      </c>
      <c r="AE20" s="4">
        <f>GEOMEAN(AD20:AD22)</f>
        <v>0.12844688362720197</v>
      </c>
      <c r="AG20" s="11" t="s">
        <v>77</v>
      </c>
      <c r="AH20" s="10">
        <v>0.19</v>
      </c>
      <c r="AI20" s="4">
        <f>GEOMEAN(AH20:AH22)</f>
        <v>0.19803118238274267</v>
      </c>
      <c r="AK20" s="11" t="s">
        <v>93</v>
      </c>
      <c r="AL20" s="10">
        <v>5.8700000000000002E-2</v>
      </c>
      <c r="AM20" s="4">
        <f>GEOMEAN(AL20:AL21)</f>
        <v>8.3928541033429144E-2</v>
      </c>
      <c r="AO20" t="s">
        <v>77</v>
      </c>
      <c r="AP20" s="15">
        <v>0.23</v>
      </c>
      <c r="AQ20" s="15">
        <v>0.223</v>
      </c>
      <c r="AS20" t="s">
        <v>93</v>
      </c>
      <c r="AT20" s="15">
        <v>0.248</v>
      </c>
      <c r="AU20" s="15">
        <v>0.254</v>
      </c>
      <c r="AW20" s="11" t="s">
        <v>77</v>
      </c>
      <c r="AX20" s="10">
        <v>0.17</v>
      </c>
      <c r="AY20" s="4">
        <f>GEOMEAN(AX20:AX22)</f>
        <v>0.15949790519485529</v>
      </c>
      <c r="BA20" s="11" t="s">
        <v>93</v>
      </c>
      <c r="BB20" s="10">
        <v>9.2899999999999996E-2</v>
      </c>
      <c r="BC20" s="4">
        <f>GEOMEAN(BB20:BB22)</f>
        <v>9.5353845972627846E-2</v>
      </c>
      <c r="BE20" s="11" t="s">
        <v>77</v>
      </c>
      <c r="BF20" s="10">
        <v>0.23200000000000001</v>
      </c>
      <c r="BG20" s="4">
        <f>GEOMEAN(BF20:BF22)</f>
        <v>0.22085540250151761</v>
      </c>
      <c r="BI20" s="11" t="s">
        <v>93</v>
      </c>
      <c r="BJ20" s="10">
        <v>0.13700000000000001</v>
      </c>
      <c r="BK20" s="4">
        <f>GEOMEAN(BJ20:BJ22)</f>
        <v>0.134982604068492</v>
      </c>
      <c r="BM20" s="11" t="s">
        <v>77</v>
      </c>
      <c r="BN20" s="10">
        <v>0.11700000000000001</v>
      </c>
      <c r="BO20" s="4">
        <f>GEOMEAN(BN20:BN22)</f>
        <v>0.11992620462799485</v>
      </c>
      <c r="BQ20" s="11" t="s">
        <v>93</v>
      </c>
      <c r="BR20" s="10">
        <v>9.7900000000000001E-2</v>
      </c>
      <c r="BS20" s="4">
        <f>GEOMEAN(BR20:BR22)</f>
        <v>8.6032652104557655E-2</v>
      </c>
      <c r="BU20" s="11" t="s">
        <v>77</v>
      </c>
      <c r="BV20" s="10">
        <v>8.5900000000000004E-2</v>
      </c>
      <c r="BW20" s="4">
        <f>GEOMEAN(BV20:BV22)</f>
        <v>7.0876181471221766E-2</v>
      </c>
      <c r="BY20" s="11" t="s">
        <v>93</v>
      </c>
      <c r="BZ20" s="10">
        <v>2.8000000000000001E-2</v>
      </c>
      <c r="CA20" s="4">
        <f>GEOMEAN(BZ20:BZ22)</f>
        <v>2.7359258897199552E-2</v>
      </c>
      <c r="CC20" s="11" t="s">
        <v>77</v>
      </c>
      <c r="CD20" s="10">
        <v>9.8699999999999996E-2</v>
      </c>
      <c r="CE20" s="4">
        <f>GEOMEAN(CD20:CD22)</f>
        <v>9.4453854797611675E-2</v>
      </c>
      <c r="CG20" s="11" t="s">
        <v>93</v>
      </c>
      <c r="CH20" s="10">
        <v>3.2099999999999997E-2</v>
      </c>
      <c r="CI20" s="4">
        <f>GEOMEAN(CH20:CH22)</f>
        <v>2.7577912385240332E-2</v>
      </c>
      <c r="CK20" s="11" t="s">
        <v>77</v>
      </c>
      <c r="CL20" s="15">
        <v>9.9699999999999997E-2</v>
      </c>
      <c r="CM20" s="4">
        <f>GEOMEAN(CL20:CL22)</f>
        <v>0.12109318232546923</v>
      </c>
      <c r="CO20" s="11" t="s">
        <v>93</v>
      </c>
      <c r="CP20" s="15">
        <v>0.13800000000000001</v>
      </c>
      <c r="CQ20" s="4">
        <f>GEOMEAN(CP20:CP22)</f>
        <v>0.14231306975989935</v>
      </c>
      <c r="CS20" s="11" t="s">
        <v>77</v>
      </c>
      <c r="CT20" s="10">
        <v>0.215</v>
      </c>
      <c r="CU20" s="4">
        <f>GEOMEAN(CT20:CT22)</f>
        <v>0.21007404796100268</v>
      </c>
      <c r="CW20" s="11" t="s">
        <v>93</v>
      </c>
      <c r="CX20" s="10">
        <v>4.8000000000000001E-2</v>
      </c>
      <c r="CY20" s="4">
        <f>GEOMEAN(CX20:CX22)</f>
        <v>5.9640787059450119E-2</v>
      </c>
      <c r="DA20" s="11" t="s">
        <v>77</v>
      </c>
      <c r="DB20" s="10">
        <v>0.17699999999999999</v>
      </c>
      <c r="DC20" s="4">
        <f>GEOMEAN(DB20:DB22)</f>
        <v>0.19264431972760288</v>
      </c>
      <c r="DE20" s="11" t="s">
        <v>93</v>
      </c>
      <c r="DF20" s="10">
        <v>9.9400000000000002E-2</v>
      </c>
      <c r="DG20" s="4">
        <f>GEOMEAN(DF20:DF22)</f>
        <v>9.241827768207253E-2</v>
      </c>
      <c r="DI20" s="11" t="s">
        <v>77</v>
      </c>
      <c r="DJ20" s="10">
        <v>0.78500000000000003</v>
      </c>
      <c r="DK20" s="4">
        <f>GEOMEAN(DJ20:DJ21)</f>
        <v>0.71760713485862171</v>
      </c>
      <c r="DM20" s="11" t="s">
        <v>93</v>
      </c>
      <c r="DN20" s="10">
        <v>0.28299999999999997</v>
      </c>
      <c r="DO20" s="4">
        <f>GEOMEAN(DN20:DN22)</f>
        <v>0.27469381238236107</v>
      </c>
      <c r="DQ20" s="11" t="s">
        <v>77</v>
      </c>
      <c r="DR20" s="10">
        <v>0.14000000000000001</v>
      </c>
      <c r="DS20" s="4">
        <f>GEOMEAN(DR20:DR22)</f>
        <v>0.13576610605162961</v>
      </c>
      <c r="DU20" s="11" t="s">
        <v>93</v>
      </c>
      <c r="DV20" s="10">
        <v>5.8999999999999997E-2</v>
      </c>
      <c r="DW20" s="4">
        <f>GEOMEAN(DV20:DV22)</f>
        <v>5.6290093292471741E-2</v>
      </c>
      <c r="DY20" s="11" t="s">
        <v>77</v>
      </c>
      <c r="DZ20" s="10">
        <v>0.17599999999999999</v>
      </c>
      <c r="EA20" s="4">
        <f>GEOMEAN(DZ20:DZ22)</f>
        <v>0.20477979130023707</v>
      </c>
      <c r="EC20" s="11" t="s">
        <v>93</v>
      </c>
      <c r="ED20" s="10">
        <v>0.09</v>
      </c>
      <c r="EE20" s="4">
        <f>GEOMEAN(ED20:ED22)</f>
        <v>0.10811613022677925</v>
      </c>
      <c r="EG20" s="11" t="s">
        <v>77</v>
      </c>
      <c r="EH20" s="10">
        <v>6.9000000000000006E-2</v>
      </c>
      <c r="EI20" s="4">
        <f>GEOMEAN(EH20:EH22)</f>
        <v>6.7280399094078513E-2</v>
      </c>
      <c r="EK20" s="11" t="s">
        <v>93</v>
      </c>
      <c r="EL20" s="10">
        <v>6.6299999999999998E-2</v>
      </c>
      <c r="EM20" s="4">
        <f>GEOMEAN(EL20:EL22)</f>
        <v>6.1399909105886018E-2</v>
      </c>
      <c r="EO20" s="11" t="s">
        <v>77</v>
      </c>
      <c r="EP20" s="10">
        <v>7.3099999999999998E-2</v>
      </c>
      <c r="EQ20" s="4">
        <f>GEOMEAN(EP20:EP22)</f>
        <v>7.2409317744536711E-2</v>
      </c>
      <c r="ES20" s="11" t="s">
        <v>93</v>
      </c>
      <c r="ET20" s="10">
        <v>9.4700000000000006E-2</v>
      </c>
      <c r="EU20" s="4">
        <f>GEOMEAN(ET20:ET21)</f>
        <v>9.262731778476585E-2</v>
      </c>
      <c r="EW20" s="11" t="s">
        <v>77</v>
      </c>
      <c r="EX20" s="10">
        <v>7.9100000000000004E-2</v>
      </c>
      <c r="EY20" s="4">
        <f>GEOMEAN(EX20:EX22)</f>
        <v>7.9797207834415518E-2</v>
      </c>
      <c r="FA20" s="11" t="s">
        <v>93</v>
      </c>
      <c r="FB20" s="10">
        <v>9.7699999999999995E-2</v>
      </c>
      <c r="FC20" s="4">
        <f>GEOMEAN(FB20:FB22)</f>
        <v>9.3487661692748442E-2</v>
      </c>
      <c r="FE20" s="11" t="s">
        <v>77</v>
      </c>
      <c r="FF20" s="10">
        <v>5.2999999999999999E-2</v>
      </c>
      <c r="FG20" s="4">
        <f>GEOMEAN(FF20:FF22)</f>
        <v>5.7024200250263238E-2</v>
      </c>
      <c r="FI20" s="11" t="s">
        <v>93</v>
      </c>
      <c r="FJ20" s="10">
        <v>7.5999999999999998E-2</v>
      </c>
      <c r="FK20" s="4">
        <f>GEOMEAN(FJ20:FJ22)</f>
        <v>7.6933572889837015E-2</v>
      </c>
      <c r="FM20" s="11" t="s">
        <v>77</v>
      </c>
      <c r="FN20" s="10">
        <v>0.22700000000000001</v>
      </c>
      <c r="FO20" s="4">
        <f>GEOMEAN(FN20:FN22)</f>
        <v>0.23129558682480597</v>
      </c>
      <c r="FQ20" s="11" t="s">
        <v>93</v>
      </c>
      <c r="FR20" s="10">
        <v>0.13100000000000001</v>
      </c>
      <c r="FS20" s="4">
        <f>GEOMEAN(FR20:FR22)</f>
        <v>0.12661299511299817</v>
      </c>
    </row>
    <row r="21" spans="1:175" x14ac:dyDescent="0.3">
      <c r="B21" s="10">
        <v>0.17899999999999999</v>
      </c>
      <c r="F21" s="10">
        <v>0.14599999999999999</v>
      </c>
      <c r="J21" s="10">
        <v>0.161</v>
      </c>
      <c r="N21" s="10">
        <v>0.14099999999999999</v>
      </c>
      <c r="R21" s="10">
        <v>0.16700000000000001</v>
      </c>
      <c r="V21" s="10">
        <v>0.13500000000000001</v>
      </c>
      <c r="Z21" s="10">
        <v>0.252</v>
      </c>
      <c r="AD21" s="10">
        <v>0.13900000000000001</v>
      </c>
      <c r="AH21" s="10">
        <v>0.214</v>
      </c>
      <c r="AL21" s="10">
        <v>0.12</v>
      </c>
      <c r="AP21" s="15">
        <v>0.23300000000000001</v>
      </c>
      <c r="AT21" s="15">
        <v>0.27200000000000002</v>
      </c>
      <c r="AX21" s="10">
        <v>0.156</v>
      </c>
      <c r="BB21" s="10">
        <v>9.3700000000000006E-2</v>
      </c>
      <c r="BF21" s="10">
        <v>0.218</v>
      </c>
      <c r="BJ21" s="10">
        <v>0.13600000000000001</v>
      </c>
      <c r="BN21" s="10">
        <v>0.11700000000000001</v>
      </c>
      <c r="BR21" s="10">
        <v>8.0799999999999997E-2</v>
      </c>
      <c r="BV21" s="10">
        <v>7.9100000000000004E-2</v>
      </c>
      <c r="BZ21" s="10">
        <v>2.76E-2</v>
      </c>
      <c r="CD21" s="10">
        <v>9.2200000000000004E-2</v>
      </c>
      <c r="CH21" s="10">
        <v>2.4199999999999999E-2</v>
      </c>
      <c r="CL21" s="15">
        <v>0.13700000000000001</v>
      </c>
      <c r="CP21" s="15">
        <v>0.11799999999999999</v>
      </c>
      <c r="CT21" s="10">
        <v>0.19600000000000001</v>
      </c>
      <c r="CX21" s="10">
        <v>6.1899999999999997E-2</v>
      </c>
      <c r="DB21" s="10">
        <v>0.19800000000000001</v>
      </c>
      <c r="DF21" s="10">
        <v>9.1700000000000004E-2</v>
      </c>
      <c r="DJ21" s="10">
        <v>0.65600000000000003</v>
      </c>
      <c r="DN21" s="10">
        <v>0.23400000000000001</v>
      </c>
      <c r="DR21" s="10">
        <v>0.14299999999999999</v>
      </c>
      <c r="DV21" s="10">
        <v>5.3600000000000002E-2</v>
      </c>
      <c r="DZ21" s="10">
        <v>0.214</v>
      </c>
      <c r="ED21" s="10">
        <v>0.11899999999999999</v>
      </c>
      <c r="EH21" s="10">
        <v>6.3600000000000004E-2</v>
      </c>
      <c r="EL21" s="10">
        <v>5.1799999999999999E-2</v>
      </c>
      <c r="EP21" s="10">
        <v>7.4300000000000005E-2</v>
      </c>
      <c r="ET21" s="10">
        <v>9.06E-2</v>
      </c>
      <c r="EX21" s="10">
        <v>8.0699999999999994E-2</v>
      </c>
      <c r="FB21" s="10">
        <v>8.5599999999999996E-2</v>
      </c>
      <c r="FF21" s="10">
        <v>5.8900000000000001E-2</v>
      </c>
      <c r="FJ21" s="10">
        <v>7.4800000000000005E-2</v>
      </c>
      <c r="FN21" s="10">
        <v>0.23</v>
      </c>
      <c r="FR21" s="10">
        <v>0.127</v>
      </c>
    </row>
    <row r="22" spans="1:175" x14ac:dyDescent="0.3">
      <c r="B22" s="10">
        <v>0.17100000000000001</v>
      </c>
      <c r="F22" s="10">
        <v>0.14499999999999999</v>
      </c>
      <c r="J22" s="10">
        <v>0.17699999999999999</v>
      </c>
      <c r="N22" s="10">
        <v>0.121</v>
      </c>
      <c r="R22" s="10">
        <v>0.16</v>
      </c>
      <c r="V22" s="10">
        <v>0.125</v>
      </c>
      <c r="Z22" s="10">
        <v>0.30199999999999999</v>
      </c>
      <c r="AD22" s="10">
        <v>0.121</v>
      </c>
      <c r="AH22" s="10">
        <v>0.191</v>
      </c>
      <c r="AP22" s="15">
        <v>0.20799999999999999</v>
      </c>
      <c r="AT22" s="15">
        <v>0.24199999999999999</v>
      </c>
      <c r="AX22" s="10">
        <v>0.153</v>
      </c>
      <c r="BB22" s="10">
        <v>9.9599999999999994E-2</v>
      </c>
      <c r="BF22" s="10">
        <v>0.21299999999999999</v>
      </c>
      <c r="BJ22" s="10">
        <v>0.13200000000000001</v>
      </c>
      <c r="BN22" s="10">
        <v>0.126</v>
      </c>
      <c r="BR22" s="10">
        <v>8.0500000000000002E-2</v>
      </c>
      <c r="BV22" s="10">
        <v>5.2400000000000002E-2</v>
      </c>
      <c r="BZ22" s="10">
        <v>2.6499999999999999E-2</v>
      </c>
      <c r="CD22" s="10">
        <v>9.2600000000000002E-2</v>
      </c>
      <c r="CH22" s="10">
        <v>2.7E-2</v>
      </c>
      <c r="CL22" s="15">
        <v>0.13</v>
      </c>
      <c r="CP22" s="15">
        <v>0.17699999999999999</v>
      </c>
      <c r="CT22" s="10">
        <v>0.22</v>
      </c>
      <c r="CX22" s="10">
        <v>7.1400000000000005E-2</v>
      </c>
      <c r="DB22" s="10">
        <v>0.20399999999999999</v>
      </c>
      <c r="DF22" s="10">
        <v>8.6599999999999996E-2</v>
      </c>
      <c r="DN22" s="10">
        <v>0.313</v>
      </c>
      <c r="DR22" s="10">
        <v>0.125</v>
      </c>
      <c r="DV22" s="10">
        <v>5.6399999999999999E-2</v>
      </c>
      <c r="DZ22" s="10">
        <v>0.22800000000000001</v>
      </c>
      <c r="ED22" s="10">
        <v>0.11799999999999999</v>
      </c>
      <c r="EH22" s="10">
        <v>6.9400000000000003E-2</v>
      </c>
      <c r="EL22" s="10">
        <v>6.7400000000000002E-2</v>
      </c>
      <c r="EP22" s="10">
        <v>6.9900000000000004E-2</v>
      </c>
      <c r="EX22" s="10">
        <v>7.9600000000000004E-2</v>
      </c>
      <c r="FB22" s="10">
        <v>9.7699999999999995E-2</v>
      </c>
      <c r="FF22" s="10">
        <v>5.9400000000000001E-2</v>
      </c>
      <c r="FJ22" s="10">
        <v>8.0100000000000005E-2</v>
      </c>
      <c r="FN22" s="10">
        <v>0.23699999999999999</v>
      </c>
      <c r="FR22" s="10">
        <v>0.122</v>
      </c>
    </row>
    <row r="23" spans="1:175" x14ac:dyDescent="0.3">
      <c r="A23" s="11" t="s">
        <v>78</v>
      </c>
      <c r="B23" s="10">
        <v>0.25800000000000001</v>
      </c>
      <c r="C23" s="4">
        <f>GEOMEAN(B23:B25)</f>
        <v>0.22633962303057029</v>
      </c>
      <c r="E23" s="11" t="s">
        <v>94</v>
      </c>
      <c r="F23" s="10">
        <v>7.5399999999999995E-2</v>
      </c>
      <c r="G23" s="4">
        <f>GEOMEAN(F23:F25)</f>
        <v>7.8299616856362719E-2</v>
      </c>
      <c r="I23" s="11" t="s">
        <v>78</v>
      </c>
      <c r="J23" s="10">
        <v>0.14000000000000001</v>
      </c>
      <c r="K23" s="4">
        <f>GEOMEAN(J23:J25)</f>
        <v>0.14035623563240648</v>
      </c>
      <c r="M23" s="11" t="s">
        <v>94</v>
      </c>
      <c r="N23" s="10">
        <v>7.2700000000000001E-2</v>
      </c>
      <c r="O23" s="4">
        <f>GEOMEAN(N23:N25)</f>
        <v>7.681693171428508E-2</v>
      </c>
      <c r="Q23" s="11" t="s">
        <v>78</v>
      </c>
      <c r="R23" s="10">
        <v>0.17399999999999999</v>
      </c>
      <c r="S23" s="4">
        <f>GEOMEAN(R23:R25)</f>
        <v>0.17350818975423693</v>
      </c>
      <c r="U23" s="11" t="s">
        <v>94</v>
      </c>
      <c r="V23" s="10">
        <v>7.8700000000000006E-2</v>
      </c>
      <c r="W23" s="4">
        <f>GEOMEAN(V23:V25)</f>
        <v>8.1966173634733797E-2</v>
      </c>
      <c r="Y23" s="11" t="s">
        <v>78</v>
      </c>
      <c r="Z23" s="10">
        <v>0.22</v>
      </c>
      <c r="AA23" s="4">
        <f>GEOMEAN(Z23:Z24)</f>
        <v>0.2144294755857972</v>
      </c>
      <c r="AC23" s="11" t="s">
        <v>94</v>
      </c>
      <c r="AD23" s="10">
        <v>8.8099999999999998E-2</v>
      </c>
      <c r="AE23" s="4">
        <f>GEOMEAN(AD23:AD25)</f>
        <v>9.6151099940931323E-2</v>
      </c>
      <c r="AG23" s="11" t="s">
        <v>78</v>
      </c>
      <c r="AH23" s="10">
        <v>0.11799999999999999</v>
      </c>
      <c r="AI23" s="4">
        <f>GEOMEAN(AH23:AH25)</f>
        <v>0.15576039812508158</v>
      </c>
      <c r="AK23" s="11" t="s">
        <v>94</v>
      </c>
      <c r="AL23" s="10">
        <v>4.9700000000000001E-2</v>
      </c>
      <c r="AM23" s="4">
        <f>GEOMEAN(AL23:AL24)</f>
        <v>4.3629233318957142E-2</v>
      </c>
      <c r="AO23" t="s">
        <v>78</v>
      </c>
      <c r="AP23" s="15">
        <v>0.15</v>
      </c>
      <c r="AQ23" s="15">
        <v>0.17199999999999999</v>
      </c>
      <c r="AS23" t="s">
        <v>94</v>
      </c>
      <c r="AT23" s="15">
        <v>0.104</v>
      </c>
      <c r="AU23" s="15">
        <v>0.106</v>
      </c>
      <c r="AW23" s="11" t="s">
        <v>78</v>
      </c>
      <c r="AX23" s="10">
        <v>0.152</v>
      </c>
      <c r="AY23" s="4">
        <f>GEOMEAN(AX23:AX25)</f>
        <v>0.14209687233684745</v>
      </c>
      <c r="BA23" s="11" t="s">
        <v>94</v>
      </c>
      <c r="BB23" s="10">
        <v>0.10199999999999999</v>
      </c>
      <c r="BC23" s="4">
        <f>GEOMEAN(BB23:BB25)</f>
        <v>9.2192509621855628E-2</v>
      </c>
      <c r="BE23" s="11" t="s">
        <v>78</v>
      </c>
      <c r="BF23" s="10">
        <v>0.27500000000000002</v>
      </c>
      <c r="BG23" s="4">
        <f>GEOMEAN(BF23:BF25)</f>
        <v>0.26928824884730723</v>
      </c>
      <c r="BI23" s="11" t="s">
        <v>94</v>
      </c>
      <c r="BJ23" s="10">
        <v>0.1</v>
      </c>
      <c r="BK23" s="4">
        <f>GEOMEAN(BJ23:BJ25)</f>
        <v>9.9423347780608157E-2</v>
      </c>
      <c r="BM23" s="11" t="s">
        <v>78</v>
      </c>
      <c r="BN23" s="10">
        <v>0.161</v>
      </c>
      <c r="BO23" s="4">
        <f>GEOMEAN(BN23:BN25)</f>
        <v>0.14978805622885319</v>
      </c>
      <c r="BQ23" s="11" t="s">
        <v>94</v>
      </c>
      <c r="BR23" s="10">
        <v>7.8399999999999997E-2</v>
      </c>
      <c r="BS23" s="4">
        <f>GEOMEAN(BR23:BR25)</f>
        <v>7.6384828360799045E-2</v>
      </c>
      <c r="BU23" s="11" t="s">
        <v>78</v>
      </c>
      <c r="BV23" s="10">
        <v>6.8400000000000002E-2</v>
      </c>
      <c r="BW23" s="4">
        <f>GEOMEAN(BV23:BV25)</f>
        <v>7.0172390340587004E-2</v>
      </c>
      <c r="BY23" s="11" t="s">
        <v>94</v>
      </c>
      <c r="BZ23" s="10">
        <v>4.0399999999999998E-2</v>
      </c>
      <c r="CA23" s="4">
        <f>GEOMEAN(BZ23:BZ25)</f>
        <v>4.4561690309311355E-2</v>
      </c>
      <c r="CC23" s="11" t="s">
        <v>78</v>
      </c>
      <c r="CD23" s="10">
        <v>6.8500000000000005E-2</v>
      </c>
      <c r="CE23" s="4">
        <f>GEOMEAN(CD23:CD25)</f>
        <v>7.4565792367619718E-2</v>
      </c>
      <c r="CG23" s="11" t="s">
        <v>94</v>
      </c>
      <c r="CH23" s="10">
        <v>3.4500000000000003E-2</v>
      </c>
      <c r="CI23" s="4">
        <f>GEOMEAN(CH23:CH25)</f>
        <v>3.4388237370124343E-2</v>
      </c>
      <c r="CK23" s="11" t="s">
        <v>78</v>
      </c>
      <c r="CL23" s="15">
        <v>0.10199999999999999</v>
      </c>
      <c r="CM23" s="4">
        <f>GEOMEAN(CL23:CL25)</f>
        <v>9.3867907115562588E-2</v>
      </c>
      <c r="CO23" s="11" t="s">
        <v>94</v>
      </c>
      <c r="CP23" s="15">
        <v>8.14E-2</v>
      </c>
      <c r="CQ23" s="4">
        <f>GEOMEAN(CP23:CP25)</f>
        <v>9.1028729808862174E-2</v>
      </c>
      <c r="CS23" s="11" t="s">
        <v>78</v>
      </c>
      <c r="CT23" s="10">
        <v>0.115</v>
      </c>
      <c r="CU23" s="4">
        <f>GEOMEAN(CT23:CT25)</f>
        <v>0.11792497385290779</v>
      </c>
      <c r="CW23" s="11" t="s">
        <v>94</v>
      </c>
      <c r="CX23" s="10">
        <v>6.1800000000000001E-2</v>
      </c>
      <c r="CY23" s="4">
        <f>GEOMEAN(CX23:CX25)</f>
        <v>6.1122205073755279E-2</v>
      </c>
      <c r="DA23" s="11" t="s">
        <v>78</v>
      </c>
      <c r="DB23" s="10">
        <v>0.158</v>
      </c>
      <c r="DC23" s="4">
        <f>GEOMEAN(DB23:DB25)</f>
        <v>0.16149995686720661</v>
      </c>
      <c r="DE23" s="11" t="s">
        <v>94</v>
      </c>
      <c r="DF23" s="10">
        <v>7.3899999999999993E-2</v>
      </c>
      <c r="DG23" s="4">
        <f>GEOMEAN(DF23:DF25)</f>
        <v>7.2054143173925611E-2</v>
      </c>
      <c r="DI23" s="11" t="s">
        <v>78</v>
      </c>
      <c r="DJ23" s="10">
        <v>0.52800000000000002</v>
      </c>
      <c r="DK23" s="4">
        <f>GEOMEAN(DJ23:DJ24)</f>
        <v>0.5619110249852729</v>
      </c>
      <c r="DM23" s="11" t="s">
        <v>94</v>
      </c>
      <c r="DN23" s="10">
        <v>0.221</v>
      </c>
      <c r="DO23" s="4">
        <f>GEOMEAN(DN23:DN25)</f>
        <v>0.24148454821858351</v>
      </c>
      <c r="DQ23" s="11" t="s">
        <v>78</v>
      </c>
      <c r="DR23" s="10">
        <v>0.10299999999999999</v>
      </c>
      <c r="DS23" s="4">
        <f>GEOMEAN(DR23:DR25)</f>
        <v>0.10557274319481927</v>
      </c>
      <c r="DU23" s="11" t="s">
        <v>94</v>
      </c>
      <c r="DV23" s="10">
        <v>4.8399999999999999E-2</v>
      </c>
      <c r="DW23" s="4">
        <f>GEOMEAN(DV23:DV25)</f>
        <v>4.9383727094888523E-2</v>
      </c>
      <c r="DY23" s="11" t="s">
        <v>78</v>
      </c>
      <c r="DZ23" s="10">
        <v>0.111</v>
      </c>
      <c r="EA23" s="4">
        <f>GEOMEAN(DZ23:DZ25)</f>
        <v>0.11933970677097162</v>
      </c>
      <c r="EC23" s="11" t="s">
        <v>94</v>
      </c>
      <c r="ED23" s="10">
        <v>9.5299999999999996E-2</v>
      </c>
      <c r="EE23" s="4">
        <f>GEOMEAN(ED23:ED25)</f>
        <v>9.7209406954226363E-2</v>
      </c>
      <c r="EG23" s="11" t="s">
        <v>78</v>
      </c>
      <c r="EH23" s="10">
        <v>5.5E-2</v>
      </c>
      <c r="EI23" s="4">
        <f>GEOMEAN(EH23:EH25)</f>
        <v>5.5047353158210056E-2</v>
      </c>
      <c r="EK23" s="11" t="s">
        <v>94</v>
      </c>
      <c r="EL23" s="10">
        <v>7.2999999999999995E-2</v>
      </c>
      <c r="EM23" s="4">
        <f>GEOMEAN(EL23:EL25)</f>
        <v>7.6094881496779038E-2</v>
      </c>
      <c r="EO23" s="11" t="s">
        <v>78</v>
      </c>
      <c r="EP23" s="10">
        <v>0.11899999999999999</v>
      </c>
      <c r="EQ23" s="4">
        <f>GEOMEAN(EP23:EP25)</f>
        <v>0.1194409411547866</v>
      </c>
      <c r="ES23" s="11" t="s">
        <v>94</v>
      </c>
      <c r="ET23" s="10">
        <v>0.11</v>
      </c>
      <c r="EU23" s="4">
        <f>GEOMEAN(ET23:ET25)</f>
        <v>9.7370366399434943E-2</v>
      </c>
      <c r="EW23" s="11" t="s">
        <v>78</v>
      </c>
      <c r="EX23" s="10">
        <v>0.10199999999999999</v>
      </c>
      <c r="EY23" s="4">
        <f>GEOMEAN(EX23:EX25)</f>
        <v>0.11655849383792788</v>
      </c>
      <c r="FA23" s="11" t="s">
        <v>94</v>
      </c>
      <c r="FB23" s="10">
        <v>8.3199999999999996E-2</v>
      </c>
      <c r="FC23" s="4">
        <f>GEOMEAN(FB23:FB25)</f>
        <v>8.7503674272919801E-2</v>
      </c>
      <c r="FE23" s="11" t="s">
        <v>78</v>
      </c>
      <c r="FF23" s="10">
        <v>0.11700000000000001</v>
      </c>
      <c r="FG23" s="4">
        <f>GEOMEAN(FF23:FF25)</f>
        <v>0.11791308355776502</v>
      </c>
      <c r="FI23" s="11" t="s">
        <v>94</v>
      </c>
      <c r="FJ23" s="10">
        <v>0.104</v>
      </c>
      <c r="FK23" s="4">
        <f>GEOMEAN(FJ23:FJ25)</f>
        <v>0.11110878602542019</v>
      </c>
      <c r="FM23" s="11" t="s">
        <v>78</v>
      </c>
      <c r="FN23" s="10">
        <v>0.35</v>
      </c>
      <c r="FO23" s="4">
        <f>GEOMEAN(FN23)</f>
        <v>0.35</v>
      </c>
      <c r="FQ23" s="11" t="s">
        <v>94</v>
      </c>
      <c r="FR23" s="10">
        <v>8.72E-2</v>
      </c>
      <c r="FS23" s="4">
        <f>GEOMEAN(FR23:FR25)</f>
        <v>8.3311770392511794E-2</v>
      </c>
    </row>
    <row r="24" spans="1:175" x14ac:dyDescent="0.3">
      <c r="B24" s="10">
        <v>0.21099999999999999</v>
      </c>
      <c r="F24" s="10">
        <v>7.8600000000000003E-2</v>
      </c>
      <c r="J24" s="10">
        <v>0.158</v>
      </c>
      <c r="N24" s="10">
        <v>8.5999999999999993E-2</v>
      </c>
      <c r="R24" s="10">
        <v>0.158</v>
      </c>
      <c r="V24" s="10">
        <v>8.0799999999999997E-2</v>
      </c>
      <c r="Z24" s="10">
        <v>0.20899999999999999</v>
      </c>
      <c r="AD24" s="10">
        <v>0.10100000000000001</v>
      </c>
      <c r="AH24" s="10">
        <v>0.17499999999999999</v>
      </c>
      <c r="AL24" s="10">
        <v>3.8300000000000001E-2</v>
      </c>
      <c r="AP24" s="15">
        <v>0.17399999999999999</v>
      </c>
      <c r="AT24" s="15">
        <v>0.1</v>
      </c>
      <c r="AX24" s="10">
        <v>0.13200000000000001</v>
      </c>
      <c r="BB24" s="10">
        <v>9.3799999999999994E-2</v>
      </c>
      <c r="BF24" s="10">
        <v>0.26300000000000001</v>
      </c>
      <c r="BJ24" s="10">
        <v>9.3600000000000003E-2</v>
      </c>
      <c r="BN24" s="10">
        <v>0.14199999999999999</v>
      </c>
      <c r="BR24" s="10">
        <v>7.6100000000000001E-2</v>
      </c>
      <c r="BV24" s="10">
        <v>7.4399999999999994E-2</v>
      </c>
      <c r="BZ24" s="10">
        <v>4.4699999999999997E-2</v>
      </c>
      <c r="CD24" s="10">
        <v>7.3899999999999993E-2</v>
      </c>
      <c r="CH24" s="10">
        <v>4.24E-2</v>
      </c>
      <c r="CL24" s="15">
        <v>8.9499999999999996E-2</v>
      </c>
      <c r="CP24" s="15">
        <v>8.9099999999999999E-2</v>
      </c>
      <c r="CT24" s="10">
        <v>0.124</v>
      </c>
      <c r="CX24" s="10">
        <v>5.9499999999999997E-2</v>
      </c>
      <c r="DB24" s="10">
        <v>0.155</v>
      </c>
      <c r="DF24" s="10">
        <v>7.1599999999999997E-2</v>
      </c>
      <c r="DJ24" s="10">
        <v>0.59799999999999998</v>
      </c>
      <c r="DN24" s="10">
        <v>0.27</v>
      </c>
      <c r="DR24" s="10">
        <v>0.10199999999999999</v>
      </c>
      <c r="DV24" s="10">
        <v>4.8599999999999997E-2</v>
      </c>
      <c r="DZ24" s="10">
        <v>0.11600000000000001</v>
      </c>
      <c r="ED24" s="10">
        <v>9.1800000000000007E-2</v>
      </c>
      <c r="EH24" s="10">
        <v>4.9799999999999997E-2</v>
      </c>
      <c r="EL24" s="10">
        <v>7.22E-2</v>
      </c>
      <c r="EP24" s="10">
        <v>0.111</v>
      </c>
      <c r="ET24" s="10">
        <v>8.5900000000000004E-2</v>
      </c>
      <c r="EX24" s="10">
        <v>0.115</v>
      </c>
      <c r="FB24" s="10">
        <v>8.8300000000000003E-2</v>
      </c>
      <c r="FF24" s="10">
        <v>0.124</v>
      </c>
      <c r="FJ24" s="10">
        <v>0.109</v>
      </c>
      <c r="FN24" s="9"/>
      <c r="FR24" s="10">
        <v>7.3599999999999999E-2</v>
      </c>
    </row>
    <row r="25" spans="1:175" x14ac:dyDescent="0.3">
      <c r="B25" s="10">
        <v>0.21299999999999999</v>
      </c>
      <c r="F25" s="10">
        <v>8.1000000000000003E-2</v>
      </c>
      <c r="J25" s="10">
        <v>0.125</v>
      </c>
      <c r="N25" s="10">
        <v>7.2499999999999995E-2</v>
      </c>
      <c r="R25" s="10">
        <v>0.19</v>
      </c>
      <c r="V25" s="10">
        <v>8.6599999999999996E-2</v>
      </c>
      <c r="AD25" s="10">
        <v>9.9900000000000003E-2</v>
      </c>
      <c r="AH25" s="10">
        <v>0.183</v>
      </c>
      <c r="AP25" s="15">
        <v>0.19600000000000001</v>
      </c>
      <c r="AT25" s="15">
        <v>0.11600000000000001</v>
      </c>
      <c r="AX25" s="10">
        <v>0.14299999999999999</v>
      </c>
      <c r="BB25" s="10">
        <v>8.1900000000000001E-2</v>
      </c>
      <c r="BF25" s="10">
        <v>0.27</v>
      </c>
      <c r="BJ25" s="10">
        <v>0.105</v>
      </c>
      <c r="BN25" s="10">
        <v>0.14699999999999999</v>
      </c>
      <c r="BR25" s="10">
        <v>7.4700000000000003E-2</v>
      </c>
      <c r="BV25" s="10">
        <v>6.7900000000000002E-2</v>
      </c>
      <c r="BZ25" s="10">
        <v>4.9000000000000002E-2</v>
      </c>
      <c r="CD25" s="10">
        <v>8.1900000000000001E-2</v>
      </c>
      <c r="CH25" s="10">
        <v>2.7799999999999998E-2</v>
      </c>
      <c r="CL25" s="15">
        <v>9.06E-2</v>
      </c>
      <c r="CP25" s="15">
        <v>0.104</v>
      </c>
      <c r="CT25" s="10">
        <v>0.115</v>
      </c>
      <c r="CX25" s="10">
        <v>6.2100000000000002E-2</v>
      </c>
      <c r="DB25" s="10">
        <v>0.17199999999999999</v>
      </c>
      <c r="DF25" s="10">
        <v>7.0699999999999999E-2</v>
      </c>
      <c r="DN25" s="10">
        <v>0.23599999999999999</v>
      </c>
      <c r="DR25" s="10">
        <v>0.112</v>
      </c>
      <c r="DV25" s="10">
        <v>5.1200000000000002E-2</v>
      </c>
      <c r="DZ25" s="10">
        <v>0.13200000000000001</v>
      </c>
      <c r="ED25" s="10">
        <v>0.105</v>
      </c>
      <c r="EH25" s="10">
        <v>6.0900000000000003E-2</v>
      </c>
      <c r="EL25" s="10">
        <v>8.3599999999999994E-2</v>
      </c>
      <c r="EP25" s="10">
        <v>0.129</v>
      </c>
      <c r="ET25" s="10">
        <v>9.7699999999999995E-2</v>
      </c>
      <c r="EX25" s="10">
        <v>0.13500000000000001</v>
      </c>
      <c r="FB25" s="10">
        <v>9.1200000000000003E-2</v>
      </c>
      <c r="FF25" s="10">
        <v>0.113</v>
      </c>
      <c r="FJ25" s="10">
        <v>0.121</v>
      </c>
      <c r="FN25" s="9"/>
      <c r="FR25" s="10">
        <v>9.01E-2</v>
      </c>
    </row>
    <row r="27" spans="1:175" x14ac:dyDescent="0.3">
      <c r="A27" s="6" t="s">
        <v>1</v>
      </c>
      <c r="B27" s="6" t="s">
        <v>13</v>
      </c>
      <c r="C27" s="6" t="s">
        <v>3</v>
      </c>
      <c r="E27" s="6" t="s">
        <v>1</v>
      </c>
      <c r="F27" s="6" t="s">
        <v>13</v>
      </c>
      <c r="G27" s="6" t="s">
        <v>3</v>
      </c>
      <c r="I27" s="6" t="s">
        <v>1</v>
      </c>
      <c r="J27" s="6" t="s">
        <v>13</v>
      </c>
      <c r="K27" s="6" t="s">
        <v>3</v>
      </c>
      <c r="M27" s="6" t="s">
        <v>1</v>
      </c>
      <c r="N27" s="6" t="s">
        <v>13</v>
      </c>
      <c r="O27" s="6" t="s">
        <v>3</v>
      </c>
      <c r="Q27" s="6" t="s">
        <v>1</v>
      </c>
      <c r="R27" s="6" t="s">
        <v>13</v>
      </c>
      <c r="S27" s="6" t="s">
        <v>3</v>
      </c>
      <c r="U27" s="6" t="s">
        <v>1</v>
      </c>
      <c r="V27" s="6" t="s">
        <v>13</v>
      </c>
      <c r="W27" s="6" t="s">
        <v>3</v>
      </c>
      <c r="Y27" s="6" t="s">
        <v>1</v>
      </c>
      <c r="Z27" s="6" t="s">
        <v>13</v>
      </c>
      <c r="AA27" s="6" t="s">
        <v>3</v>
      </c>
      <c r="AC27" s="6" t="s">
        <v>1</v>
      </c>
      <c r="AD27" s="6" t="s">
        <v>13</v>
      </c>
      <c r="AE27" s="6" t="s">
        <v>3</v>
      </c>
      <c r="AG27" s="6" t="s">
        <v>1</v>
      </c>
      <c r="AH27" s="6" t="s">
        <v>13</v>
      </c>
      <c r="AI27" s="6" t="s">
        <v>3</v>
      </c>
      <c r="AK27" s="6" t="s">
        <v>1</v>
      </c>
      <c r="AL27" s="6" t="s">
        <v>13</v>
      </c>
      <c r="AM27" s="6" t="s">
        <v>3</v>
      </c>
      <c r="AO27" t="s">
        <v>1</v>
      </c>
      <c r="AP27" t="s">
        <v>13</v>
      </c>
      <c r="AQ27" t="s">
        <v>3</v>
      </c>
      <c r="AS27" t="s">
        <v>1</v>
      </c>
      <c r="AT27" t="s">
        <v>13</v>
      </c>
      <c r="AU27" t="s">
        <v>3</v>
      </c>
      <c r="AW27" s="6" t="s">
        <v>1</v>
      </c>
      <c r="AX27" s="6" t="s">
        <v>13</v>
      </c>
      <c r="AY27" s="6" t="s">
        <v>3</v>
      </c>
      <c r="BA27" s="6" t="s">
        <v>1</v>
      </c>
      <c r="BB27" s="6" t="s">
        <v>13</v>
      </c>
      <c r="BC27" s="6" t="s">
        <v>3</v>
      </c>
      <c r="BE27" s="6" t="s">
        <v>1</v>
      </c>
      <c r="BF27" s="6" t="s">
        <v>13</v>
      </c>
      <c r="BG27" s="6" t="s">
        <v>3</v>
      </c>
      <c r="BI27" s="6" t="s">
        <v>1</v>
      </c>
      <c r="BJ27" s="6" t="s">
        <v>13</v>
      </c>
      <c r="BK27" s="6" t="s">
        <v>3</v>
      </c>
      <c r="BM27" s="6" t="s">
        <v>1</v>
      </c>
      <c r="BN27" s="6" t="s">
        <v>13</v>
      </c>
      <c r="BO27" s="6" t="s">
        <v>3</v>
      </c>
      <c r="BQ27" s="6" t="s">
        <v>1</v>
      </c>
      <c r="BR27" s="6" t="s">
        <v>13</v>
      </c>
      <c r="BS27" s="6" t="s">
        <v>3</v>
      </c>
      <c r="BU27" s="6" t="s">
        <v>1</v>
      </c>
      <c r="BV27" s="6" t="s">
        <v>13</v>
      </c>
      <c r="BW27" s="6" t="s">
        <v>3</v>
      </c>
      <c r="BY27" s="6" t="s">
        <v>1</v>
      </c>
      <c r="BZ27" s="6" t="s">
        <v>13</v>
      </c>
      <c r="CA27" s="6" t="s">
        <v>3</v>
      </c>
      <c r="CC27" s="6" t="s">
        <v>1</v>
      </c>
      <c r="CD27" s="6" t="s">
        <v>13</v>
      </c>
      <c r="CE27" s="6" t="s">
        <v>3</v>
      </c>
      <c r="CG27" s="6" t="s">
        <v>1</v>
      </c>
      <c r="CH27" s="6" t="s">
        <v>13</v>
      </c>
      <c r="CI27" s="6" t="s">
        <v>3</v>
      </c>
      <c r="CK27" s="6" t="s">
        <v>1</v>
      </c>
      <c r="CL27" s="6" t="s">
        <v>13</v>
      </c>
      <c r="CM27" s="6" t="s">
        <v>3</v>
      </c>
      <c r="CO27" s="6" t="s">
        <v>1</v>
      </c>
      <c r="CP27" s="6" t="s">
        <v>13</v>
      </c>
      <c r="CQ27" s="6" t="s">
        <v>3</v>
      </c>
      <c r="CS27" s="6" t="s">
        <v>1</v>
      </c>
      <c r="CT27" s="6" t="s">
        <v>13</v>
      </c>
      <c r="CU27" s="6" t="s">
        <v>3</v>
      </c>
      <c r="CW27" s="6" t="s">
        <v>1</v>
      </c>
      <c r="CX27" s="6" t="s">
        <v>13</v>
      </c>
      <c r="CY27" s="6" t="s">
        <v>3</v>
      </c>
      <c r="DA27" s="6" t="s">
        <v>1</v>
      </c>
      <c r="DB27" s="6" t="s">
        <v>13</v>
      </c>
      <c r="DC27" s="6" t="s">
        <v>3</v>
      </c>
      <c r="DE27" s="6" t="s">
        <v>1</v>
      </c>
      <c r="DF27" s="6" t="s">
        <v>13</v>
      </c>
      <c r="DG27" s="6" t="s">
        <v>3</v>
      </c>
      <c r="DI27" s="6" t="s">
        <v>1</v>
      </c>
      <c r="DJ27" s="6" t="s">
        <v>13</v>
      </c>
      <c r="DK27" s="6" t="s">
        <v>3</v>
      </c>
      <c r="DM27" s="6" t="s">
        <v>1</v>
      </c>
      <c r="DN27" s="6" t="s">
        <v>13</v>
      </c>
      <c r="DO27" s="6" t="s">
        <v>3</v>
      </c>
      <c r="DQ27" s="6" t="s">
        <v>1</v>
      </c>
      <c r="DR27" s="6" t="s">
        <v>13</v>
      </c>
      <c r="DS27" s="6" t="s">
        <v>3</v>
      </c>
      <c r="DU27" s="6" t="s">
        <v>1</v>
      </c>
      <c r="DV27" s="6" t="s">
        <v>13</v>
      </c>
      <c r="DW27" s="6" t="s">
        <v>3</v>
      </c>
      <c r="DY27" s="6" t="s">
        <v>1</v>
      </c>
      <c r="DZ27" s="6" t="s">
        <v>13</v>
      </c>
      <c r="EA27" s="6" t="s">
        <v>3</v>
      </c>
      <c r="EC27" s="6" t="s">
        <v>1</v>
      </c>
      <c r="ED27" s="6" t="s">
        <v>13</v>
      </c>
      <c r="EE27" s="6" t="s">
        <v>3</v>
      </c>
      <c r="EG27" s="6" t="s">
        <v>1</v>
      </c>
      <c r="EH27" s="6" t="s">
        <v>13</v>
      </c>
      <c r="EI27" s="6" t="s">
        <v>3</v>
      </c>
      <c r="EK27" s="6" t="s">
        <v>1</v>
      </c>
      <c r="EL27" s="6" t="s">
        <v>13</v>
      </c>
      <c r="EM27" s="6" t="s">
        <v>3</v>
      </c>
      <c r="EO27" s="6" t="s">
        <v>1</v>
      </c>
      <c r="EP27" s="6" t="s">
        <v>13</v>
      </c>
      <c r="EQ27" s="6" t="s">
        <v>3</v>
      </c>
      <c r="ES27" s="6" t="s">
        <v>1</v>
      </c>
      <c r="ET27" s="6" t="s">
        <v>13</v>
      </c>
      <c r="EU27" s="6" t="s">
        <v>3</v>
      </c>
      <c r="EW27" s="6" t="s">
        <v>1</v>
      </c>
      <c r="EX27" s="6" t="s">
        <v>13</v>
      </c>
      <c r="EY27" s="6" t="s">
        <v>3</v>
      </c>
      <c r="FA27" s="6" t="s">
        <v>1</v>
      </c>
      <c r="FB27" s="6" t="s">
        <v>13</v>
      </c>
      <c r="FC27" s="6" t="s">
        <v>3</v>
      </c>
      <c r="FE27" s="6" t="s">
        <v>1</v>
      </c>
      <c r="FF27" s="6" t="s">
        <v>13</v>
      </c>
      <c r="FG27" s="6" t="s">
        <v>3</v>
      </c>
      <c r="FI27" s="6" t="s">
        <v>1</v>
      </c>
      <c r="FJ27" s="6" t="s">
        <v>13</v>
      </c>
      <c r="FK27" s="6" t="s">
        <v>3</v>
      </c>
      <c r="FM27" s="6" t="s">
        <v>1</v>
      </c>
      <c r="FN27" s="6" t="s">
        <v>13</v>
      </c>
      <c r="FO27" s="6" t="s">
        <v>3</v>
      </c>
      <c r="FQ27" s="6" t="s">
        <v>1</v>
      </c>
      <c r="FR27" s="6" t="s">
        <v>13</v>
      </c>
      <c r="FS27" s="6" t="s">
        <v>3</v>
      </c>
    </row>
    <row r="28" spans="1:175" x14ac:dyDescent="0.3">
      <c r="A28" s="11" t="s">
        <v>79</v>
      </c>
      <c r="B28" s="10">
        <v>0.13500000000000001</v>
      </c>
      <c r="C28" s="4">
        <f>GEOMEAN(B28:B30)</f>
        <v>0.11229562895794877</v>
      </c>
      <c r="E28" s="11" t="s">
        <v>95</v>
      </c>
      <c r="F28" s="10">
        <v>6.3200000000000006E-2</v>
      </c>
      <c r="G28" s="4">
        <f>GEOMEAN(F28:F30)</f>
        <v>6.3849990464385969E-2</v>
      </c>
      <c r="I28" s="11" t="s">
        <v>79</v>
      </c>
      <c r="J28" s="10">
        <v>0.14399999999999999</v>
      </c>
      <c r="K28" s="4">
        <f>GEOMEAN(J28:J30)</f>
        <v>0.1489570315870179</v>
      </c>
      <c r="M28" s="11" t="s">
        <v>95</v>
      </c>
      <c r="N28" s="10">
        <v>7.8E-2</v>
      </c>
      <c r="O28" s="4">
        <f>GEOMEAN(N28:N30)</f>
        <v>7.2210080876400212E-2</v>
      </c>
      <c r="Q28" s="11" t="s">
        <v>79</v>
      </c>
      <c r="R28" s="10">
        <v>0.15</v>
      </c>
      <c r="S28" s="4">
        <f>GEOMEAN(R28:R30)</f>
        <v>0.15452857108211415</v>
      </c>
      <c r="U28" s="11" t="s">
        <v>95</v>
      </c>
      <c r="V28" s="10">
        <v>9.6600000000000005E-2</v>
      </c>
      <c r="W28" s="4">
        <f>GEOMEAN(V28:V30)</f>
        <v>9.9364310214404838E-2</v>
      </c>
      <c r="Y28" s="11" t="s">
        <v>79</v>
      </c>
      <c r="Z28" s="10">
        <v>0.16700000000000001</v>
      </c>
      <c r="AA28" s="4">
        <f>GEOMEAN(Z28:Z30)</f>
        <v>0.1743393869195739</v>
      </c>
      <c r="AC28" s="11" t="s">
        <v>95</v>
      </c>
      <c r="AD28" s="10">
        <v>0.16500000000000001</v>
      </c>
      <c r="AE28" s="4">
        <f>GEOMEAN(AD28:AD30)</f>
        <v>0.15552716791125598</v>
      </c>
      <c r="AG28" s="11" t="s">
        <v>79</v>
      </c>
      <c r="AH28" s="10">
        <v>0.111</v>
      </c>
      <c r="AI28" s="4">
        <f>GEOMEAN(AH28:AH29)</f>
        <v>8.9149312953045234E-2</v>
      </c>
      <c r="AK28" s="11" t="s">
        <v>95</v>
      </c>
      <c r="AL28" s="10">
        <v>0.14399999999999999</v>
      </c>
      <c r="AM28" s="4">
        <f>GEOMEAN(AL28:AL30)</f>
        <v>0.1324283604662938</v>
      </c>
      <c r="AO28" t="s">
        <v>79</v>
      </c>
      <c r="AP28" s="15">
        <v>0.186</v>
      </c>
      <c r="AQ28" s="15">
        <v>0.193</v>
      </c>
      <c r="AS28" t="s">
        <v>95</v>
      </c>
      <c r="AT28" s="15">
        <v>0.127</v>
      </c>
      <c r="AU28" s="15">
        <v>0.125</v>
      </c>
      <c r="AW28" s="11" t="s">
        <v>79</v>
      </c>
      <c r="AX28" s="10">
        <v>0.107</v>
      </c>
      <c r="AY28" s="4">
        <f>GEOMEAN(AX28:AX30)</f>
        <v>0.11476005421022897</v>
      </c>
      <c r="BA28" s="11" t="s">
        <v>95</v>
      </c>
      <c r="BB28" s="10">
        <v>9.9299999999999999E-2</v>
      </c>
      <c r="BC28" s="4">
        <f>GEOMEAN(BB28:BB30)</f>
        <v>0.1051925274923806</v>
      </c>
      <c r="BE28" s="11" t="s">
        <v>79</v>
      </c>
      <c r="BF28" s="10">
        <v>0.23</v>
      </c>
      <c r="BG28" s="4">
        <f>GEOMEAN(BF28:BF30)</f>
        <v>0.23229868881111512</v>
      </c>
      <c r="BI28" s="11" t="s">
        <v>95</v>
      </c>
      <c r="BJ28" s="10">
        <v>0.19400000000000001</v>
      </c>
      <c r="BK28" s="4">
        <f>GEOMEAN(BJ28:BJ30)</f>
        <v>0.13647985050562531</v>
      </c>
      <c r="BM28" s="11" t="s">
        <v>79</v>
      </c>
      <c r="BN28" s="10">
        <v>0.127</v>
      </c>
      <c r="BO28" s="4">
        <f>GEOMEAN(BN28:BN30)</f>
        <v>0.11761181449168907</v>
      </c>
      <c r="BQ28" s="11" t="s">
        <v>95</v>
      </c>
      <c r="BR28" s="10">
        <v>0.19400000000000001</v>
      </c>
      <c r="BS28" s="4">
        <f>GEOMEAN(BR28:BR30)</f>
        <v>0.13647985050562531</v>
      </c>
      <c r="BU28" s="11" t="s">
        <v>79</v>
      </c>
      <c r="BV28" s="10">
        <v>4.6100000000000002E-2</v>
      </c>
      <c r="BW28" s="4">
        <f>GEOMEAN(BV28:BV30)</f>
        <v>4.8003476021418641E-2</v>
      </c>
      <c r="BY28" s="11" t="s">
        <v>95</v>
      </c>
      <c r="BZ28" s="10">
        <v>3.9899999999999998E-2</v>
      </c>
      <c r="CA28" s="4">
        <f>GEOMEAN(BZ28:BZ30)</f>
        <v>4.1920516341269358E-2</v>
      </c>
      <c r="CC28" s="11" t="s">
        <v>79</v>
      </c>
      <c r="CD28" s="10">
        <v>4.2900000000000001E-2</v>
      </c>
      <c r="CE28" s="4">
        <f>GEOMEAN(CD28:CD30)</f>
        <v>4.4089112958777488E-2</v>
      </c>
      <c r="CG28" s="11" t="s">
        <v>95</v>
      </c>
      <c r="CH28" s="10">
        <v>7.5700000000000003E-2</v>
      </c>
      <c r="CI28" s="4">
        <f>GEOMEAN(CH28:CH30)</f>
        <v>6.1706644698930113E-2</v>
      </c>
      <c r="CK28" s="11" t="s">
        <v>79</v>
      </c>
      <c r="CL28" s="15">
        <v>8.3599999999999994E-2</v>
      </c>
      <c r="CM28" s="4">
        <f>GEOMEAN(CL28:CL30)</f>
        <v>6.2158981513104603E-2</v>
      </c>
      <c r="CO28" s="11" t="s">
        <v>95</v>
      </c>
      <c r="CP28" s="15">
        <v>9.3799999999999994E-2</v>
      </c>
      <c r="CQ28" s="4">
        <f>GEOMEAN(CP28:CP30)</f>
        <v>0.10826802427850488</v>
      </c>
      <c r="CS28" s="11" t="s">
        <v>79</v>
      </c>
      <c r="CT28" s="10">
        <v>0.25800000000000001</v>
      </c>
      <c r="CU28" s="4">
        <f>GEOMEAN(CT28:CT30)</f>
        <v>0.275999317368612</v>
      </c>
      <c r="CW28" s="11" t="s">
        <v>95</v>
      </c>
      <c r="CX28" s="10">
        <v>0.11899999999999999</v>
      </c>
      <c r="CY28" s="4">
        <f>GEOMEAN(CX28:CX30)</f>
        <v>0.11765144196904921</v>
      </c>
      <c r="DA28" s="11" t="s">
        <v>79</v>
      </c>
      <c r="DB28" s="10">
        <v>0.23400000000000001</v>
      </c>
      <c r="DC28" s="4">
        <f>GEOMEAN(DB28:DB30)</f>
        <v>0.22521259905513782</v>
      </c>
      <c r="DE28" s="11" t="s">
        <v>95</v>
      </c>
      <c r="DF28" s="10">
        <v>0.107</v>
      </c>
      <c r="DG28" s="4">
        <f>GEOMEAN(DF28:DF30)</f>
        <v>0.10530667710175859</v>
      </c>
      <c r="DI28" s="11" t="s">
        <v>79</v>
      </c>
      <c r="DJ28" s="10">
        <v>0.41899999999999998</v>
      </c>
      <c r="DK28" s="4">
        <f>GEOMEAN(DJ28:DJ29)</f>
        <v>0.36788177448740239</v>
      </c>
      <c r="DM28" s="11" t="s">
        <v>95</v>
      </c>
      <c r="DN28" s="10">
        <v>4.8599999999999997E-2</v>
      </c>
      <c r="DO28" s="4">
        <f>GEOMEAN(DN28:DN29)</f>
        <v>3.575164331887417E-2</v>
      </c>
      <c r="DQ28" s="11" t="s">
        <v>79</v>
      </c>
      <c r="DR28" s="10">
        <v>7.3800000000000004E-2</v>
      </c>
      <c r="DS28" s="4">
        <f>GEOMEAN(DR28:DR30)</f>
        <v>8.5479157739041967E-2</v>
      </c>
      <c r="DU28" s="11" t="s">
        <v>95</v>
      </c>
      <c r="DV28" s="10">
        <v>4.0599999999999997E-2</v>
      </c>
      <c r="DW28" s="4">
        <f>GEOMEAN(DV28:DV30)</f>
        <v>5.063565058849593E-2</v>
      </c>
      <c r="DY28" s="11" t="s">
        <v>79</v>
      </c>
      <c r="DZ28" s="10">
        <v>0.121</v>
      </c>
      <c r="EA28" s="4">
        <f>GEOMEAN(DZ28:DZ30)</f>
        <v>0.11796297794807285</v>
      </c>
      <c r="EC28" s="11" t="s">
        <v>95</v>
      </c>
      <c r="ED28" s="10">
        <v>0.109</v>
      </c>
      <c r="EE28" s="4">
        <f>GEOMEAN(ED28:ED30)</f>
        <v>9.3573562553134218E-2</v>
      </c>
      <c r="EG28" s="11" t="s">
        <v>79</v>
      </c>
      <c r="EH28" s="10">
        <v>6.1800000000000001E-2</v>
      </c>
      <c r="EI28" s="4">
        <f>GEOMEAN(EH28:EH30)</f>
        <v>6.9602513864149118E-2</v>
      </c>
      <c r="EK28" s="11" t="s">
        <v>95</v>
      </c>
      <c r="EL28" s="10">
        <v>6.2700000000000006E-2</v>
      </c>
      <c r="EM28" s="4">
        <f>GEOMEAN(EL28:EL30)</f>
        <v>6.3551281863526377E-2</v>
      </c>
      <c r="EO28" s="11" t="s">
        <v>79</v>
      </c>
      <c r="EP28" s="10">
        <v>0.129</v>
      </c>
      <c r="EQ28" s="4">
        <f>GEOMEAN(EP28:EP30)</f>
        <v>0.14492274917980497</v>
      </c>
      <c r="ES28" s="11" t="s">
        <v>95</v>
      </c>
      <c r="ET28" s="10">
        <v>0.106</v>
      </c>
      <c r="EU28" s="4">
        <f>GEOMEAN(ET28:ET30)</f>
        <v>0.10830185331217868</v>
      </c>
      <c r="EW28" s="11" t="s">
        <v>79</v>
      </c>
      <c r="EX28" s="10">
        <v>0.13900000000000001</v>
      </c>
      <c r="EY28" s="4">
        <f>GEOMEAN(EX28:EX30)</f>
        <v>0.13729819431732984</v>
      </c>
      <c r="FA28" s="11" t="s">
        <v>95</v>
      </c>
      <c r="FB28" s="10">
        <v>8.9700000000000002E-2</v>
      </c>
      <c r="FC28" s="4">
        <f>GEOMEAN(FB28:FB30)</f>
        <v>8.6062231907964332E-2</v>
      </c>
      <c r="FE28" s="11" t="s">
        <v>79</v>
      </c>
      <c r="FF28" s="10">
        <v>9.2399999999999996E-2</v>
      </c>
      <c r="FG28" s="4">
        <f>GEOMEAN(FF28:FF30)</f>
        <v>9.4133925292381432E-2</v>
      </c>
      <c r="FI28" s="11" t="s">
        <v>95</v>
      </c>
      <c r="FJ28" s="10">
        <v>7.7299999999999994E-2</v>
      </c>
      <c r="FK28" s="4">
        <f>GEOMEAN(FJ28:FJ30)</f>
        <v>7.7326597143305309E-2</v>
      </c>
      <c r="FM28" s="11" t="s">
        <v>79</v>
      </c>
      <c r="FN28" s="10">
        <v>0.29099999999999998</v>
      </c>
      <c r="FO28" s="4">
        <f>GEOMEAN(FN28:FN30)</f>
        <v>0.28321392092187436</v>
      </c>
      <c r="FQ28" s="11" t="s">
        <v>95</v>
      </c>
      <c r="FR28" s="10">
        <v>0.17</v>
      </c>
      <c r="FS28" s="4">
        <f>GEOMEAN(FR28:FR30)</f>
        <v>0.16663174379398002</v>
      </c>
    </row>
    <row r="29" spans="1:175" x14ac:dyDescent="0.3">
      <c r="B29" s="10">
        <v>0.111</v>
      </c>
      <c r="F29" s="10">
        <v>6.59E-2</v>
      </c>
      <c r="J29" s="10">
        <v>0.151</v>
      </c>
      <c r="N29" s="10">
        <v>6.3600000000000004E-2</v>
      </c>
      <c r="R29" s="10">
        <v>0.15</v>
      </c>
      <c r="V29" s="10">
        <v>0.10299999999999999</v>
      </c>
      <c r="Z29" s="10">
        <v>0.19</v>
      </c>
      <c r="AD29" s="10">
        <v>0.15</v>
      </c>
      <c r="AH29" s="10">
        <v>7.1599999999999997E-2</v>
      </c>
      <c r="AL29" s="10">
        <v>0.128</v>
      </c>
      <c r="AP29" s="15">
        <v>0.219</v>
      </c>
      <c r="AT29" s="15">
        <v>0.129</v>
      </c>
      <c r="AX29" s="10">
        <v>0.125</v>
      </c>
      <c r="BB29" s="10">
        <v>0.127</v>
      </c>
      <c r="BF29" s="10">
        <v>0.23799999999999999</v>
      </c>
      <c r="BJ29" s="10">
        <v>0.112</v>
      </c>
      <c r="BN29" s="10">
        <v>0.122</v>
      </c>
      <c r="BR29" s="10">
        <v>0.112</v>
      </c>
      <c r="BV29" s="10">
        <v>4.4600000000000001E-2</v>
      </c>
      <c r="BZ29" s="10">
        <v>3.9199999999999999E-2</v>
      </c>
      <c r="CD29" s="10">
        <v>4.53E-2</v>
      </c>
      <c r="CH29" s="10">
        <v>5.0299999999999997E-2</v>
      </c>
      <c r="CL29" s="15">
        <v>4.3200000000000002E-2</v>
      </c>
      <c r="CP29" s="15">
        <v>0.11</v>
      </c>
      <c r="CT29" s="10">
        <v>0.28100000000000003</v>
      </c>
      <c r="CX29" s="10">
        <v>0.115</v>
      </c>
      <c r="DB29" s="10">
        <v>0.22600000000000001</v>
      </c>
      <c r="DF29" s="10">
        <v>0.10199999999999999</v>
      </c>
      <c r="DJ29" s="10">
        <v>0.32300000000000001</v>
      </c>
      <c r="DN29" s="10">
        <v>2.63E-2</v>
      </c>
      <c r="DR29" s="10">
        <v>0.105</v>
      </c>
      <c r="DV29" s="10">
        <v>5.0200000000000002E-2</v>
      </c>
      <c r="DZ29" s="10">
        <v>0.11899999999999999</v>
      </c>
      <c r="ED29" s="10">
        <v>0.108</v>
      </c>
      <c r="EH29" s="10">
        <v>6.5500000000000003E-2</v>
      </c>
      <c r="EL29" s="10">
        <v>6.88E-2</v>
      </c>
      <c r="EP29" s="10">
        <v>0.16500000000000001</v>
      </c>
      <c r="ET29" s="10">
        <v>0.107</v>
      </c>
      <c r="EX29" s="10">
        <v>0.14000000000000001</v>
      </c>
      <c r="FB29" s="10">
        <v>8.4699999999999998E-2</v>
      </c>
      <c r="FF29" s="10">
        <v>9.2399999999999996E-2</v>
      </c>
      <c r="FJ29" s="10">
        <v>7.8600000000000003E-2</v>
      </c>
      <c r="FN29" s="10">
        <v>0.27200000000000002</v>
      </c>
      <c r="FR29" s="10">
        <v>0.16200000000000001</v>
      </c>
    </row>
    <row r="30" spans="1:175" x14ac:dyDescent="0.3">
      <c r="B30" s="10">
        <v>9.4500000000000001E-2</v>
      </c>
      <c r="F30" s="10">
        <v>6.25E-2</v>
      </c>
      <c r="J30" s="10">
        <v>0.152</v>
      </c>
      <c r="N30" s="10">
        <v>7.5899999999999995E-2</v>
      </c>
      <c r="R30" s="10">
        <v>0.16400000000000001</v>
      </c>
      <c r="V30" s="10">
        <v>9.8599999999999993E-2</v>
      </c>
      <c r="Z30" s="10">
        <v>0.16700000000000001</v>
      </c>
      <c r="AD30" s="10">
        <v>0.152</v>
      </c>
      <c r="AH30" s="9"/>
      <c r="AL30" s="10">
        <v>0.126</v>
      </c>
      <c r="AP30" s="15">
        <v>0.17599999999999999</v>
      </c>
      <c r="AT30" s="15">
        <v>0.12</v>
      </c>
      <c r="AX30" s="10">
        <v>0.113</v>
      </c>
      <c r="BB30" s="10">
        <v>9.2299999999999993E-2</v>
      </c>
      <c r="BF30" s="10">
        <v>0.22900000000000001</v>
      </c>
      <c r="BJ30" s="10">
        <v>0.11700000000000001</v>
      </c>
      <c r="BN30" s="10">
        <v>0.105</v>
      </c>
      <c r="BR30" s="10">
        <v>0.11700000000000001</v>
      </c>
      <c r="BV30" s="10">
        <v>5.3800000000000001E-2</v>
      </c>
      <c r="BZ30" s="10">
        <v>4.7100000000000003E-2</v>
      </c>
      <c r="CD30" s="10">
        <v>4.41E-2</v>
      </c>
      <c r="CH30" s="9"/>
      <c r="CL30" s="15">
        <v>6.6500000000000004E-2</v>
      </c>
      <c r="CP30" s="15">
        <v>0.123</v>
      </c>
      <c r="CT30" s="10">
        <v>0.28999999999999998</v>
      </c>
      <c r="CX30" s="10">
        <v>0.11899999999999999</v>
      </c>
      <c r="DB30" s="10">
        <v>0.216</v>
      </c>
      <c r="DF30" s="10">
        <v>0.107</v>
      </c>
      <c r="DJ30" s="9"/>
      <c r="DN30" s="9"/>
      <c r="DR30" s="10">
        <v>8.0600000000000005E-2</v>
      </c>
      <c r="DV30" s="10">
        <v>6.3700000000000007E-2</v>
      </c>
      <c r="DZ30" s="10">
        <v>0.114</v>
      </c>
      <c r="ED30" s="10">
        <v>6.9599999999999995E-2</v>
      </c>
      <c r="EH30" s="10">
        <v>8.3299999999999999E-2</v>
      </c>
      <c r="EL30" s="10">
        <v>5.9499999999999997E-2</v>
      </c>
      <c r="EP30" s="10">
        <v>0.14299999999999999</v>
      </c>
      <c r="ET30" s="10">
        <v>0.112</v>
      </c>
      <c r="EX30" s="10">
        <v>0.13300000000000001</v>
      </c>
      <c r="FB30" s="10">
        <v>8.3900000000000002E-2</v>
      </c>
      <c r="FF30" s="10">
        <v>9.7699999999999995E-2</v>
      </c>
      <c r="FJ30" s="10">
        <v>7.6100000000000001E-2</v>
      </c>
      <c r="FN30" s="10">
        <v>0.28699999999999998</v>
      </c>
      <c r="FR30" s="10">
        <v>0.16800000000000001</v>
      </c>
    </row>
    <row r="31" spans="1:175" x14ac:dyDescent="0.3">
      <c r="A31" s="11" t="s">
        <v>82</v>
      </c>
      <c r="B31" s="10">
        <v>0.17499999999999999</v>
      </c>
      <c r="C31" s="4">
        <f>GEOMEAN(B31:B33)</f>
        <v>0.16414433060655859</v>
      </c>
      <c r="E31" s="11" t="s">
        <v>96</v>
      </c>
      <c r="F31" s="10">
        <v>3.27E-2</v>
      </c>
      <c r="G31" s="4">
        <f>GEOMEAN(F31:F33)</f>
        <v>3.3260077146091263E-2</v>
      </c>
      <c r="I31" s="11" t="s">
        <v>82</v>
      </c>
      <c r="J31" s="10">
        <v>0.16400000000000001</v>
      </c>
      <c r="K31" s="4">
        <f>GEOMEAN(J31:J33)</f>
        <v>0.15872221846291104</v>
      </c>
      <c r="M31" s="11" t="s">
        <v>96</v>
      </c>
      <c r="N31" s="10">
        <v>5.2900000000000003E-2</v>
      </c>
      <c r="O31" s="4">
        <f>GEOMEAN(N31:N33)</f>
        <v>5.3978371997175922E-2</v>
      </c>
      <c r="Q31" s="11" t="s">
        <v>82</v>
      </c>
      <c r="R31" s="10">
        <v>0.215</v>
      </c>
      <c r="S31" s="4">
        <f>GEOMEAN(R31:R33)</f>
        <v>0.22521263848675188</v>
      </c>
      <c r="U31" s="11" t="s">
        <v>96</v>
      </c>
      <c r="V31" s="10">
        <v>3.9699999999999999E-2</v>
      </c>
      <c r="W31" s="4">
        <f>GEOMEAN(V31:V33)</f>
        <v>3.9798245337321403E-2</v>
      </c>
      <c r="Y31" s="11" t="s">
        <v>82</v>
      </c>
      <c r="Z31" s="10">
        <v>0.23100000000000001</v>
      </c>
      <c r="AA31" s="4">
        <f>GEOMEAN(Z31:Z33)</f>
        <v>0.22537950767237178</v>
      </c>
      <c r="AC31" s="11" t="s">
        <v>96</v>
      </c>
      <c r="AD31" s="10">
        <v>7.9799999999999996E-2</v>
      </c>
      <c r="AE31" s="4">
        <f>GEOMEAN(AD31:AD33)</f>
        <v>9.2608188581844206E-2</v>
      </c>
      <c r="AG31" s="11" t="s">
        <v>82</v>
      </c>
      <c r="AH31" s="10">
        <v>0.13900000000000001</v>
      </c>
      <c r="AI31" s="4">
        <f>GEOMEAN(AH31:AH32)</f>
        <v>0.13338665600426455</v>
      </c>
      <c r="AK31" s="11" t="s">
        <v>96</v>
      </c>
      <c r="AL31" s="10">
        <v>8.3299999999999999E-2</v>
      </c>
      <c r="AM31" s="4">
        <f>GEOMEAN(AL31:AL33)</f>
        <v>8.1118730618555707E-2</v>
      </c>
      <c r="AO31" t="s">
        <v>82</v>
      </c>
      <c r="AP31" s="15">
        <v>0.224</v>
      </c>
      <c r="AQ31" s="15">
        <v>0.219</v>
      </c>
      <c r="AS31" t="s">
        <v>96</v>
      </c>
      <c r="AT31" s="15">
        <v>7.2900000000000006E-2</v>
      </c>
      <c r="AU31" s="15">
        <v>8.2400000000000001E-2</v>
      </c>
      <c r="AW31" s="11" t="s">
        <v>82</v>
      </c>
      <c r="AX31" s="10">
        <v>0.154</v>
      </c>
      <c r="AY31" s="4">
        <f>GEOMEAN(AX31:AX33)</f>
        <v>0.16737965663353246</v>
      </c>
      <c r="BA31" s="11" t="s">
        <v>96</v>
      </c>
      <c r="BB31" s="10">
        <v>4.6800000000000001E-2</v>
      </c>
      <c r="BC31" s="4">
        <f>GEOMEAN(BB31:BB33)</f>
        <v>4.5107629776200926E-2</v>
      </c>
      <c r="BE31" s="11" t="s">
        <v>82</v>
      </c>
      <c r="BF31" s="10">
        <v>0.247</v>
      </c>
      <c r="BG31" s="4">
        <f>GEOMEAN(BF31:BF33)</f>
        <v>0.24965819956949858</v>
      </c>
      <c r="BI31" s="11" t="s">
        <v>96</v>
      </c>
      <c r="BJ31" s="10">
        <v>5.9499999999999997E-2</v>
      </c>
      <c r="BK31" s="4">
        <f>GEOMEAN(BJ31:BJ33)</f>
        <v>5.7659808492358966E-2</v>
      </c>
      <c r="BM31" s="11" t="s">
        <v>82</v>
      </c>
      <c r="BN31" s="10">
        <v>0.14799999999999999</v>
      </c>
      <c r="BO31" s="4">
        <f>GEOMEAN(BN31:BN33)</f>
        <v>0.15223785474949889</v>
      </c>
      <c r="BQ31" s="11" t="s">
        <v>96</v>
      </c>
      <c r="BR31" s="10">
        <v>5.9499999999999997E-2</v>
      </c>
      <c r="BS31" s="4">
        <f>GEOMEAN(BR31:BR33)</f>
        <v>5.7659808492358966E-2</v>
      </c>
      <c r="BU31" s="11" t="s">
        <v>82</v>
      </c>
      <c r="BV31" s="10">
        <v>7.3200000000000001E-2</v>
      </c>
      <c r="BW31" s="4">
        <f>GEOMEAN(BV31:BV33)</f>
        <v>8.0780460221343969E-2</v>
      </c>
      <c r="BY31" s="11" t="s">
        <v>96</v>
      </c>
      <c r="BZ31" s="10">
        <v>1.4E-2</v>
      </c>
      <c r="CA31" s="4">
        <f>GEOMEAN(BZ31:BZ33)</f>
        <v>1.5107260809365875E-2</v>
      </c>
      <c r="CC31" s="11" t="s">
        <v>82</v>
      </c>
      <c r="CD31" s="10">
        <v>9.2299999999999993E-2</v>
      </c>
      <c r="CE31" s="4">
        <f>GEOMEAN(CD31:CD33)</f>
        <v>7.5509077165434257E-2</v>
      </c>
      <c r="CG31" s="11" t="s">
        <v>96</v>
      </c>
      <c r="CH31" s="10">
        <v>1.41E-2</v>
      </c>
      <c r="CI31" s="4">
        <f>GEOMEAN(CH31:CH33)</f>
        <v>1.4629071990550326E-2</v>
      </c>
      <c r="CK31" s="11" t="s">
        <v>82</v>
      </c>
      <c r="CL31" s="15">
        <v>0.27200000000000002</v>
      </c>
      <c r="CM31" s="4">
        <f>GEOMEAN(CL31:CL33)</f>
        <v>0.29183038876953965</v>
      </c>
      <c r="CO31" s="11" t="s">
        <v>96</v>
      </c>
      <c r="CP31" s="15">
        <v>4.5900000000000003E-2</v>
      </c>
      <c r="CQ31" s="4">
        <f>GEOMEAN(CP31:CP32)</f>
        <v>5.3987498552905751E-2</v>
      </c>
      <c r="CS31" s="11" t="s">
        <v>82</v>
      </c>
      <c r="CT31" s="10">
        <v>0.23499999999999999</v>
      </c>
      <c r="CU31" s="4">
        <f>GEOMEAN(CT31:CT33)</f>
        <v>0.18158643971339683</v>
      </c>
      <c r="CW31" s="11" t="s">
        <v>96</v>
      </c>
      <c r="CX31" s="10">
        <v>5.7799999999999997E-2</v>
      </c>
      <c r="CY31" s="4">
        <f>GEOMEAN(CX31:CX33)</f>
        <v>6.0713425664007462E-2</v>
      </c>
      <c r="DA31" s="11" t="s">
        <v>82</v>
      </c>
      <c r="DB31" s="10">
        <v>0.13900000000000001</v>
      </c>
      <c r="DC31" s="4">
        <f>GEOMEAN(DB31:DB33)</f>
        <v>0.14588804202247893</v>
      </c>
      <c r="DE31" s="11" t="s">
        <v>96</v>
      </c>
      <c r="DF31" s="10">
        <v>5.16E-2</v>
      </c>
      <c r="DG31" s="4">
        <f>GEOMEAN(DF31:DF33)</f>
        <v>5.0015470945836304E-2</v>
      </c>
      <c r="DI31" s="11" t="s">
        <v>82</v>
      </c>
      <c r="DJ31" s="10">
        <v>0.55100000000000005</v>
      </c>
      <c r="DK31" s="4">
        <f>GEOMEAN(DJ31:DJ32)</f>
        <v>0.47471991742500125</v>
      </c>
      <c r="DM31" s="11" t="s">
        <v>96</v>
      </c>
      <c r="DN31" s="10">
        <v>0.126</v>
      </c>
      <c r="DO31" s="4">
        <f>GEOMEAN(DN31:DN32)</f>
        <v>0.1379347671908718</v>
      </c>
      <c r="DQ31" s="11" t="s">
        <v>82</v>
      </c>
      <c r="DR31" s="10">
        <v>0.109</v>
      </c>
      <c r="DS31" s="4">
        <f>GEOMEAN(DR31:DR33)</f>
        <v>0.10374895378051779</v>
      </c>
      <c r="DU31" s="11" t="s">
        <v>96</v>
      </c>
      <c r="DV31" s="10">
        <v>1.8800000000000001E-2</v>
      </c>
      <c r="DW31" s="4">
        <f>GEOMEAN(DV31:DV33)</f>
        <v>2.4125554981997817E-2</v>
      </c>
      <c r="DY31" s="11" t="s">
        <v>82</v>
      </c>
      <c r="DZ31" s="10">
        <v>0.14799999999999999</v>
      </c>
      <c r="EA31" s="4">
        <f>GEOMEAN(DZ31:DZ33)</f>
        <v>0.150863171519974</v>
      </c>
      <c r="EC31" s="11" t="s">
        <v>96</v>
      </c>
      <c r="ED31" s="10">
        <v>5.0099999999999999E-2</v>
      </c>
      <c r="EE31" s="4">
        <f>GEOMEAN(ED31:ED33)</f>
        <v>5.7125617694786149E-2</v>
      </c>
      <c r="EG31" s="11" t="s">
        <v>82</v>
      </c>
      <c r="EH31" s="10">
        <v>6.0499999999999998E-2</v>
      </c>
      <c r="EI31" s="4">
        <f>GEOMEAN(EH31:EH33)</f>
        <v>6.0865446500596103E-2</v>
      </c>
      <c r="EK31" s="11" t="s">
        <v>96</v>
      </c>
      <c r="EL31" s="10">
        <v>7.8299999999999995E-2</v>
      </c>
      <c r="EM31" s="4">
        <f>GEOMEAN(EL31:EL33)</f>
        <v>7.4075446305961787E-2</v>
      </c>
      <c r="EO31" s="11" t="s">
        <v>82</v>
      </c>
      <c r="EP31" s="10">
        <v>4.0300000000000002E-2</v>
      </c>
      <c r="EQ31" s="4">
        <f>GEOMEAN(EP31:EP33)</f>
        <v>3.9054368615727218E-2</v>
      </c>
      <c r="ES31" s="11" t="s">
        <v>96</v>
      </c>
      <c r="ET31" s="10">
        <v>0.109</v>
      </c>
      <c r="EU31" s="4">
        <f>GEOMEAN(ET31:ET33)</f>
        <v>0.10933231912933218</v>
      </c>
      <c r="EW31" s="11" t="s">
        <v>82</v>
      </c>
      <c r="EX31" s="10">
        <v>7.5999999999999998E-2</v>
      </c>
      <c r="EY31" s="4">
        <f>GEOMEAN(EX31:EX33)</f>
        <v>8.5414729802072126E-2</v>
      </c>
      <c r="FA31" s="11" t="s">
        <v>96</v>
      </c>
      <c r="FB31" s="10">
        <v>0.155</v>
      </c>
      <c r="FC31" s="4">
        <f>GEOMEAN(FB31:FB33)</f>
        <v>0.15664905993978551</v>
      </c>
      <c r="FE31" s="11" t="s">
        <v>82</v>
      </c>
      <c r="FF31" s="10">
        <v>6.7500000000000004E-2</v>
      </c>
      <c r="FG31" s="4">
        <f>GEOMEAN(FF31:FF33)</f>
        <v>6.6495801268812632E-2</v>
      </c>
      <c r="FI31" s="11" t="s">
        <v>96</v>
      </c>
      <c r="FJ31" s="10">
        <v>0.13600000000000001</v>
      </c>
      <c r="FK31" s="4">
        <f>GEOMEAN(FJ31:FJ33)</f>
        <v>0.13732047093118491</v>
      </c>
      <c r="FM31" s="11" t="s">
        <v>82</v>
      </c>
      <c r="FN31" s="10">
        <v>0.30199999999999999</v>
      </c>
      <c r="FO31" s="4">
        <f>GEOMEAN(FN31:FN33)</f>
        <v>0.28810565503633001</v>
      </c>
      <c r="FQ31" s="11" t="s">
        <v>96</v>
      </c>
      <c r="FR31" s="10">
        <v>5.5E-2</v>
      </c>
      <c r="FS31" s="4">
        <f>GEOMEAN(FR31:FR33)</f>
        <v>5.8090104695549059E-2</v>
      </c>
    </row>
    <row r="32" spans="1:175" x14ac:dyDescent="0.3">
      <c r="B32" s="10">
        <v>0.16200000000000001</v>
      </c>
      <c r="F32" s="10">
        <v>3.4200000000000001E-2</v>
      </c>
      <c r="J32" s="10">
        <v>0.16700000000000001</v>
      </c>
      <c r="N32" s="10">
        <v>5.9700000000000003E-2</v>
      </c>
      <c r="R32" s="10">
        <v>0.23100000000000001</v>
      </c>
      <c r="V32" s="10">
        <v>3.9399999999999998E-2</v>
      </c>
      <c r="Z32" s="10">
        <v>0.23599999999999999</v>
      </c>
      <c r="AD32" s="10">
        <v>0.11600000000000001</v>
      </c>
      <c r="AH32" s="10">
        <v>0.128</v>
      </c>
      <c r="AL32" s="10">
        <v>8.0299999999999996E-2</v>
      </c>
      <c r="AP32" s="15">
        <v>0.23300000000000001</v>
      </c>
      <c r="AT32" s="15">
        <v>0.10299999999999999</v>
      </c>
      <c r="AX32" s="10">
        <v>0.17499999999999999</v>
      </c>
      <c r="BB32" s="10">
        <v>4.7600000000000003E-2</v>
      </c>
      <c r="BF32" s="10">
        <v>0.25</v>
      </c>
      <c r="BJ32" s="10">
        <v>5.8900000000000001E-2</v>
      </c>
      <c r="BN32" s="10">
        <v>0.14899999999999999</v>
      </c>
      <c r="BR32" s="10">
        <v>5.8900000000000001E-2</v>
      </c>
      <c r="BV32" s="10">
        <v>8.2299999999999998E-2</v>
      </c>
      <c r="BZ32" s="10">
        <v>1.3100000000000001E-2</v>
      </c>
      <c r="CD32" s="10">
        <v>7.8E-2</v>
      </c>
      <c r="CH32" s="10">
        <v>1.8200000000000001E-2</v>
      </c>
      <c r="CL32" s="15">
        <v>0.314</v>
      </c>
      <c r="CP32" s="15">
        <v>6.3500000000000001E-2</v>
      </c>
      <c r="CT32" s="10">
        <v>0.17100000000000001</v>
      </c>
      <c r="CX32" s="10">
        <v>5.8400000000000001E-2</v>
      </c>
      <c r="DB32" s="10">
        <v>0.14599999999999999</v>
      </c>
      <c r="DF32" s="10">
        <v>5.1700000000000003E-2</v>
      </c>
      <c r="DJ32" s="10">
        <v>0.40899999999999997</v>
      </c>
      <c r="DN32" s="10">
        <v>0.151</v>
      </c>
      <c r="DR32" s="10">
        <v>9.2299999999999993E-2</v>
      </c>
      <c r="DV32" s="10">
        <v>2.8400000000000002E-2</v>
      </c>
      <c r="DZ32" s="10">
        <v>0.14499999999999999</v>
      </c>
      <c r="ED32" s="10">
        <v>6.08E-2</v>
      </c>
      <c r="EH32" s="10">
        <v>6.1400000000000003E-2</v>
      </c>
      <c r="EL32" s="10">
        <v>6.9400000000000003E-2</v>
      </c>
      <c r="EP32" s="10">
        <v>3.7900000000000003E-2</v>
      </c>
      <c r="ET32" s="10">
        <v>0.11</v>
      </c>
      <c r="EX32" s="10">
        <v>8.5500000000000007E-2</v>
      </c>
      <c r="FB32" s="10">
        <v>0.16</v>
      </c>
      <c r="FF32" s="10">
        <v>6.5699999999999995E-2</v>
      </c>
      <c r="FJ32" s="10">
        <v>0.14000000000000001</v>
      </c>
      <c r="FN32" s="10">
        <v>0.28899999999999998</v>
      </c>
      <c r="FR32" s="10">
        <v>5.9900000000000002E-2</v>
      </c>
    </row>
    <row r="33" spans="1:175" x14ac:dyDescent="0.3">
      <c r="B33" s="10">
        <v>0.156</v>
      </c>
      <c r="F33" s="10">
        <v>3.2899999999999999E-2</v>
      </c>
      <c r="J33" s="10">
        <v>0.14599999999999999</v>
      </c>
      <c r="N33" s="10">
        <v>4.9799999999999997E-2</v>
      </c>
      <c r="R33" s="10">
        <v>0.23</v>
      </c>
      <c r="V33" s="10">
        <v>4.0300000000000002E-2</v>
      </c>
      <c r="Z33" s="10">
        <v>0.21</v>
      </c>
      <c r="AD33" s="10">
        <v>8.5800000000000001E-2</v>
      </c>
      <c r="AH33" s="9"/>
      <c r="AL33" s="10">
        <v>7.9799999999999996E-2</v>
      </c>
      <c r="AP33" s="15">
        <v>0.20100000000000001</v>
      </c>
      <c r="AT33" s="15">
        <v>7.4499999999999997E-2</v>
      </c>
      <c r="AX33" s="10">
        <v>0.17399999999999999</v>
      </c>
      <c r="BB33" s="10">
        <v>4.1200000000000001E-2</v>
      </c>
      <c r="BF33" s="10">
        <v>0.252</v>
      </c>
      <c r="BJ33" s="10">
        <v>5.4699999999999999E-2</v>
      </c>
      <c r="BN33" s="10">
        <v>0.16</v>
      </c>
      <c r="BR33" s="10">
        <v>5.4699999999999999E-2</v>
      </c>
      <c r="BV33" s="10">
        <v>8.7499999999999994E-2</v>
      </c>
      <c r="BZ33" s="10">
        <v>1.8800000000000001E-2</v>
      </c>
      <c r="CD33" s="10">
        <v>5.9799999999999999E-2</v>
      </c>
      <c r="CH33" s="10">
        <v>1.2200000000000001E-2</v>
      </c>
      <c r="CL33" s="15">
        <v>0.29099999999999998</v>
      </c>
      <c r="CT33" s="10">
        <v>0.14899999999999999</v>
      </c>
      <c r="CX33" s="10">
        <v>6.6299999999999998E-2</v>
      </c>
      <c r="DB33" s="10">
        <v>0.153</v>
      </c>
      <c r="DF33" s="10">
        <v>4.6899999999999997E-2</v>
      </c>
      <c r="DR33" s="10">
        <v>0.111</v>
      </c>
      <c r="DV33" s="10">
        <v>2.63E-2</v>
      </c>
      <c r="DZ33" s="10">
        <v>0.16</v>
      </c>
      <c r="ED33" s="10">
        <v>6.1199999999999997E-2</v>
      </c>
      <c r="EH33" s="10">
        <v>6.0699999999999997E-2</v>
      </c>
      <c r="EL33" s="10">
        <v>7.4800000000000005E-2</v>
      </c>
      <c r="EP33" s="10">
        <v>3.9E-2</v>
      </c>
      <c r="ET33" s="10">
        <v>0.109</v>
      </c>
      <c r="EX33" s="10">
        <v>9.5899999999999999E-2</v>
      </c>
      <c r="FB33" s="10">
        <v>0.155</v>
      </c>
      <c r="FF33" s="10">
        <v>6.6299999999999998E-2</v>
      </c>
      <c r="FJ33" s="10">
        <v>0.13600000000000001</v>
      </c>
      <c r="FN33" s="10">
        <v>0.27400000000000002</v>
      </c>
      <c r="FR33" s="10">
        <v>5.9499999999999997E-2</v>
      </c>
    </row>
    <row r="34" spans="1:175" x14ac:dyDescent="0.3">
      <c r="A34" s="11" t="s">
        <v>80</v>
      </c>
      <c r="B34" s="10">
        <v>0.125</v>
      </c>
      <c r="C34" s="4">
        <f>GEOMEAN(B34:B36)</f>
        <v>0.12094166529909749</v>
      </c>
      <c r="E34" s="11" t="s">
        <v>97</v>
      </c>
      <c r="F34" s="10">
        <v>6.4899999999999999E-2</v>
      </c>
      <c r="G34" s="4">
        <f>GEOMEAN(F34:F36)</f>
        <v>5.9589851675853976E-2</v>
      </c>
      <c r="I34" s="11" t="s">
        <v>80</v>
      </c>
      <c r="J34" s="10">
        <v>0.14599999999999999</v>
      </c>
      <c r="K34" s="4">
        <f>GEOMEAN(J34:J36)</f>
        <v>0.15671890416389328</v>
      </c>
      <c r="M34" s="11" t="s">
        <v>97</v>
      </c>
      <c r="N34" s="10">
        <v>9.4200000000000006E-2</v>
      </c>
      <c r="O34" s="4">
        <f>GEOMEAN(N34:N36)</f>
        <v>0.10925140745288851</v>
      </c>
      <c r="Q34" s="11" t="s">
        <v>80</v>
      </c>
      <c r="R34" s="10">
        <v>9.6500000000000002E-2</v>
      </c>
      <c r="S34" s="4">
        <f>GEOMEAN(R34:R36)</f>
        <v>9.5719788362849945E-2</v>
      </c>
      <c r="U34" s="11" t="s">
        <v>97</v>
      </c>
      <c r="V34" s="10">
        <v>6.8000000000000005E-2</v>
      </c>
      <c r="W34" s="4">
        <f>GEOMEAN(V34:V36)</f>
        <v>7.1375501799415098E-2</v>
      </c>
      <c r="Y34" s="11" t="s">
        <v>80</v>
      </c>
      <c r="Z34" s="10">
        <v>0.191</v>
      </c>
      <c r="AA34" s="4">
        <f>GEOMEAN(Z34:Z36)</f>
        <v>0.19641732197204917</v>
      </c>
      <c r="AC34" s="11" t="s">
        <v>97</v>
      </c>
      <c r="AD34" s="10">
        <v>0.13100000000000001</v>
      </c>
      <c r="AE34" s="4">
        <f>GEOMEAN(AD34:AD36)</f>
        <v>0.13543350358961112</v>
      </c>
      <c r="AG34" s="11" t="s">
        <v>80</v>
      </c>
      <c r="AH34" s="10">
        <v>0.14099999999999999</v>
      </c>
      <c r="AI34" s="4">
        <f>GEOMEAN(AH34:AH36)</f>
        <v>0.11208039243015622</v>
      </c>
      <c r="AK34" s="11" t="s">
        <v>97</v>
      </c>
      <c r="AL34" s="10">
        <v>0.125</v>
      </c>
      <c r="AM34" s="4">
        <f>GEOMEAN(AL34:AL36)</f>
        <v>0.12498933242298163</v>
      </c>
      <c r="AO34" t="s">
        <v>80</v>
      </c>
      <c r="AP34" s="15">
        <v>0.22</v>
      </c>
      <c r="AQ34" s="15">
        <v>0.23300000000000001</v>
      </c>
      <c r="AS34" t="s">
        <v>97</v>
      </c>
      <c r="AT34" s="15">
        <v>0.23100000000000001</v>
      </c>
      <c r="AU34" s="15">
        <v>0.23300000000000001</v>
      </c>
      <c r="AW34" s="11" t="s">
        <v>80</v>
      </c>
      <c r="AX34" s="10">
        <v>0.159</v>
      </c>
      <c r="AY34" s="4">
        <f>GEOMEAN(AX34:AX36)</f>
        <v>0.16518986408585268</v>
      </c>
      <c r="BA34" s="11" t="s">
        <v>97</v>
      </c>
      <c r="BB34" s="10">
        <v>0.107</v>
      </c>
      <c r="BC34" s="4">
        <f>GEOMEAN(BB34:BB36)</f>
        <v>0.10832617441187617</v>
      </c>
      <c r="BE34" s="11" t="s">
        <v>80</v>
      </c>
      <c r="BF34" s="10">
        <v>0.19500000000000001</v>
      </c>
      <c r="BG34" s="4">
        <f>GEOMEAN(BF34:BF36)</f>
        <v>0.19223798614164317</v>
      </c>
      <c r="BI34" s="11" t="s">
        <v>97</v>
      </c>
      <c r="BJ34" s="10">
        <v>0.14599999999999999</v>
      </c>
      <c r="BK34" s="4">
        <f>GEOMEAN(BJ34:BJ36)</f>
        <v>0.14163325317315553</v>
      </c>
      <c r="BM34" s="11" t="s">
        <v>80</v>
      </c>
      <c r="BN34" s="10">
        <v>0.12</v>
      </c>
      <c r="BO34" s="4">
        <f>GEOMEAN(BN34:BN36)</f>
        <v>0.12358620304516595</v>
      </c>
      <c r="BQ34" s="11" t="s">
        <v>97</v>
      </c>
      <c r="BR34" s="10">
        <v>0.14599999999999999</v>
      </c>
      <c r="BS34" s="4">
        <f>GEOMEAN(BR34:BR36)</f>
        <v>0.14163325317315553</v>
      </c>
      <c r="BU34" s="11" t="s">
        <v>80</v>
      </c>
      <c r="BV34" s="10">
        <v>7.7100000000000002E-2</v>
      </c>
      <c r="BW34" s="4">
        <f>GEOMEAN(BV34:BV36)</f>
        <v>7.736686597986013E-2</v>
      </c>
      <c r="BY34" s="11" t="s">
        <v>97</v>
      </c>
      <c r="BZ34" s="10">
        <v>2.6700000000000002E-2</v>
      </c>
      <c r="CA34" s="4">
        <f>GEOMEAN(BZ34:BZ36)</f>
        <v>2.8437974064471627E-2</v>
      </c>
      <c r="CC34" s="11" t="s">
        <v>80</v>
      </c>
      <c r="CD34" s="10">
        <v>4.9399999999999999E-2</v>
      </c>
      <c r="CE34" s="4">
        <f>GEOMEAN(CD34:CD36)</f>
        <v>4.8630240512104579E-2</v>
      </c>
      <c r="CG34" s="11" t="s">
        <v>97</v>
      </c>
      <c r="CH34" s="10">
        <v>1.6899999999999998E-2</v>
      </c>
      <c r="CI34" s="4">
        <f>GEOMEAN(CH34:CH36)</f>
        <v>2.1100962797572176E-2</v>
      </c>
      <c r="CK34" s="11" t="s">
        <v>80</v>
      </c>
      <c r="CL34" s="15">
        <v>5.6099999999999997E-2</v>
      </c>
      <c r="CM34" s="4">
        <f>GEOMEAN(CL34:CL36)</f>
        <v>7.1898196401555814E-2</v>
      </c>
      <c r="CO34" s="11" t="s">
        <v>97</v>
      </c>
      <c r="CP34" s="15">
        <v>0.13700000000000001</v>
      </c>
      <c r="CQ34" s="4">
        <f>GEOMEAN(CP34:CP36)</f>
        <v>0.11952196394889465</v>
      </c>
      <c r="CS34" s="11" t="s">
        <v>80</v>
      </c>
      <c r="CT34" s="10">
        <v>0.185</v>
      </c>
      <c r="CU34" s="4">
        <f>GEOMEAN(CT34:CT36)</f>
        <v>0.24227972344837717</v>
      </c>
      <c r="CW34" s="11" t="s">
        <v>97</v>
      </c>
      <c r="CX34" s="10">
        <v>0.13800000000000001</v>
      </c>
      <c r="CY34" s="4">
        <f>GEOMEAN(CX34:CX36)</f>
        <v>0.13618889553055011</v>
      </c>
      <c r="DA34" s="11" t="s">
        <v>80</v>
      </c>
      <c r="DB34" s="10">
        <v>0.17</v>
      </c>
      <c r="DC34" s="4">
        <f>GEOMEAN(DB34:DB36)</f>
        <v>0.16997646733081787</v>
      </c>
      <c r="DE34" s="11" t="s">
        <v>97</v>
      </c>
      <c r="DF34" s="10">
        <v>0.10100000000000001</v>
      </c>
      <c r="DG34" s="4">
        <f>GEOMEAN(DF34:DF36)</f>
        <v>0.10492655786442133</v>
      </c>
      <c r="DI34" s="11" t="s">
        <v>80</v>
      </c>
      <c r="DJ34" s="10">
        <v>0.46600000000000003</v>
      </c>
      <c r="DK34" s="4">
        <f>GEOMEAN(DJ34:DJ36)</f>
        <v>0.5528388862988366</v>
      </c>
      <c r="DM34" s="11" t="s">
        <v>97</v>
      </c>
      <c r="DN34" s="10">
        <v>0.19700000000000001</v>
      </c>
      <c r="DO34" s="4">
        <f>GEOMEAN(DN34:DN36)</f>
        <v>0.20857554478110854</v>
      </c>
      <c r="DQ34" s="11" t="s">
        <v>80</v>
      </c>
      <c r="DR34" s="10">
        <v>7.4700000000000003E-2</v>
      </c>
      <c r="DS34" s="4">
        <f>GEOMEAN(DR34:DR36)</f>
        <v>7.8256744212134091E-2</v>
      </c>
      <c r="DU34" s="11" t="s">
        <v>97</v>
      </c>
      <c r="DV34" s="10">
        <v>4.7600000000000003E-2</v>
      </c>
      <c r="DW34" s="4">
        <f>GEOMEAN(DV34:DV36)</f>
        <v>4.608477121940615E-2</v>
      </c>
      <c r="DY34" s="11" t="s">
        <v>80</v>
      </c>
      <c r="DZ34" s="10">
        <v>0.14499999999999999</v>
      </c>
      <c r="EA34" s="4">
        <f>GEOMEAN(DZ34:DZ35)</f>
        <v>0.14894629904767689</v>
      </c>
      <c r="EC34" s="11" t="s">
        <v>97</v>
      </c>
      <c r="ED34" s="10">
        <v>6.4600000000000005E-2</v>
      </c>
      <c r="EE34" s="4">
        <f>GEOMEAN(ED34:ED36)</f>
        <v>6.5080727469322766E-2</v>
      </c>
      <c r="EG34" s="11" t="s">
        <v>80</v>
      </c>
      <c r="EH34" s="10">
        <v>5.8000000000000003E-2</v>
      </c>
      <c r="EI34" s="4">
        <f>GEOMEAN(EH34:EH36)</f>
        <v>6.3200269720581528E-2</v>
      </c>
      <c r="EK34" s="11" t="s">
        <v>97</v>
      </c>
      <c r="EL34" s="10">
        <v>4.07E-2</v>
      </c>
      <c r="EM34" s="4">
        <f>GEOMEAN(EL34:EL36)</f>
        <v>3.9951086878710879E-2</v>
      </c>
      <c r="EO34" s="11" t="s">
        <v>80</v>
      </c>
      <c r="EP34" s="10">
        <v>6.3200000000000006E-2</v>
      </c>
      <c r="EQ34" s="4">
        <f>GEOMEAN(EP34:EP36)</f>
        <v>6.2460149102562729E-2</v>
      </c>
      <c r="ES34" s="11" t="s">
        <v>97</v>
      </c>
      <c r="ET34" s="10">
        <v>5.6899999999999999E-2</v>
      </c>
      <c r="EU34" s="4">
        <f>GEOMEAN(ET34:ET36)</f>
        <v>5.5654359134218429E-2</v>
      </c>
      <c r="EW34" s="11" t="s">
        <v>80</v>
      </c>
      <c r="EX34" s="10">
        <v>7.3999999999999996E-2</v>
      </c>
      <c r="EY34" s="4">
        <f>GEOMEAN(EX34:EX36)</f>
        <v>7.0508581689275721E-2</v>
      </c>
      <c r="FA34" s="11" t="s">
        <v>97</v>
      </c>
      <c r="FB34" s="10">
        <v>4.65E-2</v>
      </c>
      <c r="FC34" s="4">
        <f>GEOMEAN(FB34:FB36)</f>
        <v>4.7577149602523981E-2</v>
      </c>
      <c r="FE34" s="11" t="s">
        <v>80</v>
      </c>
      <c r="FF34" s="10">
        <v>5.9700000000000003E-2</v>
      </c>
      <c r="FG34" s="4">
        <f>GEOMEAN(FF34:FF36)</f>
        <v>5.5750383046829576E-2</v>
      </c>
      <c r="FI34" s="11" t="s">
        <v>97</v>
      </c>
      <c r="FJ34" s="10">
        <v>3.4599999999999999E-2</v>
      </c>
      <c r="FK34" s="4">
        <f>GEOMEAN(FJ34:FJ36)</f>
        <v>3.4125408261249206E-2</v>
      </c>
      <c r="FM34" s="11" t="s">
        <v>80</v>
      </c>
      <c r="FN34" s="10">
        <v>0.23599999999999999</v>
      </c>
      <c r="FO34" s="4">
        <f>GEOMEAN(FN34:FN36)</f>
        <v>0.22074732080096082</v>
      </c>
      <c r="FQ34" s="11" t="s">
        <v>97</v>
      </c>
      <c r="FR34" s="10">
        <v>0.10299999999999999</v>
      </c>
      <c r="FS34" s="4">
        <f>GEOMEAN(FR34:FR36)</f>
        <v>0.10594110885627148</v>
      </c>
    </row>
    <row r="35" spans="1:175" x14ac:dyDescent="0.3">
      <c r="B35" s="10">
        <v>0.11600000000000001</v>
      </c>
      <c r="F35" s="10">
        <v>5.7099999999999998E-2</v>
      </c>
      <c r="J35" s="10">
        <v>0.16900000000000001</v>
      </c>
      <c r="N35" s="10">
        <v>0.127</v>
      </c>
      <c r="R35" s="10">
        <v>0.10199999999999999</v>
      </c>
      <c r="V35" s="10">
        <v>7.6499999999999999E-2</v>
      </c>
      <c r="Z35" s="10">
        <v>0.16600000000000001</v>
      </c>
      <c r="AD35" s="10">
        <v>0.129</v>
      </c>
      <c r="AH35" s="10">
        <v>0.105</v>
      </c>
      <c r="AL35" s="10">
        <v>0.123</v>
      </c>
      <c r="AP35" s="15">
        <v>0.249</v>
      </c>
      <c r="AT35" s="15">
        <v>0.24399999999999999</v>
      </c>
      <c r="AX35" s="10">
        <v>0.17499999999999999</v>
      </c>
      <c r="BB35" s="10">
        <v>0.11</v>
      </c>
      <c r="BF35" s="10">
        <v>0.184</v>
      </c>
      <c r="BJ35" s="10">
        <v>0.14000000000000001</v>
      </c>
      <c r="BN35" s="10">
        <v>0.13</v>
      </c>
      <c r="BR35" s="10">
        <v>0.14000000000000001</v>
      </c>
      <c r="BV35" s="10">
        <v>9.1700000000000004E-2</v>
      </c>
      <c r="BZ35" s="10">
        <v>2.9100000000000001E-2</v>
      </c>
      <c r="CD35" s="10">
        <v>4.6100000000000002E-2</v>
      </c>
      <c r="CH35" s="10">
        <v>2.6100000000000002E-2</v>
      </c>
      <c r="CL35" s="15">
        <v>6.93E-2</v>
      </c>
      <c r="CP35" s="15">
        <v>0.121</v>
      </c>
      <c r="CT35" s="10">
        <v>0.26600000000000001</v>
      </c>
      <c r="CX35" s="10">
        <v>0.128</v>
      </c>
      <c r="DB35" s="10">
        <v>0.184</v>
      </c>
      <c r="DF35" s="10">
        <v>0.11600000000000001</v>
      </c>
      <c r="DJ35" s="10">
        <v>0.57099999999999995</v>
      </c>
      <c r="DN35" s="10">
        <v>0.245</v>
      </c>
      <c r="DR35" s="10">
        <v>9.5899999999999999E-2</v>
      </c>
      <c r="DV35" s="10">
        <v>4.4699999999999997E-2</v>
      </c>
      <c r="DZ35" s="10">
        <v>0.153</v>
      </c>
      <c r="ED35" s="10">
        <v>7.22E-2</v>
      </c>
      <c r="EH35" s="10">
        <v>6.2E-2</v>
      </c>
      <c r="EL35" s="10">
        <v>4.0800000000000003E-2</v>
      </c>
      <c r="EP35" s="10">
        <v>6.3E-2</v>
      </c>
      <c r="ET35" s="10">
        <v>5.4100000000000002E-2</v>
      </c>
      <c r="EX35" s="10">
        <v>7.0699999999999999E-2</v>
      </c>
      <c r="FB35" s="10">
        <v>4.6600000000000003E-2</v>
      </c>
      <c r="FF35" s="10">
        <v>4.9700000000000001E-2</v>
      </c>
      <c r="FJ35" s="10">
        <v>3.4700000000000002E-2</v>
      </c>
      <c r="FN35" s="10">
        <v>0.21199999999999999</v>
      </c>
      <c r="FR35" s="10">
        <v>0.104</v>
      </c>
    </row>
    <row r="36" spans="1:175" x14ac:dyDescent="0.3">
      <c r="B36" s="10">
        <v>0.122</v>
      </c>
      <c r="F36" s="10">
        <v>5.7099999999999998E-2</v>
      </c>
      <c r="J36" s="10">
        <v>0.156</v>
      </c>
      <c r="N36" s="10">
        <v>0.109</v>
      </c>
      <c r="R36" s="10">
        <v>8.9099999999999999E-2</v>
      </c>
      <c r="V36" s="10">
        <v>6.9900000000000004E-2</v>
      </c>
      <c r="Z36" s="10">
        <v>0.23899999999999999</v>
      </c>
      <c r="AD36" s="10">
        <v>0.14699999999999999</v>
      </c>
      <c r="AH36" s="10">
        <v>9.5100000000000004E-2</v>
      </c>
      <c r="AL36" s="10">
        <v>0.127</v>
      </c>
      <c r="AP36" s="15">
        <v>0.23200000000000001</v>
      </c>
      <c r="AT36" s="15">
        <v>0.224</v>
      </c>
      <c r="AX36" s="10">
        <v>0.16200000000000001</v>
      </c>
      <c r="BB36" s="10">
        <v>0.108</v>
      </c>
      <c r="BF36" s="10">
        <v>0.19800000000000001</v>
      </c>
      <c r="BJ36" s="10">
        <v>0.13900000000000001</v>
      </c>
      <c r="BN36" s="10">
        <v>0.121</v>
      </c>
      <c r="BR36" s="10">
        <v>0.13900000000000001</v>
      </c>
      <c r="BV36" s="10">
        <v>6.5500000000000003E-2</v>
      </c>
      <c r="BZ36" s="10">
        <v>2.9600000000000001E-2</v>
      </c>
      <c r="CD36" s="10">
        <v>5.0500000000000003E-2</v>
      </c>
      <c r="CH36" s="10">
        <v>2.1299999999999999E-2</v>
      </c>
      <c r="CL36" s="15">
        <v>9.5600000000000004E-2</v>
      </c>
      <c r="CP36" s="15">
        <v>0.10299999999999999</v>
      </c>
      <c r="CT36" s="10">
        <v>0.28899999999999998</v>
      </c>
      <c r="CX36" s="10">
        <v>0.14299999999999999</v>
      </c>
      <c r="DB36" s="10">
        <v>0.157</v>
      </c>
      <c r="DF36" s="10">
        <v>9.8599999999999993E-2</v>
      </c>
      <c r="DJ36" s="10">
        <v>0.63500000000000001</v>
      </c>
      <c r="DN36" s="10">
        <v>0.188</v>
      </c>
      <c r="DR36" s="10">
        <v>6.6900000000000001E-2</v>
      </c>
      <c r="DV36" s="10">
        <v>4.5999999999999999E-2</v>
      </c>
      <c r="ED36" s="10">
        <v>5.91E-2</v>
      </c>
      <c r="EH36" s="10">
        <v>7.0199999999999999E-2</v>
      </c>
      <c r="EL36" s="10">
        <v>3.8399999999999997E-2</v>
      </c>
      <c r="EP36" s="10">
        <v>6.1199999999999997E-2</v>
      </c>
      <c r="ET36" s="10">
        <v>5.6000000000000001E-2</v>
      </c>
      <c r="EX36" s="10">
        <v>6.7000000000000004E-2</v>
      </c>
      <c r="FB36" s="10">
        <v>4.9700000000000001E-2</v>
      </c>
      <c r="FF36" s="10">
        <v>5.8400000000000001E-2</v>
      </c>
      <c r="FJ36" s="10">
        <v>3.3099999999999997E-2</v>
      </c>
      <c r="FN36" s="10">
        <v>0.215</v>
      </c>
      <c r="FR36" s="10">
        <v>0.111</v>
      </c>
    </row>
    <row r="37" spans="1:175" x14ac:dyDescent="0.3">
      <c r="A37" s="11" t="s">
        <v>81</v>
      </c>
      <c r="B37" s="10">
        <v>4.87E-2</v>
      </c>
      <c r="C37" s="4">
        <f>GEOMEAN(B37:B39)</f>
        <v>4.1610309328556236E-2</v>
      </c>
      <c r="E37" s="11" t="s">
        <v>101</v>
      </c>
      <c r="F37" s="10">
        <v>3.4599999999999999E-2</v>
      </c>
      <c r="G37" s="4">
        <f>GEOMEAN(F37:F39)</f>
        <v>3.8829233645727802E-2</v>
      </c>
      <c r="I37" s="11" t="s">
        <v>81</v>
      </c>
      <c r="J37" s="10">
        <v>8.5599999999999996E-2</v>
      </c>
      <c r="K37" s="4">
        <f>GEOMEAN(J37:J39)</f>
        <v>9.1442164771104659E-2</v>
      </c>
      <c r="M37" s="11" t="s">
        <v>101</v>
      </c>
      <c r="N37" s="10">
        <v>0.10100000000000001</v>
      </c>
      <c r="O37" s="4">
        <f>GEOMEAN(N37:N39)</f>
        <v>0.10019357836570061</v>
      </c>
      <c r="Q37" s="11" t="s">
        <v>81</v>
      </c>
      <c r="R37" s="10">
        <v>3.2899999999999999E-2</v>
      </c>
      <c r="S37" s="4">
        <f>GEOMEAN(R37:R39)</f>
        <v>3.2999697579107944E-2</v>
      </c>
      <c r="U37" s="11" t="s">
        <v>101</v>
      </c>
      <c r="V37" s="10">
        <v>7.5399999999999995E-2</v>
      </c>
      <c r="W37" s="4">
        <f>GEOMEAN(V37:V39)</f>
        <v>7.9531466309253007E-2</v>
      </c>
      <c r="Y37" s="11" t="s">
        <v>81</v>
      </c>
      <c r="Z37" s="10">
        <v>0.10199999999999999</v>
      </c>
      <c r="AA37" s="4">
        <f>GEOMEAN(Z37:Z39)</f>
        <v>9.2740718430516053E-2</v>
      </c>
      <c r="AC37" s="11" t="s">
        <v>101</v>
      </c>
      <c r="AD37" s="10">
        <v>9.8100000000000007E-2</v>
      </c>
      <c r="AE37" s="4">
        <f>GEOMEAN(AD37:AD39)</f>
        <v>0.10067984430993988</v>
      </c>
      <c r="AG37" s="11" t="s">
        <v>81</v>
      </c>
      <c r="AH37" s="10">
        <v>7.2300000000000003E-2</v>
      </c>
      <c r="AI37" s="4">
        <f>GEOMEAN(AH37:AH39)</f>
        <v>5.7381730235124891E-2</v>
      </c>
      <c r="AK37" s="11" t="s">
        <v>101</v>
      </c>
      <c r="AL37" s="10">
        <v>0.10299999999999999</v>
      </c>
      <c r="AM37" s="4">
        <f>GEOMEAN(AL37:AL39)</f>
        <v>0.10497795455541047</v>
      </c>
      <c r="AO37" t="s">
        <v>81</v>
      </c>
      <c r="AP37" s="15">
        <v>0.112</v>
      </c>
      <c r="AQ37" s="15">
        <v>0.114</v>
      </c>
      <c r="AS37" t="s">
        <v>101</v>
      </c>
      <c r="AT37" s="15">
        <v>0.111</v>
      </c>
      <c r="AU37" s="15">
        <v>0.11799999999999999</v>
      </c>
      <c r="AW37" s="11" t="s">
        <v>81</v>
      </c>
      <c r="AX37" s="10">
        <v>5.6000000000000001E-2</v>
      </c>
      <c r="AY37" s="4">
        <f>GEOMEAN(AX37:AX39)</f>
        <v>5.4482587934275302E-2</v>
      </c>
      <c r="BA37" s="11" t="s">
        <v>101</v>
      </c>
      <c r="BB37" s="10">
        <v>7.3899999999999993E-2</v>
      </c>
      <c r="BC37" s="4">
        <f>GEOMEAN(BB37:BB39)</f>
        <v>7.7314336115122576E-2</v>
      </c>
      <c r="BE37" s="11" t="s">
        <v>81</v>
      </c>
      <c r="BF37" s="10">
        <v>8.1500000000000003E-2</v>
      </c>
      <c r="BG37" s="4">
        <f>GEOMEAN(BF37:BF39)</f>
        <v>8.0092859100223693E-2</v>
      </c>
      <c r="BI37" s="11" t="s">
        <v>101</v>
      </c>
      <c r="BJ37" s="10">
        <v>0.1</v>
      </c>
      <c r="BK37" s="4">
        <f>GEOMEAN(BJ37:BJ39)</f>
        <v>9.962492830438574E-2</v>
      </c>
      <c r="BM37" s="11" t="s">
        <v>81</v>
      </c>
      <c r="BN37" s="10">
        <v>4.7699999999999999E-2</v>
      </c>
      <c r="BO37" s="4">
        <f>GEOMEAN(BN37:BN39)</f>
        <v>4.8592962451989026E-2</v>
      </c>
      <c r="BQ37" s="11" t="s">
        <v>101</v>
      </c>
      <c r="BR37" s="10">
        <v>0.1</v>
      </c>
      <c r="BS37" s="4">
        <f>GEOMEAN(BR37:BR39)</f>
        <v>9.962492830438574E-2</v>
      </c>
      <c r="BU37" s="11" t="s">
        <v>81</v>
      </c>
      <c r="BV37" s="10">
        <v>3.7499999999999999E-2</v>
      </c>
      <c r="BW37" s="4">
        <f>GEOMEAN(BV37:BV39)</f>
        <v>3.2963918322656174E-2</v>
      </c>
      <c r="BY37" s="11" t="s">
        <v>101</v>
      </c>
      <c r="BZ37" s="10">
        <v>3.85E-2</v>
      </c>
      <c r="CA37" s="4">
        <f>GEOMEAN(BZ37:BZ39)</f>
        <v>3.6022324116596394E-2</v>
      </c>
      <c r="CC37" s="11" t="s">
        <v>81</v>
      </c>
      <c r="CD37" s="10">
        <v>3.3799999999999997E-2</v>
      </c>
      <c r="CE37" s="4">
        <f>GEOMEAN(CD37:CD39)</f>
        <v>4.1637011332252526E-2</v>
      </c>
      <c r="CG37" s="11" t="s">
        <v>101</v>
      </c>
      <c r="CH37" s="10">
        <v>3.04E-2</v>
      </c>
      <c r="CI37" s="4">
        <f>GEOMEAN(CH37:CH39)</f>
        <v>3.1026685312226705E-2</v>
      </c>
      <c r="CK37" s="11" t="s">
        <v>81</v>
      </c>
      <c r="CL37" s="15">
        <v>6.1699999999999998E-2</v>
      </c>
      <c r="CM37" s="4">
        <f>GEOMEAN(CL37:CL39)</f>
        <v>4.8640767500188857E-2</v>
      </c>
      <c r="CO37" s="11" t="s">
        <v>101</v>
      </c>
      <c r="CP37" s="15">
        <v>7.8100000000000003E-2</v>
      </c>
      <c r="CQ37" s="4">
        <f>GEOMEAN(CP37:CP39)</f>
        <v>9.5962568595658146E-2</v>
      </c>
      <c r="CS37" s="11" t="s">
        <v>81</v>
      </c>
      <c r="CT37" s="10">
        <v>0.107</v>
      </c>
      <c r="CU37" s="4">
        <f>GEOMEAN(CT37:CT39)</f>
        <v>0.11558018082739878</v>
      </c>
      <c r="CW37" s="11" t="s">
        <v>101</v>
      </c>
      <c r="CX37" s="10">
        <v>0.111</v>
      </c>
      <c r="CY37" s="4">
        <f>GEOMEAN(CX37:CX39)</f>
        <v>0.10374517246613923</v>
      </c>
      <c r="DA37" s="11" t="s">
        <v>81</v>
      </c>
      <c r="DB37" s="10">
        <v>7.4200000000000002E-2</v>
      </c>
      <c r="DC37" s="4">
        <f>GEOMEAN(DB37:DB39)</f>
        <v>7.4354395491887548E-2</v>
      </c>
      <c r="DE37" s="11" t="s">
        <v>101</v>
      </c>
      <c r="DF37" s="10">
        <v>7.0199999999999999E-2</v>
      </c>
      <c r="DG37" s="4">
        <f>GEOMEAN(DF37:DF39)</f>
        <v>6.5966652575071602E-2</v>
      </c>
      <c r="DI37" s="11" t="s">
        <v>81</v>
      </c>
      <c r="DJ37" s="10">
        <v>0.20499999999999999</v>
      </c>
      <c r="DK37" s="4">
        <f>GEOMEAN(DJ37:DJ39)</f>
        <v>0.18456376396859858</v>
      </c>
      <c r="DM37" s="11" t="s">
        <v>101</v>
      </c>
      <c r="DN37" s="10">
        <v>0.13100000000000001</v>
      </c>
      <c r="DO37" s="4">
        <f>GEOMEAN(DN37:DN39)</f>
        <v>0.14001878999500889</v>
      </c>
      <c r="DQ37" s="11" t="s">
        <v>81</v>
      </c>
      <c r="DR37" s="10">
        <v>3.2199999999999999E-2</v>
      </c>
      <c r="DS37" s="4">
        <f>GEOMEAN(DR37:DR39)</f>
        <v>3.290386037609451E-2</v>
      </c>
      <c r="DU37" s="11" t="s">
        <v>101</v>
      </c>
      <c r="DV37" s="10">
        <v>3.4700000000000002E-2</v>
      </c>
      <c r="DW37" s="4">
        <f>GEOMEAN(DV37:DV39)</f>
        <v>3.6345868095109098E-2</v>
      </c>
      <c r="DY37" s="11" t="s">
        <v>81</v>
      </c>
      <c r="DZ37" s="10">
        <v>6.1800000000000001E-2</v>
      </c>
      <c r="EA37" s="4">
        <f>GEOMEAN(DZ37:DZ39)</f>
        <v>6.4097157769651955E-2</v>
      </c>
      <c r="EC37" s="11" t="s">
        <v>101</v>
      </c>
      <c r="ED37" s="10">
        <v>6.1400000000000003E-2</v>
      </c>
      <c r="EE37" s="4">
        <f>GEOMEAN(ED37:ED39)</f>
        <v>6.4025641743435169E-2</v>
      </c>
      <c r="EG37" s="11" t="s">
        <v>81</v>
      </c>
      <c r="EH37" s="10">
        <v>4.4699999999999997E-2</v>
      </c>
      <c r="EI37" s="4">
        <f>GEOMEAN(EH37:EH39)</f>
        <v>4.6892085291889832E-2</v>
      </c>
      <c r="EK37" s="11" t="s">
        <v>101</v>
      </c>
      <c r="EL37" s="10">
        <v>5.2600000000000001E-2</v>
      </c>
      <c r="EM37" s="4">
        <f>GEOMEAN(EL37:EL39)</f>
        <v>4.8510807808561721E-2</v>
      </c>
      <c r="EO37" s="11" t="s">
        <v>81</v>
      </c>
      <c r="EP37" s="10">
        <v>2.1000000000000001E-2</v>
      </c>
      <c r="EQ37" s="4">
        <f>GEOMEAN(EP37:EP39)</f>
        <v>2.1725741218410127E-2</v>
      </c>
      <c r="ES37" s="11" t="s">
        <v>101</v>
      </c>
      <c r="ET37" s="10">
        <v>8.9599999999999999E-2</v>
      </c>
      <c r="EU37" s="4">
        <f>GEOMEAN(ET37:ET39)</f>
        <v>8.731777145688388E-2</v>
      </c>
      <c r="EW37" s="11" t="s">
        <v>81</v>
      </c>
      <c r="EX37" s="10">
        <v>5.0999999999999997E-2</v>
      </c>
      <c r="EY37" s="4">
        <f>GEOMEAN(EX37:EX39)</f>
        <v>4.9042706070009053E-2</v>
      </c>
      <c r="FA37" s="11" t="s">
        <v>101</v>
      </c>
      <c r="FB37" s="10">
        <v>7.5499999999999998E-2</v>
      </c>
      <c r="FC37" s="4">
        <f>GEOMEAN(FB37:FB39)</f>
        <v>7.1203986541925404E-2</v>
      </c>
      <c r="FE37" s="11" t="s">
        <v>81</v>
      </c>
      <c r="FF37" s="10">
        <v>3.3799999999999997E-2</v>
      </c>
      <c r="FG37" s="4">
        <f>GEOMEAN(FF37:FF39)</f>
        <v>3.5054994902732506E-2</v>
      </c>
      <c r="FI37" s="11" t="s">
        <v>101</v>
      </c>
      <c r="FJ37" s="10">
        <v>3.9800000000000002E-2</v>
      </c>
      <c r="FK37" s="4">
        <f>GEOMEAN(FJ37:FJ39)</f>
        <v>3.8353419357899363E-2</v>
      </c>
      <c r="FM37" s="11" t="s">
        <v>81</v>
      </c>
      <c r="FN37" s="10">
        <v>0.107</v>
      </c>
      <c r="FO37" s="4">
        <f>GEOMEAN(FN37:FN39)</f>
        <v>0.10830185331217868</v>
      </c>
      <c r="FQ37" s="11" t="s">
        <v>101</v>
      </c>
      <c r="FR37" s="10">
        <v>9.2600000000000002E-2</v>
      </c>
      <c r="FS37" s="4">
        <f>GEOMEAN(FR37:FR39)</f>
        <v>9.2965295718880361E-2</v>
      </c>
    </row>
    <row r="38" spans="1:175" x14ac:dyDescent="0.3">
      <c r="B38" s="10">
        <v>4.02E-2</v>
      </c>
      <c r="F38" s="10">
        <v>4.7E-2</v>
      </c>
      <c r="J38" s="10">
        <v>9.8699999999999996E-2</v>
      </c>
      <c r="N38" s="10">
        <v>0.10100000000000001</v>
      </c>
      <c r="R38" s="10">
        <v>3.32E-2</v>
      </c>
      <c r="V38" s="10">
        <v>7.8399999999999997E-2</v>
      </c>
      <c r="Z38" s="10">
        <v>8.1799999999999998E-2</v>
      </c>
      <c r="AD38" s="10">
        <v>0.10100000000000001</v>
      </c>
      <c r="AH38" s="10">
        <v>5.2900000000000003E-2</v>
      </c>
      <c r="AL38" s="10">
        <v>0.108</v>
      </c>
      <c r="AP38" s="15">
        <v>0.112</v>
      </c>
      <c r="AT38" s="15">
        <v>0.122</v>
      </c>
      <c r="AX38" s="10">
        <v>5.7299999999999997E-2</v>
      </c>
      <c r="BB38" s="10">
        <v>7.3400000000000007E-2</v>
      </c>
      <c r="BF38" s="10">
        <v>7.9899999999999999E-2</v>
      </c>
      <c r="BJ38" s="10">
        <v>9.7900000000000001E-2</v>
      </c>
      <c r="BN38" s="10">
        <v>4.8399999999999999E-2</v>
      </c>
      <c r="BR38" s="10">
        <v>9.7900000000000001E-2</v>
      </c>
      <c r="BV38" s="10">
        <v>3.2599999999999997E-2</v>
      </c>
      <c r="BZ38" s="10">
        <v>2.8500000000000001E-2</v>
      </c>
      <c r="CD38" s="10">
        <v>5.4899999999999997E-2</v>
      </c>
      <c r="CH38" s="10">
        <v>3.7499999999999999E-2</v>
      </c>
      <c r="CL38" s="15">
        <v>4.7100000000000003E-2</v>
      </c>
      <c r="CP38" s="15">
        <v>0.14599999999999999</v>
      </c>
      <c r="CT38" s="10">
        <v>0.13</v>
      </c>
      <c r="CX38" s="10">
        <v>9.9599999999999994E-2</v>
      </c>
      <c r="DB38" s="10">
        <v>7.6100000000000001E-2</v>
      </c>
      <c r="DF38" s="10">
        <v>6.4600000000000005E-2</v>
      </c>
      <c r="DJ38" s="10">
        <v>0.187</v>
      </c>
      <c r="DN38" s="10">
        <v>0.16500000000000001</v>
      </c>
      <c r="DR38" s="10">
        <v>3.49E-2</v>
      </c>
      <c r="DV38" s="10">
        <v>3.6799999999999999E-2</v>
      </c>
      <c r="DZ38" s="10">
        <v>6.9400000000000003E-2</v>
      </c>
      <c r="ED38" s="10">
        <v>7.46E-2</v>
      </c>
      <c r="EH38" s="10">
        <v>4.9500000000000002E-2</v>
      </c>
      <c r="EL38" s="10">
        <v>4.7699999999999999E-2</v>
      </c>
      <c r="EP38" s="10">
        <v>2.24E-2</v>
      </c>
      <c r="ET38" s="10">
        <v>8.6699999999999999E-2</v>
      </c>
      <c r="EX38" s="10">
        <v>4.19E-2</v>
      </c>
      <c r="FB38" s="10">
        <v>6.8699999999999997E-2</v>
      </c>
      <c r="FF38" s="10">
        <v>3.56E-2</v>
      </c>
      <c r="FJ38" s="10">
        <v>3.7600000000000001E-2</v>
      </c>
      <c r="FN38" s="10">
        <v>0.112</v>
      </c>
      <c r="FR38" s="10">
        <v>9.7600000000000006E-2</v>
      </c>
    </row>
    <row r="39" spans="1:175" x14ac:dyDescent="0.3">
      <c r="B39" s="10">
        <v>3.6799999999999999E-2</v>
      </c>
      <c r="F39" s="10">
        <v>3.5999999999999997E-2</v>
      </c>
      <c r="J39" s="10">
        <v>9.0499999999999997E-2</v>
      </c>
      <c r="N39" s="10">
        <v>9.8599999999999993E-2</v>
      </c>
      <c r="R39" s="10">
        <v>3.2899999999999999E-2</v>
      </c>
      <c r="V39" s="10">
        <v>8.5099999999999995E-2</v>
      </c>
      <c r="Z39" s="10">
        <v>9.5600000000000004E-2</v>
      </c>
      <c r="AD39" s="10">
        <v>0.10299999999999999</v>
      </c>
      <c r="AH39" s="10">
        <v>4.9399999999999999E-2</v>
      </c>
      <c r="AL39" s="10">
        <v>0.104</v>
      </c>
      <c r="AP39" s="15">
        <v>0.11799999999999999</v>
      </c>
      <c r="AT39" s="15">
        <v>0.12</v>
      </c>
      <c r="AX39" s="10">
        <v>5.04E-2</v>
      </c>
      <c r="BB39" s="10">
        <v>8.5199999999999998E-2</v>
      </c>
      <c r="BF39" s="10">
        <v>7.8899999999999998E-2</v>
      </c>
      <c r="BJ39" s="10">
        <v>0.10100000000000001</v>
      </c>
      <c r="BN39" s="10">
        <v>4.9700000000000001E-2</v>
      </c>
      <c r="BR39" s="10">
        <v>0.10100000000000001</v>
      </c>
      <c r="BV39" s="10">
        <v>2.93E-2</v>
      </c>
      <c r="BZ39" s="10">
        <v>4.2599999999999999E-2</v>
      </c>
      <c r="CD39" s="10">
        <v>3.8899999999999997E-2</v>
      </c>
      <c r="CH39" s="10">
        <v>2.6200000000000001E-2</v>
      </c>
      <c r="CL39" s="15">
        <v>3.9600000000000003E-2</v>
      </c>
      <c r="CP39" s="15">
        <v>7.7499999999999999E-2</v>
      </c>
      <c r="CT39" s="10">
        <v>0.111</v>
      </c>
      <c r="CX39" s="10">
        <v>0.10100000000000001</v>
      </c>
      <c r="DB39" s="10">
        <v>7.2800000000000004E-2</v>
      </c>
      <c r="DF39" s="10">
        <v>6.3299999999999995E-2</v>
      </c>
      <c r="DJ39" s="10">
        <v>0.16400000000000001</v>
      </c>
      <c r="DN39" s="10">
        <v>0.127</v>
      </c>
      <c r="DR39" s="10">
        <v>3.1699999999999999E-2</v>
      </c>
      <c r="DV39" s="10">
        <v>3.7600000000000001E-2</v>
      </c>
      <c r="DZ39" s="10">
        <v>6.1400000000000003E-2</v>
      </c>
      <c r="ED39" s="10">
        <v>5.7299999999999997E-2</v>
      </c>
      <c r="EH39" s="10">
        <v>4.6600000000000003E-2</v>
      </c>
      <c r="EL39" s="10">
        <v>4.5499999999999999E-2</v>
      </c>
      <c r="EP39" s="10">
        <v>2.18E-2</v>
      </c>
      <c r="ET39" s="10">
        <v>8.5699999999999998E-2</v>
      </c>
      <c r="EX39" s="10">
        <v>5.5199999999999999E-2</v>
      </c>
      <c r="FB39" s="10">
        <v>6.9599999999999995E-2</v>
      </c>
      <c r="FF39" s="10">
        <v>3.5799999999999998E-2</v>
      </c>
      <c r="FJ39" s="10">
        <v>3.7699999999999997E-2</v>
      </c>
      <c r="FN39" s="10">
        <v>0.106</v>
      </c>
      <c r="FR39" s="10">
        <v>8.8900000000000007E-2</v>
      </c>
    </row>
    <row r="40" spans="1:175" x14ac:dyDescent="0.3">
      <c r="A40" s="11" t="s">
        <v>83</v>
      </c>
      <c r="B40" s="10">
        <v>3.9100000000000003E-2</v>
      </c>
      <c r="C40" s="4">
        <f>GEOMEAN(B40:B42)</f>
        <v>3.8827344374523814E-2</v>
      </c>
      <c r="E40" s="11" t="s">
        <v>102</v>
      </c>
      <c r="F40" s="10">
        <v>5.5800000000000002E-2</v>
      </c>
      <c r="G40" s="4">
        <f>GEOMEAN(F40:F42)</f>
        <v>5.5558454117804475E-2</v>
      </c>
      <c r="I40" s="11" t="s">
        <v>83</v>
      </c>
      <c r="J40" s="10">
        <v>8.5699999999999998E-2</v>
      </c>
      <c r="K40" s="4">
        <f>GEOMEAN(J40:J42)</f>
        <v>8.9530195069637067E-2</v>
      </c>
      <c r="M40" s="11" t="s">
        <v>102</v>
      </c>
      <c r="N40" s="10">
        <v>7.8100000000000003E-2</v>
      </c>
      <c r="O40" s="4">
        <f>GEOMEAN(N40:N42)</f>
        <v>7.8107126963783718E-2</v>
      </c>
      <c r="Q40" s="11" t="s">
        <v>83</v>
      </c>
      <c r="R40" s="10">
        <v>5.8799999999999998E-2</v>
      </c>
      <c r="S40" s="4">
        <f>GEOMEAN(R40:R42)</f>
        <v>6.2404764182600873E-2</v>
      </c>
      <c r="U40" s="11" t="s">
        <v>102</v>
      </c>
      <c r="V40" s="10">
        <v>5.9900000000000002E-2</v>
      </c>
      <c r="W40" s="4">
        <f>GEOMEAN(V40:V42)</f>
        <v>5.6860569541894355E-2</v>
      </c>
      <c r="Y40" s="11" t="s">
        <v>83</v>
      </c>
      <c r="Z40" s="10">
        <v>7.9899999999999999E-2</v>
      </c>
      <c r="AA40" s="4">
        <f>GEOMEAN(Z40:Z42)</f>
        <v>8.9825443887360162E-2</v>
      </c>
      <c r="AC40" s="11" t="s">
        <v>102</v>
      </c>
      <c r="AD40" s="10">
        <v>0.124</v>
      </c>
      <c r="AE40" s="4">
        <f>GEOMEAN(AD40:AD42)</f>
        <v>0.10919522849443261</v>
      </c>
      <c r="AG40" s="11" t="s">
        <v>83</v>
      </c>
      <c r="AH40" s="10">
        <v>1.9800000000000002E-2</v>
      </c>
      <c r="AI40" s="4">
        <f>GEOMEAN(AH40:AH41)</f>
        <v>2.229304824379116E-2</v>
      </c>
      <c r="AK40" s="11" t="s">
        <v>102</v>
      </c>
      <c r="AL40" s="10">
        <v>0.114</v>
      </c>
      <c r="AM40" s="4">
        <f>GEOMEAN(AL40:AL42)</f>
        <v>0.11399707594839177</v>
      </c>
      <c r="AO40" t="s">
        <v>83</v>
      </c>
      <c r="AP40" s="15">
        <v>6.83E-2</v>
      </c>
      <c r="AQ40" s="15">
        <v>6.7799999999999999E-2</v>
      </c>
      <c r="AS40" t="s">
        <v>102</v>
      </c>
      <c r="AT40" s="15">
        <v>9.74E-2</v>
      </c>
      <c r="AU40" s="15">
        <v>0.10299999999999999</v>
      </c>
      <c r="AW40" s="11" t="s">
        <v>83</v>
      </c>
      <c r="AX40" s="10">
        <v>4.1099999999999998E-2</v>
      </c>
      <c r="AY40" s="4">
        <f>GEOMEAN(AX40:AX42)</f>
        <v>4.4751603242499133E-2</v>
      </c>
      <c r="BA40" s="11" t="s">
        <v>102</v>
      </c>
      <c r="BB40" s="10">
        <v>0.106</v>
      </c>
      <c r="BC40" s="4">
        <f>GEOMEAN(BB40:BB42)</f>
        <v>0.10216141302129006</v>
      </c>
      <c r="BE40" s="11" t="s">
        <v>83</v>
      </c>
      <c r="BF40" s="10">
        <v>0.13200000000000001</v>
      </c>
      <c r="BG40" s="4">
        <f>GEOMEAN(BF40:BF42)</f>
        <v>0.1299819304273612</v>
      </c>
      <c r="BI40" s="11" t="s">
        <v>102</v>
      </c>
      <c r="BJ40" s="10">
        <v>8.3799999999999999E-2</v>
      </c>
      <c r="BK40" s="4">
        <f>GEOMEAN(BJ40:BJ42)</f>
        <v>8.3574013236558387E-2</v>
      </c>
      <c r="BM40" s="11" t="s">
        <v>83</v>
      </c>
      <c r="BN40" s="10">
        <v>6.9699999999999998E-2</v>
      </c>
      <c r="BO40" s="4">
        <f>GEOMEAN(BN40:BN42)</f>
        <v>6.2935690654252543E-2</v>
      </c>
      <c r="BQ40" s="11" t="s">
        <v>102</v>
      </c>
      <c r="BR40" s="10">
        <v>8.3799999999999999E-2</v>
      </c>
      <c r="BS40" s="4">
        <f>GEOMEAN(BR40:BR42)</f>
        <v>8.3574013236558387E-2</v>
      </c>
      <c r="BU40" s="11" t="s">
        <v>83</v>
      </c>
      <c r="BV40" s="10">
        <v>2.6599999999999999E-2</v>
      </c>
      <c r="BW40" s="4">
        <f>GEOMEAN(BV40:BV42)</f>
        <v>2.8536327943384662E-2</v>
      </c>
      <c r="BY40" s="11" t="s">
        <v>102</v>
      </c>
      <c r="BZ40" s="10">
        <v>5.1900000000000002E-2</v>
      </c>
      <c r="CA40" s="4">
        <f>GEOMEAN(BZ40:BZ42)</f>
        <v>5.5013985093784551E-2</v>
      </c>
      <c r="CC40" s="11" t="s">
        <v>83</v>
      </c>
      <c r="CD40" s="10">
        <v>2.0199999999999999E-2</v>
      </c>
      <c r="CE40" s="4">
        <f>GEOMEAN(CD40:CD42)</f>
        <v>2.4932756896762019E-2</v>
      </c>
      <c r="CG40" s="11" t="s">
        <v>102</v>
      </c>
      <c r="CH40" s="10">
        <v>4.9099999999999998E-2</v>
      </c>
      <c r="CI40" s="4">
        <f>GEOMEAN(CH40:CH42)</f>
        <v>5.5590133982554801E-2</v>
      </c>
      <c r="CK40" s="11" t="s">
        <v>83</v>
      </c>
      <c r="CL40" s="15">
        <v>3.4500000000000003E-2</v>
      </c>
      <c r="CM40" s="4">
        <f>GEOMEAN(CL40:CL41)</f>
        <v>4.8257123826436245E-2</v>
      </c>
      <c r="CO40" s="11" t="s">
        <v>102</v>
      </c>
      <c r="CP40" s="15">
        <v>4.5499999999999999E-2</v>
      </c>
      <c r="CQ40" s="4">
        <f>GEOMEAN(CP40:CP42)</f>
        <v>3.3614186717521428E-2</v>
      </c>
      <c r="CS40" s="11" t="s">
        <v>83</v>
      </c>
      <c r="CT40" s="10">
        <v>9.4899999999999998E-2</v>
      </c>
      <c r="CU40" s="4">
        <f>GEOMEAN(CT40:CT42)</f>
        <v>0.10431156567205732</v>
      </c>
      <c r="CW40" s="11" t="s">
        <v>102</v>
      </c>
      <c r="CX40" s="10">
        <v>0.15</v>
      </c>
      <c r="CY40" s="4">
        <f>GEOMEAN(CX40:CX42)</f>
        <v>0.14216201833749703</v>
      </c>
      <c r="DA40" s="11" t="s">
        <v>83</v>
      </c>
      <c r="DB40" s="10">
        <v>9.8100000000000007E-2</v>
      </c>
      <c r="DC40" s="4">
        <f>GEOMEAN(DB40:DB42)</f>
        <v>9.2320104377742337E-2</v>
      </c>
      <c r="DE40" s="11" t="s">
        <v>102</v>
      </c>
      <c r="DF40" s="10">
        <v>9.9299999999999999E-2</v>
      </c>
      <c r="DG40" s="4">
        <f>GEOMEAN(DF40:DF42)</f>
        <v>9.6512620469006563E-2</v>
      </c>
      <c r="DI40" s="11" t="s">
        <v>83</v>
      </c>
      <c r="DJ40" s="10">
        <v>0.13500000000000001</v>
      </c>
      <c r="DK40" s="4">
        <f>GEOMEAN(DJ40:DJ42)</f>
        <v>0.16724212193180249</v>
      </c>
      <c r="DM40" s="11" t="s">
        <v>102</v>
      </c>
      <c r="DN40" s="10">
        <v>0.224</v>
      </c>
      <c r="DO40" s="4">
        <f>GEOMEAN(DN40:DN42)</f>
        <v>0.26022481541371106</v>
      </c>
      <c r="DQ40" s="11" t="s">
        <v>83</v>
      </c>
      <c r="DR40" s="10">
        <v>3.6999999999999998E-2</v>
      </c>
      <c r="DS40" s="4">
        <f>GEOMEAN(DR40:DR42)</f>
        <v>3.5850514397712349E-2</v>
      </c>
      <c r="DU40" s="11" t="s">
        <v>102</v>
      </c>
      <c r="DV40" s="10">
        <v>4.8300000000000003E-2</v>
      </c>
      <c r="DW40" s="4">
        <f>GEOMEAN(DV40:DV42)</f>
        <v>4.7951529195248081E-2</v>
      </c>
      <c r="DY40" s="11" t="s">
        <v>83</v>
      </c>
      <c r="DZ40" s="10">
        <v>7.1800000000000003E-2</v>
      </c>
      <c r="EA40" s="4">
        <f>GEOMEAN(DZ40:DZ42)</f>
        <v>5.9997097637384894E-2</v>
      </c>
      <c r="EC40" s="11" t="s">
        <v>102</v>
      </c>
      <c r="ED40" s="10">
        <v>7.5899999999999995E-2</v>
      </c>
      <c r="EE40" s="4">
        <f>GEOMEAN(ED40:ED42)</f>
        <v>6.9432071371889115E-2</v>
      </c>
      <c r="EG40" s="11" t="s">
        <v>83</v>
      </c>
      <c r="EH40" s="10">
        <v>4.1500000000000002E-2</v>
      </c>
      <c r="EI40" s="4">
        <f>GEOMEAN(EH40:EH42)</f>
        <v>4.146213413523793E-2</v>
      </c>
      <c r="EK40" s="11" t="s">
        <v>102</v>
      </c>
      <c r="EL40" s="10">
        <v>7.7700000000000005E-2</v>
      </c>
      <c r="EM40" s="4">
        <f>GEOMEAN(EL40:EL42)</f>
        <v>7.1815838380754962E-2</v>
      </c>
      <c r="EO40" s="11" t="s">
        <v>83</v>
      </c>
      <c r="EP40" s="10">
        <v>0.193</v>
      </c>
      <c r="EQ40" s="4">
        <f>GEOMEAN(EP40:EP42)</f>
        <v>0.19531579774271915</v>
      </c>
      <c r="ES40" s="11" t="s">
        <v>102</v>
      </c>
      <c r="ET40" s="10">
        <v>8.3900000000000002E-2</v>
      </c>
      <c r="EU40" s="4">
        <f>GEOMEAN(ET40:ET42)</f>
        <v>8.6437012605678945E-2</v>
      </c>
      <c r="EW40" s="11" t="s">
        <v>83</v>
      </c>
      <c r="EX40" s="10">
        <v>0.23100000000000001</v>
      </c>
      <c r="EY40" s="4">
        <f>GEOMEAN(EX40:EX42)</f>
        <v>0.22216573128885003</v>
      </c>
      <c r="FA40" s="11" t="s">
        <v>102</v>
      </c>
      <c r="FB40" s="10">
        <v>7.2599999999999998E-2</v>
      </c>
      <c r="FC40" s="4">
        <f>GEOMEAN(FB40:FB42)</f>
        <v>7.3262981418763987E-2</v>
      </c>
      <c r="FE40" s="11" t="s">
        <v>83</v>
      </c>
      <c r="FF40" s="10">
        <v>0.252</v>
      </c>
      <c r="FG40" s="4">
        <f>GEOMEAN(FF40:FF42)</f>
        <v>0.25000810640380872</v>
      </c>
      <c r="FI40" s="11" t="s">
        <v>102</v>
      </c>
      <c r="FJ40" s="10">
        <v>5.7500000000000002E-2</v>
      </c>
      <c r="FK40" s="4">
        <f>GEOMEAN(FJ40:FJ42)</f>
        <v>5.3073826154000706E-2</v>
      </c>
      <c r="FM40" s="11" t="s">
        <v>83</v>
      </c>
      <c r="FN40" s="10">
        <v>0.13400000000000001</v>
      </c>
      <c r="FO40" s="4">
        <f>GEOMEAN(FN40:FN42)</f>
        <v>0.1316505910691031</v>
      </c>
      <c r="FQ40" s="11" t="s">
        <v>102</v>
      </c>
      <c r="FR40" s="10">
        <v>0.13600000000000001</v>
      </c>
      <c r="FS40" s="4">
        <f>GEOMEAN(FR40:FR42)</f>
        <v>0.13466087722499626</v>
      </c>
    </row>
    <row r="41" spans="1:175" x14ac:dyDescent="0.3">
      <c r="B41" s="10">
        <v>3.95E-2</v>
      </c>
      <c r="F41" s="10">
        <v>5.4300000000000001E-2</v>
      </c>
      <c r="J41" s="10">
        <v>8.1299999999999997E-2</v>
      </c>
      <c r="N41" s="10">
        <v>6.8400000000000002E-2</v>
      </c>
      <c r="R41" s="10">
        <v>5.9900000000000002E-2</v>
      </c>
      <c r="V41" s="10">
        <v>5.5100000000000003E-2</v>
      </c>
      <c r="Z41" s="10">
        <v>9.9900000000000003E-2</v>
      </c>
      <c r="AD41" s="10">
        <v>0.1</v>
      </c>
      <c r="AH41" s="10">
        <v>2.5100000000000001E-2</v>
      </c>
      <c r="AL41" s="10">
        <v>0.113</v>
      </c>
      <c r="AP41" s="15">
        <v>6.9599999999999995E-2</v>
      </c>
      <c r="AT41" s="15">
        <v>0.10199999999999999</v>
      </c>
      <c r="AX41" s="10">
        <v>5.28E-2</v>
      </c>
      <c r="BB41" s="10">
        <v>9.5799999999999996E-2</v>
      </c>
      <c r="BF41" s="10">
        <v>0.127</v>
      </c>
      <c r="BJ41" s="10">
        <v>8.7400000000000005E-2</v>
      </c>
      <c r="BN41" s="10">
        <v>6.2199999999999998E-2</v>
      </c>
      <c r="BR41" s="10">
        <v>8.7400000000000005E-2</v>
      </c>
      <c r="BV41" s="10">
        <v>3.1199999999999999E-2</v>
      </c>
      <c r="BZ41" s="10">
        <v>5.4100000000000002E-2</v>
      </c>
      <c r="CD41" s="10">
        <v>2.7699999999999999E-2</v>
      </c>
      <c r="CH41" s="10">
        <v>4.6899999999999997E-2</v>
      </c>
      <c r="CL41" s="15">
        <v>6.7500000000000004E-2</v>
      </c>
      <c r="CP41" s="15">
        <v>2.2499999999999999E-2</v>
      </c>
      <c r="CT41" s="10">
        <v>0.115</v>
      </c>
      <c r="CX41" s="10">
        <v>0.157</v>
      </c>
      <c r="DB41" s="10">
        <v>8.3900000000000002E-2</v>
      </c>
      <c r="DF41" s="10">
        <v>9.4600000000000004E-2</v>
      </c>
      <c r="DJ41" s="10">
        <v>0.17499999999999999</v>
      </c>
      <c r="DN41" s="10">
        <v>0.27700000000000002</v>
      </c>
      <c r="DR41" s="10">
        <v>4.1099999999999998E-2</v>
      </c>
      <c r="DV41" s="10">
        <v>3.73E-2</v>
      </c>
      <c r="DZ41" s="10">
        <v>4.53E-2</v>
      </c>
      <c r="ED41" s="10">
        <v>7.4999999999999997E-2</v>
      </c>
      <c r="EH41" s="10">
        <v>4.07E-2</v>
      </c>
      <c r="EL41" s="10">
        <v>7.46E-2</v>
      </c>
      <c r="EP41" s="10">
        <v>0.19400000000000001</v>
      </c>
      <c r="ET41" s="10">
        <v>8.4400000000000003E-2</v>
      </c>
      <c r="EX41" s="10">
        <v>0.23499999999999999</v>
      </c>
      <c r="FB41" s="10">
        <v>6.9800000000000001E-2</v>
      </c>
      <c r="FF41" s="10">
        <v>0.26500000000000001</v>
      </c>
      <c r="FJ41" s="10">
        <v>5.1999999999999998E-2</v>
      </c>
      <c r="FN41" s="10">
        <v>0.13200000000000001</v>
      </c>
      <c r="FR41" s="10">
        <v>0.13500000000000001</v>
      </c>
    </row>
    <row r="42" spans="1:175" x14ac:dyDescent="0.3">
      <c r="B42" s="10">
        <v>3.7900000000000003E-2</v>
      </c>
      <c r="F42" s="10">
        <v>5.6599999999999998E-2</v>
      </c>
      <c r="J42" s="10">
        <v>0.10299999999999999</v>
      </c>
      <c r="N42" s="10">
        <v>8.9200000000000002E-2</v>
      </c>
      <c r="R42" s="10">
        <v>6.9000000000000006E-2</v>
      </c>
      <c r="V42" s="10">
        <v>5.57E-2</v>
      </c>
      <c r="Z42" s="10">
        <v>9.0800000000000006E-2</v>
      </c>
      <c r="AD42" s="10">
        <v>0.105</v>
      </c>
      <c r="AH42" s="9"/>
      <c r="AL42" s="10">
        <v>0.115</v>
      </c>
      <c r="AP42" s="15">
        <v>6.5699999999999995E-2</v>
      </c>
      <c r="AT42" s="15">
        <v>0.11</v>
      </c>
      <c r="AX42" s="10">
        <v>4.1300000000000003E-2</v>
      </c>
      <c r="BB42" s="10">
        <v>0.105</v>
      </c>
      <c r="BF42" s="10">
        <v>0.13100000000000001</v>
      </c>
      <c r="BJ42" s="10">
        <v>7.9699999999999993E-2</v>
      </c>
      <c r="BN42" s="10">
        <v>5.7500000000000002E-2</v>
      </c>
      <c r="BR42" s="10">
        <v>7.9699999999999993E-2</v>
      </c>
      <c r="BV42" s="10">
        <v>2.8000000000000001E-2</v>
      </c>
      <c r="BZ42" s="10">
        <v>5.9299999999999999E-2</v>
      </c>
      <c r="CD42" s="10">
        <v>2.7699999999999999E-2</v>
      </c>
      <c r="CH42" s="10">
        <v>7.46E-2</v>
      </c>
      <c r="CP42" s="15">
        <v>3.7100000000000001E-2</v>
      </c>
      <c r="CT42" s="10">
        <v>0.104</v>
      </c>
      <c r="CX42" s="10">
        <v>0.122</v>
      </c>
      <c r="DB42" s="10">
        <v>9.5600000000000004E-2</v>
      </c>
      <c r="DF42" s="10">
        <v>9.5699999999999993E-2</v>
      </c>
      <c r="DJ42" s="10">
        <v>0.19800000000000001</v>
      </c>
      <c r="DN42" s="10">
        <v>0.28399999999999997</v>
      </c>
      <c r="DR42" s="10">
        <v>3.0300000000000001E-2</v>
      </c>
      <c r="DV42" s="10">
        <v>6.1199999999999997E-2</v>
      </c>
      <c r="DZ42" s="10">
        <v>6.6400000000000001E-2</v>
      </c>
      <c r="ED42" s="10">
        <v>5.8799999999999998E-2</v>
      </c>
      <c r="EH42" s="10">
        <v>4.2200000000000001E-2</v>
      </c>
      <c r="EL42" s="10">
        <v>6.3899999999999998E-2</v>
      </c>
      <c r="EP42" s="10">
        <v>0.19900000000000001</v>
      </c>
      <c r="ET42" s="10">
        <v>9.1200000000000003E-2</v>
      </c>
      <c r="EX42" s="10">
        <v>0.20200000000000001</v>
      </c>
      <c r="FB42" s="10">
        <v>7.7600000000000002E-2</v>
      </c>
      <c r="FF42" s="10">
        <v>0.23400000000000001</v>
      </c>
      <c r="FJ42" s="10">
        <v>0.05</v>
      </c>
      <c r="FN42" s="10">
        <v>0.129</v>
      </c>
      <c r="FR42" s="10">
        <v>0.13300000000000001</v>
      </c>
    </row>
    <row r="43" spans="1:175" x14ac:dyDescent="0.3">
      <c r="A43" s="11" t="s">
        <v>84</v>
      </c>
      <c r="B43" s="10">
        <v>3.5499999999999997E-2</v>
      </c>
      <c r="C43" s="4">
        <f>GEOMEAN(B43:B45)</f>
        <v>3.5332923831336453E-2</v>
      </c>
      <c r="E43" s="11" t="s">
        <v>98</v>
      </c>
      <c r="F43" s="10">
        <v>1.2500000000000001E-2</v>
      </c>
      <c r="G43" s="4">
        <f>GEOMEAN(F43:F45)</f>
        <v>1.2359493211731288E-2</v>
      </c>
      <c r="I43" s="11" t="s">
        <v>84</v>
      </c>
      <c r="J43" s="10">
        <v>0.109</v>
      </c>
      <c r="K43" s="4">
        <f>GEOMEAN(J43:J45)</f>
        <v>0.11585902414245994</v>
      </c>
      <c r="M43" s="11" t="s">
        <v>98</v>
      </c>
      <c r="N43" s="10">
        <v>5.0999999999999997E-2</v>
      </c>
      <c r="O43" s="4">
        <f>GEOMEAN(N43:N45)</f>
        <v>4.3803708949696998E-2</v>
      </c>
      <c r="Q43" s="11" t="s">
        <v>84</v>
      </c>
      <c r="R43" s="10">
        <v>0.123</v>
      </c>
      <c r="S43" s="4">
        <f>GEOMEAN(R43:R45)</f>
        <v>0.13072188145586083</v>
      </c>
      <c r="U43" s="11" t="s">
        <v>98</v>
      </c>
      <c r="V43" s="10">
        <v>6.8099999999999994E-2</v>
      </c>
      <c r="W43" s="4">
        <f>GEOMEAN(V43:V45)</f>
        <v>7.0773638403075836E-2</v>
      </c>
      <c r="Y43" s="11" t="s">
        <v>84</v>
      </c>
      <c r="Z43" s="10">
        <v>0.16500000000000001</v>
      </c>
      <c r="AA43" s="4">
        <f>GEOMEAN(Z43:Z45)</f>
        <v>0.19071686712348679</v>
      </c>
      <c r="AC43" s="11" t="s">
        <v>98</v>
      </c>
      <c r="AD43" s="10">
        <v>5.3999999999999999E-2</v>
      </c>
      <c r="AE43" s="4">
        <f>GEOMEAN(AD43:AD45)</f>
        <v>4.9428104994890483E-2</v>
      </c>
      <c r="AG43" s="11" t="s">
        <v>84</v>
      </c>
      <c r="AH43" s="10">
        <v>9.5600000000000004E-2</v>
      </c>
      <c r="AI43" s="4">
        <f>GEOMEAN(AH43:AH45)</f>
        <v>0.13306990878794966</v>
      </c>
      <c r="AK43" s="11" t="s">
        <v>98</v>
      </c>
      <c r="AL43" s="10">
        <v>7.4399999999999994E-2</v>
      </c>
      <c r="AM43" s="4">
        <f>GEOMEAN(AL43:AL45)</f>
        <v>6.4101069472673883E-2</v>
      </c>
      <c r="AO43" t="s">
        <v>84</v>
      </c>
      <c r="AP43" s="15">
        <v>0.26</v>
      </c>
      <c r="AQ43" s="15">
        <v>0.25900000000000001</v>
      </c>
      <c r="AS43" t="s">
        <v>98</v>
      </c>
      <c r="AT43" s="15">
        <v>6.3899999999999998E-2</v>
      </c>
      <c r="AU43" s="15">
        <v>5.7799999999999997E-2</v>
      </c>
      <c r="AW43" s="11" t="s">
        <v>84</v>
      </c>
      <c r="AX43" s="10">
        <v>0.307</v>
      </c>
      <c r="AY43" s="4">
        <f>GEOMEAN(AX43:AX45)</f>
        <v>0.3364124281701027</v>
      </c>
      <c r="BA43" s="11" t="s">
        <v>98</v>
      </c>
      <c r="BB43" s="10">
        <v>0.36599999999999999</v>
      </c>
      <c r="BC43" s="4">
        <f>GEOMEAN(BB43:BB45)</f>
        <v>0.39078626387724752</v>
      </c>
      <c r="BE43" s="11" t="s">
        <v>84</v>
      </c>
      <c r="BF43" s="10">
        <v>0.185</v>
      </c>
      <c r="BG43" s="4">
        <f>GEOMEAN(BF43:BF45)</f>
        <v>0.17710970249382832</v>
      </c>
      <c r="BI43" s="11" t="s">
        <v>98</v>
      </c>
      <c r="BJ43" s="10">
        <v>6.0999999999999999E-2</v>
      </c>
      <c r="BK43" s="4">
        <f>GEOMEAN(BJ43:BJ45)</f>
        <v>6.1133206172673371E-2</v>
      </c>
      <c r="BM43" s="11" t="s">
        <v>84</v>
      </c>
      <c r="BN43" s="10">
        <v>7.6899999999999996E-2</v>
      </c>
      <c r="BO43" s="4">
        <f>GEOMEAN(BN43:BN45)</f>
        <v>8.0018590263025213E-2</v>
      </c>
      <c r="BQ43" s="11" t="s">
        <v>98</v>
      </c>
      <c r="BR43" s="10">
        <v>6.0999999999999999E-2</v>
      </c>
      <c r="BS43" s="4">
        <f>GEOMEAN(BR43:BR45)</f>
        <v>6.1133206172673371E-2</v>
      </c>
      <c r="BU43" s="11" t="s">
        <v>84</v>
      </c>
      <c r="BV43" s="10">
        <v>0.14399999999999999</v>
      </c>
      <c r="BW43" s="4">
        <f>GEOMEAN(BV43:BV45)</f>
        <v>0.14563416257501666</v>
      </c>
      <c r="BY43" s="11" t="s">
        <v>98</v>
      </c>
      <c r="BZ43" s="10">
        <v>0.23499999999999999</v>
      </c>
      <c r="CA43" s="4">
        <f>GEOMEAN(BZ43:BZ45)</f>
        <v>0.2298259237335718</v>
      </c>
      <c r="CC43" s="11" t="s">
        <v>84</v>
      </c>
      <c r="CD43" s="10">
        <v>0.13</v>
      </c>
      <c r="CE43" s="4">
        <f>GEOMEAN(CD43:CD45)</f>
        <v>0.13400605155710252</v>
      </c>
      <c r="CG43" s="11" t="s">
        <v>98</v>
      </c>
      <c r="CH43" s="10">
        <v>0.16500000000000001</v>
      </c>
      <c r="CI43" s="4">
        <f>GEOMEAN(CH43:CH45)</f>
        <v>0.16462541287272736</v>
      </c>
      <c r="CK43" s="11" t="s">
        <v>84</v>
      </c>
      <c r="CL43" s="15">
        <v>4.4699999999999997E-2</v>
      </c>
      <c r="CM43" s="4">
        <f>GEOMEAN(CL43:CL45)</f>
        <v>3.8777070006272223E-2</v>
      </c>
      <c r="CO43" s="11" t="s">
        <v>98</v>
      </c>
      <c r="CP43" s="15">
        <v>5.2699999999999997E-2</v>
      </c>
      <c r="CQ43" s="4">
        <f>GEOMEAN(CP43:CP45)</f>
        <v>4.0837180160516941E-2</v>
      </c>
      <c r="CS43" s="11" t="s">
        <v>84</v>
      </c>
      <c r="CT43" s="10">
        <v>0.26900000000000002</v>
      </c>
      <c r="CU43" s="4">
        <f>GEOMEAN(CT43:CT45)</f>
        <v>0.2721004350842825</v>
      </c>
      <c r="CW43" s="11" t="s">
        <v>98</v>
      </c>
      <c r="CX43" s="10">
        <v>7.6399999999999996E-2</v>
      </c>
      <c r="CY43" s="4">
        <f>GEOMEAN(CX43:CX45)</f>
        <v>7.1132421255050565E-2</v>
      </c>
      <c r="DA43" s="11" t="s">
        <v>84</v>
      </c>
      <c r="DB43" s="10">
        <v>0.108</v>
      </c>
      <c r="DC43" s="4">
        <f>GEOMEAN(DB43:DB45)</f>
        <v>0.10336908463476036</v>
      </c>
      <c r="DE43" s="11" t="s">
        <v>98</v>
      </c>
      <c r="DF43" s="10">
        <v>1.8200000000000001E-2</v>
      </c>
      <c r="DG43" s="4">
        <f>GEOMEAN(DF43:DF45)</f>
        <v>1.7555072221080985E-2</v>
      </c>
      <c r="DI43" s="11" t="s">
        <v>84</v>
      </c>
      <c r="DJ43" s="10">
        <v>0.17299999999999999</v>
      </c>
      <c r="DK43" s="4">
        <f>GEOMEAN(DJ43:DJ45)</f>
        <v>0.16558877503710606</v>
      </c>
      <c r="DM43" s="11" t="s">
        <v>98</v>
      </c>
      <c r="DN43" s="10">
        <v>3.6400000000000002E-2</v>
      </c>
      <c r="DO43" s="4">
        <f>GEOMEAN(DN43:DN45)</f>
        <v>3.7703496733499646E-2</v>
      </c>
      <c r="DQ43" s="11" t="s">
        <v>84</v>
      </c>
      <c r="DR43" s="10">
        <v>7.8200000000000006E-2</v>
      </c>
      <c r="DS43" s="4">
        <f>GEOMEAN(DR43:DR45)</f>
        <v>7.7598670022729604E-2</v>
      </c>
      <c r="DU43" s="11" t="s">
        <v>98</v>
      </c>
      <c r="DV43" s="10">
        <v>0.16300000000000001</v>
      </c>
      <c r="DW43" s="4">
        <f>GEOMEAN(DV43:DV44)</f>
        <v>0.15584286958343652</v>
      </c>
      <c r="DY43" s="11" t="s">
        <v>84</v>
      </c>
      <c r="DZ43" s="10">
        <v>7.1999999999999995E-2</v>
      </c>
      <c r="EA43" s="4">
        <f>GEOMEAN(DZ43:DZ45)</f>
        <v>6.472225472589159E-2</v>
      </c>
      <c r="EC43" s="11" t="s">
        <v>98</v>
      </c>
      <c r="ED43" s="10">
        <v>1.77E-2</v>
      </c>
      <c r="EE43" s="4">
        <f>GEOMEAN(ED43:ED45)</f>
        <v>2.1218201112888534E-2</v>
      </c>
      <c r="EG43" s="11" t="s">
        <v>84</v>
      </c>
      <c r="EH43" s="10">
        <v>4.6100000000000002E-2</v>
      </c>
      <c r="EI43" s="4">
        <f>GEOMEAN(EH43:EH45)</f>
        <v>4.609884306568722E-2</v>
      </c>
      <c r="EK43" s="11" t="s">
        <v>98</v>
      </c>
      <c r="EL43" s="10">
        <v>3.6900000000000002E-2</v>
      </c>
      <c r="EM43" s="4">
        <f>GEOMEAN(EL43:EL45)</f>
        <v>3.4152226309645081E-2</v>
      </c>
      <c r="EO43" s="11" t="s">
        <v>84</v>
      </c>
      <c r="EP43" s="10">
        <v>5.7599999999999998E-2</v>
      </c>
      <c r="EQ43" s="4">
        <f>GEOMEAN(EP43:EP45)</f>
        <v>5.8990248699643422E-2</v>
      </c>
      <c r="ES43" s="11" t="s">
        <v>98</v>
      </c>
      <c r="ET43" s="10">
        <v>2.9899999999999999E-2</v>
      </c>
      <c r="EU43" s="4">
        <f>GEOMEAN(ET43:ET45)</f>
        <v>2.8922934505282411E-2</v>
      </c>
      <c r="EW43" s="11" t="s">
        <v>84</v>
      </c>
      <c r="EX43" s="10">
        <v>7.9500000000000001E-2</v>
      </c>
      <c r="EY43" s="4">
        <f>GEOMEAN(EX43:EX45)</f>
        <v>7.7587703694750557E-2</v>
      </c>
      <c r="FA43" s="11" t="s">
        <v>98</v>
      </c>
      <c r="FB43" s="10">
        <v>2.5700000000000001E-2</v>
      </c>
      <c r="FC43" s="4">
        <f>GEOMEAN(FB43:FB45)</f>
        <v>2.6167576385715992E-2</v>
      </c>
      <c r="FE43" s="11" t="s">
        <v>84</v>
      </c>
      <c r="FF43" s="10">
        <v>3.4099999999999998E-2</v>
      </c>
      <c r="FG43" s="4">
        <f>GEOMEAN(FF43:FF45)</f>
        <v>3.3899606681768966E-2</v>
      </c>
      <c r="FI43" s="11" t="s">
        <v>98</v>
      </c>
      <c r="FJ43" s="10">
        <v>1.38E-2</v>
      </c>
      <c r="FK43" s="4">
        <f>GEOMEAN(FJ43:FJ45)</f>
        <v>1.3487670498769025E-2</v>
      </c>
      <c r="FM43" s="11" t="s">
        <v>84</v>
      </c>
      <c r="FN43" s="10">
        <v>0.13200000000000001</v>
      </c>
      <c r="FO43" s="4">
        <f>GEOMEAN(FN43:FN45)</f>
        <v>0.12963987113440206</v>
      </c>
      <c r="FQ43" s="11" t="s">
        <v>98</v>
      </c>
      <c r="FR43" s="10">
        <v>2.1000000000000001E-2</v>
      </c>
      <c r="FS43" s="4">
        <f>GEOMEAN(FR43:FR45)</f>
        <v>2.0731013745272604E-2</v>
      </c>
    </row>
    <row r="44" spans="1:175" x14ac:dyDescent="0.3">
      <c r="B44" s="10">
        <v>3.5099999999999999E-2</v>
      </c>
      <c r="F44" s="10">
        <v>1.2800000000000001E-2</v>
      </c>
      <c r="J44" s="10">
        <v>0.11600000000000001</v>
      </c>
      <c r="N44" s="10">
        <v>3.6299999999999999E-2</v>
      </c>
      <c r="R44" s="10">
        <v>0.127</v>
      </c>
      <c r="V44" s="10">
        <v>7.2400000000000006E-2</v>
      </c>
      <c r="Z44" s="10">
        <v>0.23100000000000001</v>
      </c>
      <c r="AD44" s="10">
        <v>4.6300000000000001E-2</v>
      </c>
      <c r="AH44" s="10">
        <v>0.158</v>
      </c>
      <c r="AL44" s="10">
        <v>5.9799999999999999E-2</v>
      </c>
      <c r="AP44" s="15">
        <v>0.252</v>
      </c>
      <c r="AT44" s="15">
        <v>4.7399999999999998E-2</v>
      </c>
      <c r="AX44" s="10">
        <v>0.33700000000000002</v>
      </c>
      <c r="BB44" s="10">
        <v>0.34399999999999997</v>
      </c>
      <c r="BF44" s="10">
        <v>0.16500000000000001</v>
      </c>
      <c r="BJ44" s="10">
        <v>6.1100000000000002E-2</v>
      </c>
      <c r="BN44" s="10">
        <v>8.5199999999999998E-2</v>
      </c>
      <c r="BR44" s="10">
        <v>6.1100000000000002E-2</v>
      </c>
      <c r="BV44" s="10">
        <v>0.15</v>
      </c>
      <c r="BZ44" s="10">
        <v>0.20100000000000001</v>
      </c>
      <c r="CD44" s="10">
        <v>0.107</v>
      </c>
      <c r="CH44" s="10">
        <v>0.16900000000000001</v>
      </c>
      <c r="CL44" s="15">
        <v>3.4599999999999999E-2</v>
      </c>
      <c r="CP44" s="15">
        <v>3.56E-2</v>
      </c>
      <c r="CT44" s="10">
        <v>0.23699999999999999</v>
      </c>
      <c r="CX44" s="10">
        <v>7.2700000000000001E-2</v>
      </c>
      <c r="DB44" s="10">
        <v>0.105</v>
      </c>
      <c r="DF44" s="10">
        <v>1.78E-2</v>
      </c>
      <c r="DJ44" s="10">
        <v>0.14499999999999999</v>
      </c>
      <c r="DN44" s="10">
        <v>5.0599999999999999E-2</v>
      </c>
      <c r="DR44" s="10">
        <v>7.7499999999999999E-2</v>
      </c>
      <c r="DV44" s="10">
        <v>0.14899999999999999</v>
      </c>
      <c r="DZ44" s="10">
        <v>6.3500000000000001E-2</v>
      </c>
      <c r="ED44" s="10">
        <v>2.5700000000000001E-2</v>
      </c>
      <c r="EH44" s="10">
        <v>4.5699999999999998E-2</v>
      </c>
      <c r="EL44" s="10">
        <v>3.4599999999999999E-2</v>
      </c>
      <c r="EP44" s="10">
        <v>5.9200000000000003E-2</v>
      </c>
      <c r="ET44" s="10">
        <v>2.8000000000000001E-2</v>
      </c>
      <c r="EX44" s="10">
        <v>7.9500000000000001E-2</v>
      </c>
      <c r="FB44" s="10">
        <v>2.4899999999999999E-2</v>
      </c>
      <c r="FF44" s="10">
        <v>3.3700000000000001E-2</v>
      </c>
      <c r="FJ44" s="10">
        <v>1.4E-2</v>
      </c>
      <c r="FN44" s="10">
        <v>0.126</v>
      </c>
      <c r="FR44" s="10">
        <v>2.0899999999999998E-2</v>
      </c>
    </row>
    <row r="45" spans="1:175" x14ac:dyDescent="0.3">
      <c r="B45" s="10">
        <v>3.5400000000000001E-2</v>
      </c>
      <c r="F45" s="10">
        <v>1.18E-2</v>
      </c>
      <c r="J45" s="10">
        <v>0.123</v>
      </c>
      <c r="N45" s="10">
        <v>4.5400000000000003E-2</v>
      </c>
      <c r="R45" s="10">
        <v>0.14299999999999999</v>
      </c>
      <c r="V45" s="10">
        <v>7.1900000000000006E-2</v>
      </c>
      <c r="Z45" s="10">
        <v>0.182</v>
      </c>
      <c r="AD45" s="10">
        <v>4.8300000000000003E-2</v>
      </c>
      <c r="AH45" s="10">
        <v>0.156</v>
      </c>
      <c r="AL45" s="10">
        <v>5.9200000000000003E-2</v>
      </c>
      <c r="AP45" s="15">
        <v>0.26500000000000001</v>
      </c>
      <c r="AT45" s="15">
        <v>6.3899999999999998E-2</v>
      </c>
      <c r="AX45" s="10">
        <v>0.36799999999999999</v>
      </c>
      <c r="BB45" s="10">
        <v>0.47399999999999998</v>
      </c>
      <c r="BF45" s="10">
        <v>0.182</v>
      </c>
      <c r="BJ45" s="10">
        <v>6.13E-2</v>
      </c>
      <c r="BN45" s="10">
        <v>7.8200000000000006E-2</v>
      </c>
      <c r="BR45" s="10">
        <v>6.13E-2</v>
      </c>
      <c r="BV45" s="10">
        <v>0.14299999999999999</v>
      </c>
      <c r="BZ45" s="10">
        <v>0.25700000000000001</v>
      </c>
      <c r="CD45" s="10">
        <v>0.17299999999999999</v>
      </c>
      <c r="CH45" s="10">
        <v>0.16</v>
      </c>
      <c r="CL45" s="15">
        <v>3.7699999999999997E-2</v>
      </c>
      <c r="CP45" s="15">
        <v>3.6299999999999999E-2</v>
      </c>
      <c r="CT45" s="10">
        <v>0.316</v>
      </c>
      <c r="CX45" s="10">
        <v>6.4799999999999996E-2</v>
      </c>
      <c r="DB45" s="10">
        <v>9.74E-2</v>
      </c>
      <c r="DF45" s="10">
        <v>1.67E-2</v>
      </c>
      <c r="DJ45" s="10">
        <v>0.18099999999999999</v>
      </c>
      <c r="DN45" s="10">
        <v>2.9100000000000001E-2</v>
      </c>
      <c r="DR45" s="10">
        <v>7.7100000000000002E-2</v>
      </c>
      <c r="DZ45" s="10">
        <v>5.9299999999999999E-2</v>
      </c>
      <c r="ED45" s="10">
        <v>2.1000000000000001E-2</v>
      </c>
      <c r="EH45" s="10">
        <v>4.65E-2</v>
      </c>
      <c r="EL45" s="10">
        <v>3.1199999999999999E-2</v>
      </c>
      <c r="EP45" s="10">
        <v>6.0199999999999997E-2</v>
      </c>
      <c r="ET45" s="10">
        <v>2.8899999999999999E-2</v>
      </c>
      <c r="EX45" s="10">
        <v>7.3899999999999993E-2</v>
      </c>
      <c r="FB45" s="10">
        <v>2.8000000000000001E-2</v>
      </c>
      <c r="FF45" s="10">
        <v>3.39E-2</v>
      </c>
      <c r="FJ45" s="10">
        <v>1.2699999999999999E-2</v>
      </c>
      <c r="FN45" s="10">
        <v>0.13100000000000001</v>
      </c>
      <c r="FR45" s="10">
        <v>2.0299999999999999E-2</v>
      </c>
    </row>
    <row r="46" spans="1:175" x14ac:dyDescent="0.3">
      <c r="A46" s="11" t="s">
        <v>85</v>
      </c>
      <c r="B46" s="10">
        <v>5.5800000000000002E-2</v>
      </c>
      <c r="C46" s="4">
        <f>GEOMEAN(B46:B48)</f>
        <v>5.3879843948734789E-2</v>
      </c>
      <c r="E46" s="11" t="s">
        <v>99</v>
      </c>
      <c r="F46" s="10">
        <v>0.13300000000000001</v>
      </c>
      <c r="G46" s="4">
        <f>GEOMEAN(F46:F48)</f>
        <v>0.12378187459035359</v>
      </c>
      <c r="I46" s="11" t="s">
        <v>85</v>
      </c>
      <c r="J46" s="10">
        <v>7.8299999999999995E-2</v>
      </c>
      <c r="K46" s="4">
        <f>GEOMEAN(J46:J48)</f>
        <v>8.1047981174445699E-2</v>
      </c>
      <c r="M46" s="11" t="s">
        <v>99</v>
      </c>
      <c r="N46" s="10">
        <v>0.14000000000000001</v>
      </c>
      <c r="O46" s="4">
        <f>GEOMEAN(N46:N48)</f>
        <v>0.15203565645493017</v>
      </c>
      <c r="Q46" s="11" t="s">
        <v>85</v>
      </c>
      <c r="R46" s="10">
        <v>0.121</v>
      </c>
      <c r="S46" s="4">
        <f>GEOMEAN(R46:R48)</f>
        <v>0.12397580172969197</v>
      </c>
      <c r="U46" s="11" t="s">
        <v>99</v>
      </c>
      <c r="V46" s="10">
        <v>0.21299999999999999</v>
      </c>
      <c r="W46" s="4">
        <f>GEOMEAN(V46:V48)</f>
        <v>0.23155963334282958</v>
      </c>
      <c r="Y46" s="11" t="s">
        <v>85</v>
      </c>
      <c r="Z46" s="10">
        <v>6.7199999999999996E-2</v>
      </c>
      <c r="AA46" s="4">
        <f>GEOMEAN(Z46:Z48)</f>
        <v>6.9840474824524032E-2</v>
      </c>
      <c r="AC46" s="11" t="s">
        <v>99</v>
      </c>
      <c r="AD46" s="10">
        <v>0.20699999999999999</v>
      </c>
      <c r="AE46" s="4">
        <f>GEOMEAN(AD46:AD48)</f>
        <v>0.18331630328495813</v>
      </c>
      <c r="AG46" s="11" t="s">
        <v>85</v>
      </c>
      <c r="AH46" s="10">
        <v>7.0800000000000002E-2</v>
      </c>
      <c r="AI46" s="4">
        <f>GEOMEAN(AH46:AH47)</f>
        <v>6.7156235749184154E-2</v>
      </c>
      <c r="AK46" s="11" t="s">
        <v>99</v>
      </c>
      <c r="AL46" s="10">
        <v>0.184</v>
      </c>
      <c r="AM46" s="4">
        <f>GEOMEAN(AL46:AL48)</f>
        <v>0.16478858751522454</v>
      </c>
      <c r="AO46" t="s">
        <v>85</v>
      </c>
      <c r="AP46" s="15">
        <v>0.35899999999999999</v>
      </c>
      <c r="AQ46" s="15">
        <v>0.35499999999999998</v>
      </c>
      <c r="AS46" t="s">
        <v>99</v>
      </c>
      <c r="AT46" s="15">
        <v>0.15</v>
      </c>
      <c r="AU46" s="15">
        <v>0.161</v>
      </c>
      <c r="AW46" s="11" t="s">
        <v>85</v>
      </c>
      <c r="AX46" s="10">
        <v>4.99E-2</v>
      </c>
      <c r="AY46" s="4">
        <f>GEOMEAN(AX46:AX48)</f>
        <v>4.6821459343182964E-2</v>
      </c>
      <c r="BA46" s="11" t="s">
        <v>99</v>
      </c>
      <c r="BB46" s="10">
        <v>0.19500000000000001</v>
      </c>
      <c r="BC46" s="4">
        <f>GEOMEAN(BB46:BB48)</f>
        <v>0.20482952315372646</v>
      </c>
      <c r="BE46" s="11" t="s">
        <v>85</v>
      </c>
      <c r="BF46" s="10">
        <v>7.2099999999999997E-2</v>
      </c>
      <c r="BG46" s="4">
        <f>GEOMEAN(BF46:BF48)</f>
        <v>7.2992422056940745E-2</v>
      </c>
      <c r="BI46" s="11" t="s">
        <v>99</v>
      </c>
      <c r="BJ46" s="10">
        <v>0.23300000000000001</v>
      </c>
      <c r="BK46" s="4">
        <f>GEOMEAN(BJ46:BJ48)</f>
        <v>0.23165896310552278</v>
      </c>
      <c r="BM46" s="11" t="s">
        <v>85</v>
      </c>
      <c r="BN46" s="10">
        <v>3.9399999999999998E-2</v>
      </c>
      <c r="BO46" s="4">
        <f>GEOMEAN(BN46:BN48)</f>
        <v>3.816147537392782E-2</v>
      </c>
      <c r="BQ46" s="11" t="s">
        <v>99</v>
      </c>
      <c r="BR46" s="10">
        <v>0.23300000000000001</v>
      </c>
      <c r="BS46" s="4">
        <f>GEOMEAN(BR46:BR48)</f>
        <v>0.23165896310552278</v>
      </c>
      <c r="BU46" s="11" t="s">
        <v>85</v>
      </c>
      <c r="BV46" s="10">
        <v>2.4199999999999999E-2</v>
      </c>
      <c r="BW46" s="4">
        <f>GEOMEAN(BV46:BV48)</f>
        <v>1.9290716538989623E-2</v>
      </c>
      <c r="BY46" s="11" t="s">
        <v>99</v>
      </c>
      <c r="BZ46" s="10">
        <v>0.106</v>
      </c>
      <c r="CA46" s="4">
        <f>GEOMEAN(BZ46:BZ48)</f>
        <v>0.11209276965124501</v>
      </c>
      <c r="CC46" s="11" t="s">
        <v>85</v>
      </c>
      <c r="CD46" s="10">
        <v>1.8499999999999999E-2</v>
      </c>
      <c r="CE46" s="4">
        <f>GEOMEAN(CD46:CD48)</f>
        <v>1.6821288205890801E-2</v>
      </c>
      <c r="CG46" s="11" t="s">
        <v>99</v>
      </c>
      <c r="CH46" s="10">
        <v>5.96E-2</v>
      </c>
      <c r="CI46" s="4">
        <f>GEOMEAN(CH46:CH48)</f>
        <v>6.5876499073529632E-2</v>
      </c>
      <c r="CK46" s="11" t="s">
        <v>85</v>
      </c>
      <c r="CL46" s="15">
        <v>2.8799999999999999E-2</v>
      </c>
      <c r="CM46" s="4">
        <f>GEOMEAN(CL46:CL48)</f>
        <v>2.4391576416825312E-2</v>
      </c>
      <c r="CO46" s="11" t="s">
        <v>99</v>
      </c>
      <c r="CP46" s="15">
        <v>0.11</v>
      </c>
      <c r="CQ46" s="4">
        <f>GEOMEAN(CP46:CP48)</f>
        <v>0.12466191306889396</v>
      </c>
      <c r="CS46" s="11" t="s">
        <v>85</v>
      </c>
      <c r="CT46" s="10">
        <v>4.7399999999999998E-2</v>
      </c>
      <c r="CU46" s="4">
        <f>GEOMEAN(CT46:CT48)</f>
        <v>4.9837104007574656E-2</v>
      </c>
      <c r="CW46" s="11" t="s">
        <v>99</v>
      </c>
      <c r="CX46" s="10">
        <v>0.151</v>
      </c>
      <c r="CY46" s="4">
        <f>GEOMEAN(CX46:CX48)</f>
        <v>0.13236994477258024</v>
      </c>
      <c r="DA46" s="11" t="s">
        <v>85</v>
      </c>
      <c r="DB46" s="10">
        <v>4.2900000000000001E-2</v>
      </c>
      <c r="DC46" s="4">
        <f>GEOMEAN(DB46:DB48)</f>
        <v>4.1860158488853591E-2</v>
      </c>
      <c r="DE46" s="11" t="s">
        <v>99</v>
      </c>
      <c r="DF46" s="10">
        <v>0.13900000000000001</v>
      </c>
      <c r="DG46" s="4">
        <f>GEOMEAN(DF46:DF48)</f>
        <v>0.14497232924224138</v>
      </c>
      <c r="DI46" s="11" t="s">
        <v>85</v>
      </c>
      <c r="DJ46" s="10">
        <v>0.104</v>
      </c>
      <c r="DK46" s="4">
        <f>GEOMEAN(DJ46:DJ48)</f>
        <v>0.10730717913555865</v>
      </c>
      <c r="DM46" s="11" t="s">
        <v>99</v>
      </c>
      <c r="DN46" s="10">
        <v>0.35599999999999998</v>
      </c>
      <c r="DO46" s="4">
        <f>GEOMEAN(DN46:DN48)</f>
        <v>0.46201248068830575</v>
      </c>
      <c r="DQ46" s="11" t="s">
        <v>85</v>
      </c>
      <c r="DR46" s="10">
        <v>3.4299999999999997E-2</v>
      </c>
      <c r="DS46" s="4">
        <f>GEOMEAN(DR46:DR48)</f>
        <v>3.0833950167028459E-2</v>
      </c>
      <c r="DU46" s="11" t="s">
        <v>99</v>
      </c>
      <c r="DV46" s="10">
        <v>0.13500000000000001</v>
      </c>
      <c r="DW46" s="4">
        <f>GEOMEAN(DV46:DV48)</f>
        <v>0.13292888202292952</v>
      </c>
      <c r="DY46" s="11" t="s">
        <v>85</v>
      </c>
      <c r="DZ46" s="10">
        <v>3.4700000000000002E-2</v>
      </c>
      <c r="EA46" s="4">
        <f>GEOMEAN(DZ46:DZ48)</f>
        <v>3.7787784281852733E-2</v>
      </c>
      <c r="EC46" s="11" t="s">
        <v>99</v>
      </c>
      <c r="ED46" s="10">
        <v>0.13800000000000001</v>
      </c>
      <c r="EE46" s="4">
        <f>GEOMEAN(ED46:ED48)</f>
        <v>0.13886414274377823</v>
      </c>
      <c r="EG46" s="11" t="s">
        <v>85</v>
      </c>
      <c r="EH46" s="10">
        <v>5.8200000000000002E-2</v>
      </c>
      <c r="EI46" s="4">
        <f>GEOMEAN(EH46:EH48)</f>
        <v>5.6892255682723353E-2</v>
      </c>
      <c r="EK46" s="11" t="s">
        <v>99</v>
      </c>
      <c r="EL46" s="10">
        <v>5.9700000000000003E-2</v>
      </c>
      <c r="EM46" s="4">
        <f>GEOMEAN(EL46:EL48)</f>
        <v>5.7407390684364547E-2</v>
      </c>
      <c r="EO46" s="11" t="s">
        <v>85</v>
      </c>
      <c r="EP46" s="10">
        <v>4.9399999999999999E-2</v>
      </c>
      <c r="EQ46" s="4">
        <f>GEOMEAN(EP46:EP48)</f>
        <v>4.9792553845488703E-2</v>
      </c>
      <c r="ES46" s="11" t="s">
        <v>99</v>
      </c>
      <c r="ET46" s="10">
        <v>0.13</v>
      </c>
      <c r="EU46" s="4">
        <f>GEOMEAN(ET46:ET48)</f>
        <v>0.12323339034236297</v>
      </c>
      <c r="EW46" s="11" t="s">
        <v>85</v>
      </c>
      <c r="EX46" s="10">
        <v>3.8199999999999998E-2</v>
      </c>
      <c r="EY46" s="4">
        <f>GEOMEAN(EX46:EX48)</f>
        <v>3.9017376871781549E-2</v>
      </c>
      <c r="FA46" s="11" t="s">
        <v>99</v>
      </c>
      <c r="FB46" s="10">
        <v>6.9199999999999998E-2</v>
      </c>
      <c r="FC46" s="4">
        <f>GEOMEAN(FB46:FB48)</f>
        <v>6.5236903093060905E-2</v>
      </c>
      <c r="FE46" s="11" t="s">
        <v>85</v>
      </c>
      <c r="FF46" s="10">
        <v>2.4299999999999999E-2</v>
      </c>
      <c r="FG46" s="4">
        <f>GEOMEAN(FF46:FF48)</f>
        <v>2.6184033548337607E-2</v>
      </c>
      <c r="FI46" s="11" t="s">
        <v>99</v>
      </c>
      <c r="FJ46" s="10">
        <v>4.6199999999999998E-2</v>
      </c>
      <c r="FK46" s="4">
        <f>GEOMEAN(FJ46:FJ48)</f>
        <v>4.303611064353275E-2</v>
      </c>
      <c r="FM46" s="11" t="s">
        <v>85</v>
      </c>
      <c r="FN46" s="10">
        <v>5.4800000000000001E-2</v>
      </c>
      <c r="FO46" s="4">
        <f>GEOMEAN(FN46:FN48)</f>
        <v>5.403392701098908E-2</v>
      </c>
      <c r="FQ46" s="11" t="s">
        <v>99</v>
      </c>
      <c r="FR46" s="10">
        <v>0.20200000000000001</v>
      </c>
      <c r="FS46" s="4">
        <f>GEOMEAN(FR46:FR48)</f>
        <v>0.20298855363481086</v>
      </c>
    </row>
    <row r="47" spans="1:175" x14ac:dyDescent="0.3">
      <c r="B47" s="10">
        <v>5.3699999999999998E-2</v>
      </c>
      <c r="F47" s="10">
        <v>0.115</v>
      </c>
      <c r="J47" s="10">
        <v>7.0900000000000005E-2</v>
      </c>
      <c r="N47" s="10">
        <v>0.154</v>
      </c>
      <c r="R47" s="10">
        <v>0.124</v>
      </c>
      <c r="V47" s="10">
        <v>0.247</v>
      </c>
      <c r="Z47" s="10">
        <v>7.0900000000000005E-2</v>
      </c>
      <c r="AD47" s="10">
        <v>0.155</v>
      </c>
      <c r="AH47" s="10">
        <v>6.3700000000000007E-2</v>
      </c>
      <c r="AL47" s="10">
        <v>0.16</v>
      </c>
      <c r="AP47" s="15">
        <v>0.35699999999999998</v>
      </c>
      <c r="AT47" s="15">
        <v>0.184</v>
      </c>
      <c r="AX47" s="10">
        <v>4.2500000000000003E-2</v>
      </c>
      <c r="BB47" s="10">
        <v>0.19500000000000001</v>
      </c>
      <c r="BF47" s="10">
        <v>7.0599999999999996E-2</v>
      </c>
      <c r="BJ47" s="10">
        <v>0.23300000000000001</v>
      </c>
      <c r="BN47" s="10">
        <v>3.5799999999999998E-2</v>
      </c>
      <c r="BR47" s="10">
        <v>0.23300000000000001</v>
      </c>
      <c r="BV47" s="10">
        <v>2.06E-2</v>
      </c>
      <c r="BZ47" s="10">
        <v>0.129</v>
      </c>
      <c r="CD47" s="10">
        <v>1.9199999999999998E-2</v>
      </c>
      <c r="CH47" s="10">
        <v>6.6900000000000001E-2</v>
      </c>
      <c r="CL47" s="15">
        <v>2.0400000000000001E-2</v>
      </c>
      <c r="CP47" s="15">
        <v>0.11899999999999999</v>
      </c>
      <c r="CT47" s="10">
        <v>4.6800000000000001E-2</v>
      </c>
      <c r="CX47" s="10">
        <v>0.128</v>
      </c>
      <c r="DB47" s="10">
        <v>4.1500000000000002E-2</v>
      </c>
      <c r="DF47" s="10">
        <v>0.13700000000000001</v>
      </c>
      <c r="DJ47" s="10">
        <v>0.109</v>
      </c>
      <c r="DN47" s="10">
        <v>0.54</v>
      </c>
      <c r="DR47" s="10">
        <v>3.0200000000000001E-2</v>
      </c>
      <c r="DV47" s="10">
        <v>0.13700000000000001</v>
      </c>
      <c r="DZ47" s="10">
        <v>4.0599999999999997E-2</v>
      </c>
      <c r="ED47" s="10">
        <v>0.13200000000000001</v>
      </c>
      <c r="EH47" s="10">
        <v>5.6500000000000002E-2</v>
      </c>
      <c r="EL47" s="10">
        <v>5.5500000000000001E-2</v>
      </c>
      <c r="EP47" s="10">
        <v>5.0999999999999997E-2</v>
      </c>
      <c r="ET47" s="10">
        <v>0.11799999999999999</v>
      </c>
      <c r="EX47" s="10">
        <v>4.4299999999999999E-2</v>
      </c>
      <c r="FB47" s="10">
        <v>6.4399999999999999E-2</v>
      </c>
      <c r="FF47" s="10">
        <v>2.53E-2</v>
      </c>
      <c r="FJ47" s="10">
        <v>4.3900000000000002E-2</v>
      </c>
      <c r="FN47" s="10">
        <v>5.5899999999999998E-2</v>
      </c>
      <c r="FR47" s="10">
        <v>0.20599999999999999</v>
      </c>
    </row>
    <row r="48" spans="1:175" x14ac:dyDescent="0.3">
      <c r="B48" s="10">
        <v>5.2200000000000003E-2</v>
      </c>
      <c r="F48" s="10">
        <v>0.124</v>
      </c>
      <c r="J48" s="10">
        <v>9.5899999999999999E-2</v>
      </c>
      <c r="N48" s="10">
        <v>0.16300000000000001</v>
      </c>
      <c r="R48" s="10">
        <v>0.127</v>
      </c>
      <c r="V48" s="10">
        <v>0.23599999999999999</v>
      </c>
      <c r="Z48" s="10">
        <v>7.1499999999999994E-2</v>
      </c>
      <c r="AD48" s="10">
        <v>0.192</v>
      </c>
      <c r="AL48" s="10">
        <v>0.152</v>
      </c>
      <c r="AP48" s="15">
        <v>0.35</v>
      </c>
      <c r="AT48" s="15">
        <v>0.152</v>
      </c>
      <c r="AX48" s="10">
        <v>4.8399999999999999E-2</v>
      </c>
      <c r="BB48" s="10">
        <v>0.22600000000000001</v>
      </c>
      <c r="BF48" s="10">
        <v>7.6399999999999996E-2</v>
      </c>
      <c r="BJ48" s="10">
        <v>0.22900000000000001</v>
      </c>
      <c r="BN48" s="10">
        <v>3.9399999999999998E-2</v>
      </c>
      <c r="BR48" s="10">
        <v>0.22900000000000001</v>
      </c>
      <c r="BV48" s="10">
        <v>1.44E-2</v>
      </c>
      <c r="BZ48" s="10">
        <v>0.10299999999999999</v>
      </c>
      <c r="CD48" s="10">
        <v>1.34E-2</v>
      </c>
      <c r="CH48" s="10">
        <v>7.17E-2</v>
      </c>
      <c r="CL48" s="15">
        <v>2.47E-2</v>
      </c>
      <c r="CP48" s="15">
        <v>0.14799999999999999</v>
      </c>
      <c r="CT48" s="10">
        <v>5.5800000000000002E-2</v>
      </c>
      <c r="CX48" s="10">
        <v>0.12</v>
      </c>
      <c r="DB48" s="10">
        <v>4.1200000000000001E-2</v>
      </c>
      <c r="DF48" s="10">
        <v>0.16</v>
      </c>
      <c r="DJ48" s="10">
        <v>0.109</v>
      </c>
      <c r="DN48" s="10">
        <v>0.51300000000000001</v>
      </c>
      <c r="DR48" s="10">
        <v>2.8299999999999999E-2</v>
      </c>
      <c r="DV48" s="10">
        <v>0.127</v>
      </c>
      <c r="DZ48" s="10">
        <v>3.8300000000000001E-2</v>
      </c>
      <c r="ED48" s="10">
        <v>0.14699999999999999</v>
      </c>
      <c r="EH48" s="10">
        <v>5.6000000000000001E-2</v>
      </c>
      <c r="EL48" s="10">
        <v>5.7099999999999998E-2</v>
      </c>
      <c r="EP48" s="10">
        <v>4.9000000000000002E-2</v>
      </c>
      <c r="ET48" s="10">
        <v>0.122</v>
      </c>
      <c r="EX48" s="10">
        <v>3.5099999999999999E-2</v>
      </c>
      <c r="FB48" s="10">
        <v>6.2300000000000001E-2</v>
      </c>
      <c r="FF48" s="10">
        <v>2.92E-2</v>
      </c>
      <c r="FJ48" s="10">
        <v>3.9300000000000002E-2</v>
      </c>
      <c r="FN48" s="10">
        <v>5.1499999999999997E-2</v>
      </c>
      <c r="FR48" s="10">
        <v>0.20100000000000001</v>
      </c>
    </row>
    <row r="49" spans="1:175" x14ac:dyDescent="0.3">
      <c r="A49" s="11" t="s">
        <v>86</v>
      </c>
      <c r="B49" s="10">
        <v>5.5399999999999998E-2</v>
      </c>
      <c r="C49" s="4">
        <f>GEOMEAN(B49:B51)</f>
        <v>5.5465686226493088E-2</v>
      </c>
      <c r="E49" s="11" t="s">
        <v>100</v>
      </c>
      <c r="F49" s="10">
        <v>5.6599999999999998E-2</v>
      </c>
      <c r="G49" s="4">
        <f>GEOMEAN(F49:F51)</f>
        <v>5.586130815432435E-2</v>
      </c>
      <c r="I49" s="11" t="s">
        <v>86</v>
      </c>
      <c r="J49" s="10">
        <v>0.114</v>
      </c>
      <c r="K49" s="4">
        <f>GEOMEAN(J49:J51)</f>
        <v>0.10857325498180691</v>
      </c>
      <c r="M49" s="11" t="s">
        <v>100</v>
      </c>
      <c r="N49" s="10">
        <v>7.7200000000000005E-2</v>
      </c>
      <c r="O49" s="4">
        <f>GEOMEAN(N49:N51)</f>
        <v>8.2570420534337122E-2</v>
      </c>
      <c r="Q49" s="11" t="s">
        <v>86</v>
      </c>
      <c r="R49" s="10">
        <v>0.11600000000000001</v>
      </c>
      <c r="S49" s="4">
        <f>GEOMEAN(R49:R51)</f>
        <v>0.11224161275818098</v>
      </c>
      <c r="U49" s="11" t="s">
        <v>100</v>
      </c>
      <c r="V49" s="10">
        <v>8.2799999999999999E-2</v>
      </c>
      <c r="W49" s="4">
        <f>GEOMEAN(V49:V51)</f>
        <v>8.8975329272686865E-2</v>
      </c>
      <c r="Y49" s="11" t="s">
        <v>86</v>
      </c>
      <c r="Z49" s="10">
        <v>0.158</v>
      </c>
      <c r="AA49" s="4">
        <f>GEOMEAN(Z49:Z51)</f>
        <v>0.15998549347646127</v>
      </c>
      <c r="AC49" s="11" t="s">
        <v>100</v>
      </c>
      <c r="AD49" s="10">
        <v>0.11600000000000001</v>
      </c>
      <c r="AE49" s="4">
        <f>GEOMEAN(AD49:AD51)</f>
        <v>0.11493859355569792</v>
      </c>
      <c r="AG49" s="11" t="s">
        <v>86</v>
      </c>
      <c r="AH49" s="10">
        <v>0.155</v>
      </c>
      <c r="AI49" s="4">
        <f>GEOMEAN(AH49:AH51)</f>
        <v>0.13427207658610915</v>
      </c>
      <c r="AK49" s="11" t="s">
        <v>100</v>
      </c>
      <c r="AL49" s="10">
        <v>9.3299999999999994E-2</v>
      </c>
      <c r="AM49" s="4">
        <f>GEOMEAN(AL49:AL51)</f>
        <v>0.10472975402501709</v>
      </c>
      <c r="AO49" t="s">
        <v>86</v>
      </c>
      <c r="AP49" s="15">
        <v>0.14399999999999999</v>
      </c>
      <c r="AQ49" s="15">
        <v>0.13800000000000001</v>
      </c>
      <c r="AS49" t="s">
        <v>100</v>
      </c>
      <c r="AT49" s="15">
        <v>9.6500000000000002E-2</v>
      </c>
      <c r="AU49" s="15">
        <v>0.10100000000000001</v>
      </c>
      <c r="AW49" s="11" t="s">
        <v>86</v>
      </c>
      <c r="AX49" s="10">
        <v>0.13400000000000001</v>
      </c>
      <c r="AY49" s="4">
        <f>GEOMEAN(AX49:AX51)</f>
        <v>0.14021477239247138</v>
      </c>
      <c r="BA49" s="11" t="s">
        <v>100</v>
      </c>
      <c r="BB49" s="10">
        <v>0.10199999999999999</v>
      </c>
      <c r="BC49" s="4">
        <f>GEOMEAN(BB49:BB51)</f>
        <v>9.0246479913247135E-2</v>
      </c>
      <c r="BE49" s="11" t="s">
        <v>86</v>
      </c>
      <c r="BF49" s="10">
        <v>0.153</v>
      </c>
      <c r="BG49" s="4">
        <f>GEOMEAN(BF49:BF51)</f>
        <v>0.14623705780717577</v>
      </c>
      <c r="BI49" s="11" t="s">
        <v>100</v>
      </c>
      <c r="BJ49" s="10">
        <v>0.129</v>
      </c>
      <c r="BK49" s="4">
        <f>GEOMEAN(BJ49:BJ51)</f>
        <v>0.12996689492341823</v>
      </c>
      <c r="BM49" s="11" t="s">
        <v>86</v>
      </c>
      <c r="BN49" s="10">
        <v>8.0799999999999997E-2</v>
      </c>
      <c r="BO49" s="4">
        <f>GEOMEAN(BN49:BN51)</f>
        <v>8.6141860692063046E-2</v>
      </c>
      <c r="BQ49" s="11" t="s">
        <v>100</v>
      </c>
      <c r="BR49" s="10">
        <v>0.129</v>
      </c>
      <c r="BS49" s="4">
        <f>GEOMEAN(BR49:BR51)</f>
        <v>0.12996689492341823</v>
      </c>
      <c r="BU49" s="11" t="s">
        <v>86</v>
      </c>
      <c r="BV49" s="10">
        <v>8.8200000000000001E-2</v>
      </c>
      <c r="BW49" s="4">
        <f>GEOMEAN(BV49:BV51)</f>
        <v>8.9450295258245174E-2</v>
      </c>
      <c r="BY49" s="11" t="s">
        <v>100</v>
      </c>
      <c r="BZ49" s="10">
        <v>5.6599999999999998E-2</v>
      </c>
      <c r="CA49" s="4">
        <f>GEOMEAN(BZ49:BZ51)</f>
        <v>5.7858274660145148E-2</v>
      </c>
      <c r="CC49" s="11" t="s">
        <v>86</v>
      </c>
      <c r="CD49" s="10">
        <v>0.114</v>
      </c>
      <c r="CE49" s="4">
        <f>GEOMEAN(CD49:CD51)</f>
        <v>0.11048949894408201</v>
      </c>
      <c r="CG49" s="11" t="s">
        <v>100</v>
      </c>
      <c r="CH49" s="10">
        <v>4.8000000000000001E-2</v>
      </c>
      <c r="CI49" s="4">
        <f>GEOMEAN(CH49:CH50)</f>
        <v>5.6794365917756315E-2</v>
      </c>
      <c r="CK49" s="11" t="s">
        <v>86</v>
      </c>
      <c r="CL49" s="15">
        <v>4.41E-2</v>
      </c>
      <c r="CM49" s="4">
        <f>GEOMEAN(CL49:CL50)</f>
        <v>4.8117044797036324E-2</v>
      </c>
      <c r="CO49" s="11" t="s">
        <v>100</v>
      </c>
      <c r="CP49" s="15">
        <v>8.3299999999999999E-2</v>
      </c>
      <c r="CQ49" s="4">
        <f>GEOMEAN(CP49:CP51)</f>
        <v>5.5161545431547755E-2</v>
      </c>
      <c r="CS49" s="11" t="s">
        <v>86</v>
      </c>
      <c r="CT49" s="10">
        <v>7.2999999999999995E-2</v>
      </c>
      <c r="CU49" s="4">
        <f>GEOMEAN(CT49:CT51)</f>
        <v>8.2355902977111844E-2</v>
      </c>
      <c r="CW49" s="11" t="s">
        <v>100</v>
      </c>
      <c r="CX49" s="10">
        <v>0.14000000000000001</v>
      </c>
      <c r="CY49" s="4">
        <f>GEOMEAN(CX49:CX51)</f>
        <v>0.1311255327960302</v>
      </c>
      <c r="DA49" s="11" t="s">
        <v>86</v>
      </c>
      <c r="DB49" s="10">
        <v>9.8100000000000007E-2</v>
      </c>
      <c r="DC49" s="4">
        <f>GEOMEAN(DB49:DB51)</f>
        <v>0.10099179752359325</v>
      </c>
      <c r="DE49" s="11" t="s">
        <v>100</v>
      </c>
      <c r="DF49" s="10">
        <v>0.106</v>
      </c>
      <c r="DG49" s="4">
        <f>GEOMEAN(DF49:DF51)</f>
        <v>0.1108213993343935</v>
      </c>
      <c r="DI49" s="11" t="s">
        <v>86</v>
      </c>
      <c r="DJ49" s="10">
        <v>0.26900000000000002</v>
      </c>
      <c r="DK49" s="4">
        <f>GEOMEAN(DJ49:DJ51)</f>
        <v>0.27523006202438227</v>
      </c>
      <c r="DM49" s="11" t="s">
        <v>100</v>
      </c>
      <c r="DN49" s="10">
        <v>0.26700000000000002</v>
      </c>
      <c r="DO49" s="4">
        <f>GEOMEAN(DN49:DN51)</f>
        <v>0.25788727724026395</v>
      </c>
      <c r="DQ49" s="11" t="s">
        <v>86</v>
      </c>
      <c r="DR49" s="10">
        <v>0.112</v>
      </c>
      <c r="DS49" s="4">
        <f>GEOMEAN(DR49:DR51)</f>
        <v>9.6887317337744153E-2</v>
      </c>
      <c r="DU49" s="11" t="s">
        <v>100</v>
      </c>
      <c r="DV49" s="10">
        <v>5.7299999999999997E-2</v>
      </c>
      <c r="DW49" s="4">
        <f>GEOMEAN(DV49:DV51)</f>
        <v>5.5328401078083372E-2</v>
      </c>
      <c r="DY49" s="11" t="s">
        <v>86</v>
      </c>
      <c r="DZ49" s="10">
        <v>0.11</v>
      </c>
      <c r="EA49" s="4">
        <f>GEOMEAN(DZ49:DZ51)</f>
        <v>0.10527378285733509</v>
      </c>
      <c r="EC49" s="11" t="s">
        <v>100</v>
      </c>
      <c r="ED49" s="10">
        <v>8.2000000000000003E-2</v>
      </c>
      <c r="EE49" s="4">
        <f>GEOMEAN(ED49:ED51)</f>
        <v>7.7898605925100617E-2</v>
      </c>
      <c r="EG49" s="11" t="s">
        <v>86</v>
      </c>
      <c r="EH49" s="10">
        <v>5.67E-2</v>
      </c>
      <c r="EI49" s="4">
        <f>GEOMEAN(EH49:EH51)</f>
        <v>5.1694162836924122E-2</v>
      </c>
      <c r="EK49" s="11" t="s">
        <v>100</v>
      </c>
      <c r="EL49" s="10">
        <v>6.4799999999999996E-2</v>
      </c>
      <c r="EM49" s="4">
        <f>GEOMEAN(EL49:EL51)</f>
        <v>6.4996573862804663E-2</v>
      </c>
      <c r="EO49" s="11" t="s">
        <v>86</v>
      </c>
      <c r="EP49" s="10">
        <v>0.108</v>
      </c>
      <c r="EQ49" s="4">
        <f>GEOMEAN(EP49:EP51)</f>
        <v>0.10998787745196267</v>
      </c>
      <c r="ES49" s="11" t="s">
        <v>100</v>
      </c>
      <c r="ET49" s="10">
        <v>9.6699999999999994E-2</v>
      </c>
      <c r="EU49" s="4">
        <f>GEOMEAN(ET49:ET51)</f>
        <v>0.10246191883010138</v>
      </c>
      <c r="EW49" s="11" t="s">
        <v>86</v>
      </c>
      <c r="EX49" s="10">
        <v>7.0599999999999996E-2</v>
      </c>
      <c r="EY49" s="4">
        <f>GEOMEAN(EX49:EX51)</f>
        <v>6.8345485387229121E-2</v>
      </c>
      <c r="FA49" s="11" t="s">
        <v>100</v>
      </c>
      <c r="FB49" s="10">
        <v>0.06</v>
      </c>
      <c r="FC49" s="4">
        <f>GEOMEAN(FB49:FB51)</f>
        <v>5.9329535870525182E-2</v>
      </c>
      <c r="FE49" s="11" t="s">
        <v>86</v>
      </c>
      <c r="FF49" s="10">
        <v>3.9699999999999999E-2</v>
      </c>
      <c r="FG49" s="4">
        <f>GEOMEAN(FF49:FF51)</f>
        <v>4.105499026183998E-2</v>
      </c>
      <c r="FI49" s="11" t="s">
        <v>100</v>
      </c>
      <c r="FJ49" s="10">
        <v>2.3400000000000001E-2</v>
      </c>
      <c r="FK49" s="4">
        <f>GEOMEAN(FJ49:FJ51)</f>
        <v>3.5322049104163006E-2</v>
      </c>
      <c r="FM49" s="11" t="s">
        <v>86</v>
      </c>
      <c r="FN49" s="10">
        <v>0.11700000000000001</v>
      </c>
      <c r="FO49" s="4">
        <f>GEOMEAN(FN49:FN51)</f>
        <v>0.11700000000000001</v>
      </c>
      <c r="FQ49" s="11" t="s">
        <v>100</v>
      </c>
      <c r="FR49" s="10">
        <v>0.19900000000000001</v>
      </c>
      <c r="FS49" s="4">
        <f>GEOMEAN(FR49:FR51)</f>
        <v>0.19463878781236782</v>
      </c>
    </row>
    <row r="50" spans="1:175" x14ac:dyDescent="0.3">
      <c r="B50" s="10">
        <v>5.5100000000000003E-2</v>
      </c>
      <c r="F50" s="10">
        <v>5.4800000000000001E-2</v>
      </c>
      <c r="J50" s="10">
        <v>0.109</v>
      </c>
      <c r="N50" s="10">
        <v>8.6400000000000005E-2</v>
      </c>
      <c r="R50" s="10">
        <v>0.106</v>
      </c>
      <c r="V50" s="10">
        <v>9.5799999999999996E-2</v>
      </c>
      <c r="Z50" s="10">
        <v>0.159</v>
      </c>
      <c r="AD50" s="10">
        <v>0.11899999999999999</v>
      </c>
      <c r="AH50" s="10">
        <v>0.13700000000000001</v>
      </c>
      <c r="AL50" s="10">
        <v>0.114</v>
      </c>
      <c r="AP50" s="15">
        <v>0.127</v>
      </c>
      <c r="AT50" s="15">
        <v>9.7799999999999998E-2</v>
      </c>
      <c r="AX50" s="10">
        <v>0.13900000000000001</v>
      </c>
      <c r="BB50" s="10">
        <v>9.0300000000000005E-2</v>
      </c>
      <c r="BF50" s="10">
        <v>0.14599999999999999</v>
      </c>
      <c r="BJ50" s="10">
        <v>0.127</v>
      </c>
      <c r="BN50" s="10">
        <v>8.7900000000000006E-2</v>
      </c>
      <c r="BR50" s="10">
        <v>0.127</v>
      </c>
      <c r="BV50" s="10">
        <v>8.2299999999999998E-2</v>
      </c>
      <c r="BZ50" s="10">
        <v>5.8999999999999997E-2</v>
      </c>
      <c r="CD50" s="10">
        <v>0.11600000000000001</v>
      </c>
      <c r="CH50" s="10">
        <v>6.7199999999999996E-2</v>
      </c>
      <c r="CL50" s="15">
        <v>5.2499999999999998E-2</v>
      </c>
      <c r="CP50" s="15">
        <v>3.9899999999999998E-2</v>
      </c>
      <c r="CT50" s="10">
        <v>8.0799999999999997E-2</v>
      </c>
      <c r="CX50" s="10">
        <v>0.122</v>
      </c>
      <c r="DB50" s="10">
        <v>0.105</v>
      </c>
      <c r="DF50" s="10">
        <v>0.107</v>
      </c>
      <c r="DJ50" s="10">
        <v>0.27100000000000002</v>
      </c>
      <c r="DN50" s="10">
        <v>0.30299999999999999</v>
      </c>
      <c r="DR50" s="10">
        <v>0.109</v>
      </c>
      <c r="DV50" s="10">
        <v>5.8999999999999997E-2</v>
      </c>
      <c r="DZ50" s="10">
        <v>9.4700000000000006E-2</v>
      </c>
      <c r="ED50" s="10">
        <v>8.0399999999999999E-2</v>
      </c>
      <c r="EH50" s="10">
        <v>5.1400000000000001E-2</v>
      </c>
      <c r="EL50" s="10">
        <v>6.4299999999999996E-2</v>
      </c>
      <c r="EP50" s="10">
        <v>0.112</v>
      </c>
      <c r="ET50" s="10">
        <v>0.10299999999999999</v>
      </c>
      <c r="EX50" s="10">
        <v>7.2700000000000001E-2</v>
      </c>
      <c r="FB50" s="10">
        <v>5.4899999999999997E-2</v>
      </c>
      <c r="FF50" s="10">
        <v>4.19E-2</v>
      </c>
      <c r="FJ50" s="10">
        <v>4.3900000000000002E-2</v>
      </c>
      <c r="FN50" s="10">
        <v>0.11700000000000001</v>
      </c>
      <c r="FR50" s="10">
        <v>0.191</v>
      </c>
    </row>
    <row r="51" spans="1:175" x14ac:dyDescent="0.3">
      <c r="B51" s="10">
        <v>5.5899999999999998E-2</v>
      </c>
      <c r="F51" s="10">
        <v>5.62E-2</v>
      </c>
      <c r="J51" s="10">
        <v>0.10299999999999999</v>
      </c>
      <c r="N51" s="10">
        <v>8.4400000000000003E-2</v>
      </c>
      <c r="R51" s="10">
        <v>0.115</v>
      </c>
      <c r="V51" s="10">
        <v>8.8800000000000004E-2</v>
      </c>
      <c r="Z51" s="10">
        <v>0.16300000000000001</v>
      </c>
      <c r="AD51" s="10">
        <v>0.11</v>
      </c>
      <c r="AH51" s="10">
        <v>0.114</v>
      </c>
      <c r="AL51" s="10">
        <v>0.108</v>
      </c>
      <c r="AP51" s="15">
        <v>0.14399999999999999</v>
      </c>
      <c r="AT51" s="15">
        <v>0.109</v>
      </c>
      <c r="AX51" s="10">
        <v>0.14799999999999999</v>
      </c>
      <c r="BB51" s="10">
        <v>7.9799999999999996E-2</v>
      </c>
      <c r="BF51" s="10">
        <v>0.14000000000000001</v>
      </c>
      <c r="BJ51" s="10">
        <v>0.13400000000000001</v>
      </c>
      <c r="BN51" s="10">
        <v>0.09</v>
      </c>
      <c r="BR51" s="10">
        <v>0.13400000000000001</v>
      </c>
      <c r="BV51" s="10">
        <v>9.8599999999999993E-2</v>
      </c>
      <c r="BZ51" s="10">
        <v>5.8000000000000003E-2</v>
      </c>
      <c r="CD51" s="10">
        <v>0.10199999999999999</v>
      </c>
      <c r="CH51" s="9"/>
      <c r="CP51" s="15">
        <v>5.0500000000000003E-2</v>
      </c>
      <c r="CT51" s="10">
        <v>9.4700000000000006E-2</v>
      </c>
      <c r="CX51" s="10">
        <v>0.13200000000000001</v>
      </c>
      <c r="DB51" s="10">
        <v>0.1</v>
      </c>
      <c r="DF51" s="10">
        <v>0.12</v>
      </c>
      <c r="DJ51" s="10">
        <v>0.28599999999999998</v>
      </c>
      <c r="DN51" s="10">
        <v>0.21199999999999999</v>
      </c>
      <c r="DR51" s="10">
        <v>7.4499999999999997E-2</v>
      </c>
      <c r="DV51" s="10">
        <v>5.0099999999999999E-2</v>
      </c>
      <c r="DZ51" s="10">
        <v>0.112</v>
      </c>
      <c r="ED51" s="10">
        <v>7.17E-2</v>
      </c>
      <c r="EH51" s="10">
        <v>4.7399999999999998E-2</v>
      </c>
      <c r="EL51" s="10">
        <v>6.59E-2</v>
      </c>
      <c r="EP51" s="10">
        <v>0.11</v>
      </c>
      <c r="ET51" s="10">
        <v>0.108</v>
      </c>
      <c r="EX51" s="10">
        <v>6.2199999999999998E-2</v>
      </c>
      <c r="FB51" s="10">
        <v>6.3399999999999998E-2</v>
      </c>
      <c r="FF51" s="10">
        <v>4.1599999999999998E-2</v>
      </c>
      <c r="FJ51" s="10">
        <v>4.2900000000000001E-2</v>
      </c>
      <c r="FN51" s="10">
        <v>0.11700000000000001</v>
      </c>
      <c r="FR51" s="10">
        <v>0.19400000000000001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" defaultRowHeight="15.6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" defaultRowHeight="15.6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7"/>
  <sheetViews>
    <sheetView zoomScale="85" zoomScaleNormal="85" zoomScalePageLayoutView="99" workbookViewId="0">
      <selection activeCell="W31" sqref="W31"/>
    </sheetView>
  </sheetViews>
  <sheetFormatPr defaultColWidth="10.8984375" defaultRowHeight="15.6" x14ac:dyDescent="0.3"/>
  <cols>
    <col min="1" max="16384" width="10.8984375" style="24"/>
  </cols>
  <sheetData>
    <row r="1" spans="1:20" x14ac:dyDescent="0.3">
      <c r="A1" s="47" t="s">
        <v>196</v>
      </c>
    </row>
    <row r="3" spans="1:20" x14ac:dyDescent="0.3">
      <c r="A3" s="46" t="s">
        <v>195</v>
      </c>
      <c r="B3" s="46" t="s">
        <v>194</v>
      </c>
      <c r="D3" s="46" t="s">
        <v>193</v>
      </c>
      <c r="E3" s="46" t="s">
        <v>192</v>
      </c>
      <c r="G3" s="46" t="s">
        <v>163</v>
      </c>
      <c r="H3" s="46" t="s">
        <v>180</v>
      </c>
      <c r="J3" s="46" t="s">
        <v>165</v>
      </c>
      <c r="K3" s="46" t="s">
        <v>180</v>
      </c>
      <c r="M3" s="46" t="s">
        <v>164</v>
      </c>
      <c r="N3" s="46" t="s">
        <v>180</v>
      </c>
      <c r="P3" s="46" t="s">
        <v>162</v>
      </c>
      <c r="Q3" s="46" t="s">
        <v>180</v>
      </c>
      <c r="S3" s="46" t="s">
        <v>161</v>
      </c>
      <c r="T3" s="46" t="s">
        <v>180</v>
      </c>
    </row>
    <row r="4" spans="1:20" x14ac:dyDescent="0.3">
      <c r="A4" s="28" t="s">
        <v>191</v>
      </c>
      <c r="B4" s="28">
        <v>1.05</v>
      </c>
      <c r="D4" s="28" t="s">
        <v>191</v>
      </c>
      <c r="E4" s="28">
        <v>1.36</v>
      </c>
      <c r="G4" s="28" t="s">
        <v>179</v>
      </c>
      <c r="H4" s="28">
        <v>1</v>
      </c>
      <c r="J4" s="28" t="s">
        <v>179</v>
      </c>
      <c r="K4" s="28">
        <v>0.88</v>
      </c>
      <c r="M4" s="28" t="s">
        <v>179</v>
      </c>
      <c r="N4" s="28">
        <v>1.1399999999999999</v>
      </c>
      <c r="P4" s="28" t="s">
        <v>179</v>
      </c>
      <c r="Q4" s="28">
        <v>1.28</v>
      </c>
      <c r="S4" s="28" t="s">
        <v>179</v>
      </c>
      <c r="T4" s="28">
        <v>1.08</v>
      </c>
    </row>
    <row r="5" spans="1:20" x14ac:dyDescent="0.3">
      <c r="A5" s="28" t="s">
        <v>190</v>
      </c>
      <c r="B5" s="28">
        <v>1.06</v>
      </c>
      <c r="D5" s="28" t="s">
        <v>190</v>
      </c>
      <c r="E5" s="28">
        <v>1.23</v>
      </c>
      <c r="G5" s="28" t="s">
        <v>178</v>
      </c>
      <c r="H5" s="28">
        <v>1.23</v>
      </c>
      <c r="J5" s="28" t="s">
        <v>178</v>
      </c>
      <c r="K5" s="28">
        <v>1.18</v>
      </c>
      <c r="M5" s="28" t="s">
        <v>178</v>
      </c>
      <c r="N5" s="28">
        <v>1.27</v>
      </c>
      <c r="P5" s="28" t="s">
        <v>178</v>
      </c>
      <c r="Q5" s="28">
        <v>1.2</v>
      </c>
      <c r="S5" s="28" t="s">
        <v>178</v>
      </c>
      <c r="T5" s="28">
        <v>1.1200000000000001</v>
      </c>
    </row>
    <row r="6" spans="1:20" x14ac:dyDescent="0.3">
      <c r="A6" s="28" t="s">
        <v>189</v>
      </c>
      <c r="B6" s="28">
        <v>1.02</v>
      </c>
      <c r="D6" s="28" t="s">
        <v>189</v>
      </c>
      <c r="E6" s="28">
        <v>1.34</v>
      </c>
      <c r="G6" s="28" t="s">
        <v>177</v>
      </c>
      <c r="H6" s="28">
        <v>1.1000000000000001</v>
      </c>
      <c r="J6" s="28" t="s">
        <v>177</v>
      </c>
      <c r="K6" s="28">
        <v>1.1399999999999999</v>
      </c>
      <c r="M6" s="28" t="s">
        <v>177</v>
      </c>
      <c r="N6" s="28">
        <v>1.1599999999999999</v>
      </c>
      <c r="P6" s="28" t="s">
        <v>177</v>
      </c>
      <c r="Q6" s="28">
        <v>1.1399999999999999</v>
      </c>
      <c r="S6" s="28" t="s">
        <v>177</v>
      </c>
      <c r="T6" s="28">
        <v>0.95</v>
      </c>
    </row>
    <row r="7" spans="1:20" x14ac:dyDescent="0.3">
      <c r="A7" s="28" t="s">
        <v>188</v>
      </c>
      <c r="B7" s="28">
        <v>0.94</v>
      </c>
      <c r="D7" s="28" t="s">
        <v>188</v>
      </c>
      <c r="E7" s="28">
        <v>1.44</v>
      </c>
      <c r="G7" s="28" t="s">
        <v>176</v>
      </c>
      <c r="H7" s="28">
        <v>1.1000000000000001</v>
      </c>
      <c r="J7" s="28" t="s">
        <v>176</v>
      </c>
      <c r="K7" s="28">
        <v>1.08</v>
      </c>
      <c r="M7" s="28" t="s">
        <v>176</v>
      </c>
      <c r="N7" s="28">
        <v>1.1200000000000001</v>
      </c>
      <c r="P7" s="28" t="s">
        <v>176</v>
      </c>
      <c r="Q7" s="28">
        <v>1.1299999999999999</v>
      </c>
      <c r="S7" s="28" t="s">
        <v>176</v>
      </c>
      <c r="T7" s="28">
        <v>1.1200000000000001</v>
      </c>
    </row>
    <row r="8" spans="1:20" x14ac:dyDescent="0.3">
      <c r="A8" s="28" t="s">
        <v>187</v>
      </c>
      <c r="B8" s="28">
        <v>1.07</v>
      </c>
      <c r="D8" s="28" t="s">
        <v>187</v>
      </c>
      <c r="E8" s="28">
        <v>1.31</v>
      </c>
      <c r="G8" s="28" t="s">
        <v>175</v>
      </c>
      <c r="H8" s="28">
        <v>1.1200000000000001</v>
      </c>
      <c r="J8" s="28" t="s">
        <v>175</v>
      </c>
      <c r="K8" s="28">
        <v>1.06</v>
      </c>
      <c r="M8" s="28" t="s">
        <v>175</v>
      </c>
      <c r="N8" s="28">
        <v>1.25</v>
      </c>
      <c r="P8" s="28" t="s">
        <v>175</v>
      </c>
      <c r="Q8" s="28">
        <v>1.1100000000000001</v>
      </c>
      <c r="S8" s="28" t="s">
        <v>175</v>
      </c>
      <c r="T8" s="28">
        <v>1.1200000000000001</v>
      </c>
    </row>
    <row r="9" spans="1:20" x14ac:dyDescent="0.3">
      <c r="A9" s="28" t="s">
        <v>186</v>
      </c>
      <c r="B9" s="28">
        <v>1.04</v>
      </c>
      <c r="E9" s="24">
        <f>AVERAGE(E4:E8)</f>
        <v>1.3359999999999999</v>
      </c>
      <c r="G9" s="28" t="s">
        <v>174</v>
      </c>
      <c r="H9" s="28">
        <v>1.07</v>
      </c>
      <c r="J9" s="28" t="s">
        <v>174</v>
      </c>
      <c r="K9" s="28">
        <v>1.1200000000000001</v>
      </c>
      <c r="M9" s="28" t="s">
        <v>174</v>
      </c>
      <c r="N9" s="28">
        <v>1.18</v>
      </c>
      <c r="P9" s="28" t="s">
        <v>174</v>
      </c>
      <c r="Q9" s="28">
        <v>1.08</v>
      </c>
      <c r="S9" s="28" t="s">
        <v>174</v>
      </c>
      <c r="T9" s="28">
        <v>1.05</v>
      </c>
    </row>
    <row r="10" spans="1:20" x14ac:dyDescent="0.3">
      <c r="A10" s="28" t="s">
        <v>185</v>
      </c>
      <c r="B10" s="28">
        <v>1.08</v>
      </c>
      <c r="G10" s="28" t="s">
        <v>173</v>
      </c>
      <c r="H10" s="28">
        <v>1.18</v>
      </c>
      <c r="J10" s="28" t="s">
        <v>173</v>
      </c>
      <c r="K10" s="28">
        <v>1.1200000000000001</v>
      </c>
      <c r="M10" s="28" t="s">
        <v>173</v>
      </c>
      <c r="N10" s="28">
        <v>1.1499999999999999</v>
      </c>
      <c r="P10" s="35"/>
      <c r="Q10" s="35">
        <f>AVERAGE(Q4:Q9)</f>
        <v>1.1566666666666667</v>
      </c>
      <c r="S10" s="28" t="s">
        <v>173</v>
      </c>
      <c r="T10" s="28"/>
    </row>
    <row r="11" spans="1:20" x14ac:dyDescent="0.3">
      <c r="A11" s="28" t="s">
        <v>184</v>
      </c>
      <c r="B11" s="28">
        <v>1.08</v>
      </c>
      <c r="G11" s="28" t="s">
        <v>172</v>
      </c>
      <c r="H11" s="28">
        <v>1.1200000000000001</v>
      </c>
      <c r="J11" s="28" t="s">
        <v>172</v>
      </c>
      <c r="K11" s="28">
        <v>1.22</v>
      </c>
      <c r="N11" s="24">
        <f>AVERAGE(N4:N10)</f>
        <v>1.1814285714285713</v>
      </c>
      <c r="T11" s="24">
        <f>AVERAGE(T4:T10)</f>
        <v>1.0733333333333335</v>
      </c>
    </row>
    <row r="12" spans="1:20" x14ac:dyDescent="0.3">
      <c r="B12" s="24">
        <f>AVERAGE(B4:B11)</f>
        <v>1.0425</v>
      </c>
      <c r="G12" s="28" t="s">
        <v>171</v>
      </c>
      <c r="H12" s="28">
        <v>1.1299999999999999</v>
      </c>
      <c r="J12" s="28" t="s">
        <v>171</v>
      </c>
      <c r="K12" s="28">
        <v>1.08</v>
      </c>
    </row>
    <row r="13" spans="1:20" x14ac:dyDescent="0.3">
      <c r="H13" s="24">
        <f>AVERAGE(H4:H12)</f>
        <v>1.1166666666666667</v>
      </c>
      <c r="J13" s="28" t="s">
        <v>183</v>
      </c>
      <c r="K13" s="28">
        <v>1.06</v>
      </c>
    </row>
    <row r="14" spans="1:20" x14ac:dyDescent="0.3">
      <c r="K14" s="24">
        <f>AVERAGE(K4:K13)</f>
        <v>1.0940000000000001</v>
      </c>
    </row>
    <row r="20" spans="1:23" x14ac:dyDescent="0.3">
      <c r="A20" s="47" t="s">
        <v>182</v>
      </c>
    </row>
    <row r="22" spans="1:23" x14ac:dyDescent="0.3">
      <c r="A22" s="46" t="s">
        <v>148</v>
      </c>
      <c r="B22" s="46" t="s">
        <v>180</v>
      </c>
      <c r="D22" s="45" t="s">
        <v>149</v>
      </c>
      <c r="E22" s="44" t="s">
        <v>180</v>
      </c>
      <c r="G22" s="45" t="s">
        <v>181</v>
      </c>
      <c r="H22" s="44" t="s">
        <v>180</v>
      </c>
      <c r="J22" s="45" t="s">
        <v>146</v>
      </c>
      <c r="K22" s="44" t="s">
        <v>180</v>
      </c>
      <c r="M22" s="45" t="s">
        <v>145</v>
      </c>
      <c r="N22" s="44" t="s">
        <v>180</v>
      </c>
      <c r="P22" s="46" t="s">
        <v>144</v>
      </c>
      <c r="Q22" s="46" t="s">
        <v>180</v>
      </c>
      <c r="S22" s="45" t="s">
        <v>143</v>
      </c>
      <c r="T22" s="44" t="s">
        <v>180</v>
      </c>
      <c r="V22" s="45" t="s">
        <v>142</v>
      </c>
      <c r="W22" s="44" t="s">
        <v>180</v>
      </c>
    </row>
    <row r="23" spans="1:23" x14ac:dyDescent="0.3">
      <c r="A23" s="28" t="s">
        <v>179</v>
      </c>
      <c r="B23" s="28">
        <v>0.95</v>
      </c>
      <c r="D23" s="42" t="s">
        <v>179</v>
      </c>
      <c r="E23" s="41">
        <v>1.04</v>
      </c>
      <c r="G23" s="42" t="s">
        <v>179</v>
      </c>
      <c r="H23" s="41">
        <v>1.1299999999999999</v>
      </c>
      <c r="J23" s="42" t="s">
        <v>179</v>
      </c>
      <c r="K23" s="41">
        <v>1.36</v>
      </c>
      <c r="M23" s="42" t="s">
        <v>179</v>
      </c>
      <c r="N23" s="41">
        <v>1.29</v>
      </c>
      <c r="P23" s="28" t="s">
        <v>179</v>
      </c>
      <c r="Q23" s="28">
        <v>1.07</v>
      </c>
      <c r="S23" s="42" t="s">
        <v>179</v>
      </c>
      <c r="T23" s="41">
        <v>1.03</v>
      </c>
      <c r="V23" s="42" t="s">
        <v>179</v>
      </c>
      <c r="W23" s="41">
        <v>1.17</v>
      </c>
    </row>
    <row r="24" spans="1:23" x14ac:dyDescent="0.3">
      <c r="A24" s="28" t="s">
        <v>178</v>
      </c>
      <c r="B24" s="28">
        <v>1.18</v>
      </c>
      <c r="D24" s="42" t="s">
        <v>178</v>
      </c>
      <c r="E24" s="41">
        <v>1.1000000000000001</v>
      </c>
      <c r="G24" s="42" t="s">
        <v>178</v>
      </c>
      <c r="H24" s="41">
        <v>1.1100000000000001</v>
      </c>
      <c r="J24" s="42" t="s">
        <v>178</v>
      </c>
      <c r="K24" s="41">
        <v>1.26</v>
      </c>
      <c r="M24" s="42" t="s">
        <v>178</v>
      </c>
      <c r="N24" s="41">
        <v>1.06</v>
      </c>
      <c r="P24" s="28" t="s">
        <v>178</v>
      </c>
      <c r="Q24" s="28">
        <v>1.02</v>
      </c>
      <c r="S24" s="42" t="s">
        <v>178</v>
      </c>
      <c r="T24" s="41">
        <v>1.1200000000000001</v>
      </c>
      <c r="V24" s="42" t="s">
        <v>178</v>
      </c>
      <c r="W24" s="41">
        <v>1.07</v>
      </c>
    </row>
    <row r="25" spans="1:23" x14ac:dyDescent="0.3">
      <c r="A25" s="28" t="s">
        <v>177</v>
      </c>
      <c r="B25" s="28">
        <v>1.2</v>
      </c>
      <c r="D25" s="42" t="s">
        <v>177</v>
      </c>
      <c r="E25" s="41">
        <v>1.1200000000000001</v>
      </c>
      <c r="G25" s="42" t="s">
        <v>177</v>
      </c>
      <c r="H25" s="41">
        <v>1.28</v>
      </c>
      <c r="J25" s="42" t="s">
        <v>177</v>
      </c>
      <c r="K25" s="41">
        <v>1.52</v>
      </c>
      <c r="M25" s="42" t="s">
        <v>177</v>
      </c>
      <c r="N25" s="41">
        <v>1.32</v>
      </c>
      <c r="P25" s="28" t="s">
        <v>177</v>
      </c>
      <c r="Q25" s="28">
        <v>1.1599999999999999</v>
      </c>
      <c r="S25" s="42" t="s">
        <v>177</v>
      </c>
      <c r="T25" s="41">
        <v>1.02</v>
      </c>
      <c r="V25" s="42" t="s">
        <v>177</v>
      </c>
      <c r="W25" s="41">
        <v>1</v>
      </c>
    </row>
    <row r="26" spans="1:23" x14ac:dyDescent="0.3">
      <c r="A26" s="28" t="s">
        <v>176</v>
      </c>
      <c r="B26" s="28">
        <v>1.1000000000000001</v>
      </c>
      <c r="D26" s="42" t="s">
        <v>176</v>
      </c>
      <c r="E26" s="41">
        <v>0.95</v>
      </c>
      <c r="G26" s="42" t="s">
        <v>176</v>
      </c>
      <c r="H26" s="41">
        <v>1.1100000000000001</v>
      </c>
      <c r="J26" s="42" t="s">
        <v>176</v>
      </c>
      <c r="K26" s="41">
        <v>1.2</v>
      </c>
      <c r="M26" s="42" t="s">
        <v>176</v>
      </c>
      <c r="N26" s="41">
        <v>1.3</v>
      </c>
      <c r="P26" s="28" t="s">
        <v>176</v>
      </c>
      <c r="Q26" s="28">
        <v>1.08</v>
      </c>
      <c r="S26" s="42" t="s">
        <v>176</v>
      </c>
      <c r="T26" s="41">
        <v>1.18</v>
      </c>
      <c r="V26" s="42" t="s">
        <v>176</v>
      </c>
      <c r="W26" s="41">
        <v>1.08</v>
      </c>
    </row>
    <row r="27" spans="1:23" x14ac:dyDescent="0.3">
      <c r="A27" s="28" t="s">
        <v>175</v>
      </c>
      <c r="B27" s="28">
        <v>1.2</v>
      </c>
      <c r="D27" s="42" t="s">
        <v>175</v>
      </c>
      <c r="E27" s="41">
        <v>1.02</v>
      </c>
      <c r="G27" s="42" t="s">
        <v>175</v>
      </c>
      <c r="H27" s="41">
        <v>1.1000000000000001</v>
      </c>
      <c r="J27" s="42" t="s">
        <v>175</v>
      </c>
      <c r="K27" s="41">
        <v>1.1200000000000001</v>
      </c>
      <c r="M27" s="42" t="s">
        <v>175</v>
      </c>
      <c r="N27" s="41">
        <v>1.37</v>
      </c>
      <c r="P27" s="28" t="s">
        <v>175</v>
      </c>
      <c r="Q27" s="28">
        <v>1.06</v>
      </c>
      <c r="S27" s="42" t="s">
        <v>175</v>
      </c>
      <c r="T27" s="41">
        <v>1.1499999999999999</v>
      </c>
      <c r="V27" s="42" t="s">
        <v>175</v>
      </c>
      <c r="W27" s="41">
        <v>1.1000000000000001</v>
      </c>
    </row>
    <row r="28" spans="1:23" x14ac:dyDescent="0.3">
      <c r="A28" s="28" t="s">
        <v>174</v>
      </c>
      <c r="B28" s="28">
        <v>1.1000000000000001</v>
      </c>
      <c r="D28" s="42" t="s">
        <v>174</v>
      </c>
      <c r="E28" s="41">
        <v>1.03</v>
      </c>
      <c r="G28" s="42" t="s">
        <v>174</v>
      </c>
      <c r="H28" s="41">
        <v>1.06</v>
      </c>
      <c r="J28" s="42" t="s">
        <v>174</v>
      </c>
      <c r="K28" s="41">
        <v>1.1599999999999999</v>
      </c>
      <c r="M28" s="42" t="s">
        <v>174</v>
      </c>
      <c r="N28" s="41">
        <v>1.23</v>
      </c>
      <c r="P28" s="28" t="s">
        <v>174</v>
      </c>
      <c r="Q28" s="28">
        <v>0.91</v>
      </c>
      <c r="S28" s="42" t="s">
        <v>174</v>
      </c>
      <c r="T28" s="41">
        <v>1.03</v>
      </c>
      <c r="V28" s="42" t="s">
        <v>174</v>
      </c>
      <c r="W28" s="41">
        <v>1.23</v>
      </c>
    </row>
    <row r="29" spans="1:23" x14ac:dyDescent="0.3">
      <c r="A29" s="28" t="s">
        <v>173</v>
      </c>
      <c r="B29" s="28">
        <v>1.1000000000000001</v>
      </c>
      <c r="D29" s="42" t="s">
        <v>173</v>
      </c>
      <c r="E29" s="41">
        <v>1.06</v>
      </c>
      <c r="G29" s="42" t="s">
        <v>173</v>
      </c>
      <c r="H29" s="41">
        <v>1.25</v>
      </c>
      <c r="J29" s="42" t="s">
        <v>173</v>
      </c>
      <c r="K29" s="41">
        <v>1.22</v>
      </c>
      <c r="N29" s="24">
        <f>AVERAGE(N23:N28)</f>
        <v>1.2616666666666667</v>
      </c>
      <c r="P29" s="28" t="s">
        <v>173</v>
      </c>
      <c r="Q29" s="28">
        <v>1.02</v>
      </c>
      <c r="S29" s="42" t="s">
        <v>173</v>
      </c>
      <c r="T29" s="41">
        <v>1.1399999999999999</v>
      </c>
      <c r="V29" s="42" t="s">
        <v>173</v>
      </c>
      <c r="W29" s="41">
        <v>1.06</v>
      </c>
    </row>
    <row r="30" spans="1:23" x14ac:dyDescent="0.3">
      <c r="A30" s="28" t="s">
        <v>172</v>
      </c>
      <c r="B30" s="28">
        <v>1.1000000000000001</v>
      </c>
      <c r="D30" s="42" t="s">
        <v>172</v>
      </c>
      <c r="E30" s="41">
        <v>1.17</v>
      </c>
      <c r="H30" s="24">
        <f>AVERAGE(H23:H29)</f>
        <v>1.1485714285714288</v>
      </c>
      <c r="J30" s="42" t="s">
        <v>172</v>
      </c>
      <c r="K30" s="41">
        <v>1.29</v>
      </c>
      <c r="P30" s="28" t="s">
        <v>172</v>
      </c>
      <c r="Q30" s="28">
        <v>1.01</v>
      </c>
      <c r="S30" s="42" t="s">
        <v>172</v>
      </c>
      <c r="T30" s="41">
        <v>1.06</v>
      </c>
      <c r="V30" s="28" t="s">
        <v>172</v>
      </c>
      <c r="W30" s="43">
        <v>1.17</v>
      </c>
    </row>
    <row r="31" spans="1:23" x14ac:dyDescent="0.3">
      <c r="B31" s="24">
        <f>AVERAGE(B23:B30)</f>
        <v>1.11625</v>
      </c>
      <c r="E31" s="24">
        <f>AVERAGE(E23:E30)</f>
        <v>1.06125</v>
      </c>
      <c r="K31" s="24">
        <f>AVERAGE(K23:K30)</f>
        <v>1.2662500000000003</v>
      </c>
      <c r="P31" s="28" t="s">
        <v>171</v>
      </c>
      <c r="Q31" s="28">
        <v>1.04</v>
      </c>
      <c r="S31" s="42" t="s">
        <v>171</v>
      </c>
      <c r="T31" s="41">
        <v>1.03</v>
      </c>
      <c r="V31" s="35"/>
      <c r="W31" s="35">
        <f>AVERAGE(W23:W30)</f>
        <v>1.1100000000000001</v>
      </c>
    </row>
    <row r="32" spans="1:23" x14ac:dyDescent="0.3">
      <c r="Q32" s="24">
        <f>AVERAGE(Q23:Q31)</f>
        <v>1.0411111111111113</v>
      </c>
      <c r="T32" s="24">
        <f>AVERAGE(T23:T31)</f>
        <v>1.0844444444444443</v>
      </c>
    </row>
    <row r="35" spans="12:12" x14ac:dyDescent="0.3">
      <c r="L35" s="24">
        <v>1.2662500000000003</v>
      </c>
    </row>
    <row r="36" spans="12:12" x14ac:dyDescent="0.3">
      <c r="L36" s="24">
        <v>1.0844444444444443</v>
      </c>
    </row>
    <row r="37" spans="12:12" x14ac:dyDescent="0.3">
      <c r="L37" s="24">
        <v>1.1100000000000001</v>
      </c>
    </row>
  </sheetData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9"/>
  <sheetViews>
    <sheetView workbookViewId="0">
      <selection activeCell="C33" sqref="C33"/>
    </sheetView>
  </sheetViews>
  <sheetFormatPr defaultColWidth="10.8984375" defaultRowHeight="12.6" x14ac:dyDescent="0.2"/>
  <cols>
    <col min="1" max="1" width="40.59765625" style="48" bestFit="1" customWidth="1"/>
    <col min="2" max="16384" width="10.8984375" style="48"/>
  </cols>
  <sheetData>
    <row r="1" spans="1:11" x14ac:dyDescent="0.2">
      <c r="B1" s="48" t="s">
        <v>227</v>
      </c>
      <c r="C1" s="57"/>
      <c r="D1" s="48" t="s">
        <v>226</v>
      </c>
    </row>
    <row r="2" spans="1:11" x14ac:dyDescent="0.2">
      <c r="C2" s="56"/>
      <c r="D2" s="48" t="s">
        <v>225</v>
      </c>
    </row>
    <row r="3" spans="1:11" x14ac:dyDescent="0.2">
      <c r="C3" s="55"/>
      <c r="D3" s="48" t="s">
        <v>224</v>
      </c>
    </row>
    <row r="6" spans="1:11" x14ac:dyDescent="0.2">
      <c r="A6" s="49" t="s">
        <v>223</v>
      </c>
      <c r="B6" s="69" t="s">
        <v>211</v>
      </c>
      <c r="C6" s="69"/>
      <c r="D6" s="69"/>
      <c r="E6" s="69"/>
      <c r="F6" s="69"/>
      <c r="G6" s="69"/>
      <c r="H6" s="69"/>
      <c r="I6" s="69"/>
      <c r="J6" s="69"/>
      <c r="K6" s="69"/>
    </row>
    <row r="7" spans="1:11" x14ac:dyDescent="0.2">
      <c r="A7" s="49" t="s">
        <v>222</v>
      </c>
      <c r="B7" s="49" t="s">
        <v>209</v>
      </c>
      <c r="C7" s="49" t="s">
        <v>178</v>
      </c>
      <c r="D7" s="49" t="s">
        <v>177</v>
      </c>
      <c r="E7" s="49" t="s">
        <v>176</v>
      </c>
      <c r="F7" s="49" t="s">
        <v>175</v>
      </c>
      <c r="G7" s="49" t="s">
        <v>174</v>
      </c>
      <c r="H7" s="49" t="s">
        <v>173</v>
      </c>
      <c r="I7" s="49" t="s">
        <v>172</v>
      </c>
      <c r="J7" s="49" t="s">
        <v>171</v>
      </c>
      <c r="K7" s="49" t="s">
        <v>183</v>
      </c>
    </row>
    <row r="8" spans="1:11" x14ac:dyDescent="0.2">
      <c r="A8" s="49" t="s">
        <v>221</v>
      </c>
      <c r="B8" s="49" t="s">
        <v>174</v>
      </c>
      <c r="C8" s="49" t="s">
        <v>197</v>
      </c>
      <c r="D8" s="49" t="s">
        <v>197</v>
      </c>
      <c r="E8" s="51" t="s">
        <v>174</v>
      </c>
      <c r="F8" s="51" t="s">
        <v>174</v>
      </c>
      <c r="G8" s="51" t="s">
        <v>174</v>
      </c>
      <c r="H8" s="51" t="s">
        <v>174</v>
      </c>
      <c r="I8" s="49"/>
      <c r="J8" s="49"/>
      <c r="K8" s="49"/>
    </row>
    <row r="9" spans="1:11" x14ac:dyDescent="0.2">
      <c r="A9" s="49" t="s">
        <v>220</v>
      </c>
      <c r="B9" s="49" t="s">
        <v>197</v>
      </c>
      <c r="C9" s="49" t="s">
        <v>174</v>
      </c>
      <c r="D9" s="49" t="s">
        <v>174</v>
      </c>
      <c r="E9" s="49" t="s">
        <v>174</v>
      </c>
      <c r="F9" s="50" t="s">
        <v>197</v>
      </c>
      <c r="G9" s="50" t="s">
        <v>197</v>
      </c>
      <c r="H9" s="50" t="s">
        <v>197</v>
      </c>
      <c r="I9" s="51" t="s">
        <v>174</v>
      </c>
      <c r="J9" s="49"/>
      <c r="K9" s="49"/>
    </row>
    <row r="10" spans="1:11" x14ac:dyDescent="0.2">
      <c r="A10" s="49" t="s">
        <v>219</v>
      </c>
      <c r="B10" s="50" t="s">
        <v>197</v>
      </c>
      <c r="C10" s="51" t="s">
        <v>174</v>
      </c>
      <c r="D10" s="51" t="s">
        <v>174</v>
      </c>
      <c r="E10" s="50" t="s">
        <v>197</v>
      </c>
      <c r="F10" s="49" t="s">
        <v>174</v>
      </c>
      <c r="G10" s="49" t="s">
        <v>197</v>
      </c>
      <c r="H10" s="49" t="s">
        <v>197</v>
      </c>
      <c r="I10" s="49" t="s">
        <v>197</v>
      </c>
      <c r="J10" s="49"/>
      <c r="K10" s="49"/>
    </row>
    <row r="11" spans="1:11" x14ac:dyDescent="0.2">
      <c r="A11" s="49" t="s">
        <v>218</v>
      </c>
      <c r="B11" s="50" t="s">
        <v>197</v>
      </c>
      <c r="C11" s="50" t="s">
        <v>197</v>
      </c>
      <c r="D11" s="50" t="s">
        <v>197</v>
      </c>
      <c r="E11" s="49" t="s">
        <v>174</v>
      </c>
      <c r="F11" s="49" t="s">
        <v>197</v>
      </c>
      <c r="G11" s="49"/>
      <c r="H11" s="49"/>
      <c r="I11" s="49"/>
      <c r="J11" s="49"/>
      <c r="K11" s="49"/>
    </row>
    <row r="12" spans="1:11" x14ac:dyDescent="0.2">
      <c r="A12" s="49" t="s">
        <v>217</v>
      </c>
      <c r="B12" s="51" t="s">
        <v>174</v>
      </c>
      <c r="C12" s="50" t="s">
        <v>197</v>
      </c>
      <c r="D12" s="50" t="s">
        <v>197</v>
      </c>
      <c r="E12" s="50" t="s">
        <v>197</v>
      </c>
      <c r="F12" s="50" t="s">
        <v>197</v>
      </c>
      <c r="G12" s="49" t="s">
        <v>174</v>
      </c>
      <c r="H12" s="49" t="s">
        <v>197</v>
      </c>
      <c r="I12" s="49" t="s">
        <v>197</v>
      </c>
      <c r="J12" s="49" t="s">
        <v>174</v>
      </c>
      <c r="K12" s="49" t="s">
        <v>174</v>
      </c>
    </row>
    <row r="13" spans="1:11" x14ac:dyDescent="0.2">
      <c r="A13" s="49" t="s">
        <v>216</v>
      </c>
      <c r="B13" s="51" t="s">
        <v>174</v>
      </c>
      <c r="C13" s="50" t="s">
        <v>197</v>
      </c>
      <c r="D13" s="50" t="s">
        <v>197</v>
      </c>
      <c r="E13" s="50" t="s">
        <v>197</v>
      </c>
      <c r="F13" s="49" t="s">
        <v>197</v>
      </c>
      <c r="G13" s="49" t="s">
        <v>197</v>
      </c>
      <c r="H13" s="49" t="s">
        <v>197</v>
      </c>
      <c r="I13" s="49"/>
      <c r="J13" s="49"/>
      <c r="K13" s="49"/>
    </row>
    <row r="14" spans="1:11" x14ac:dyDescent="0.2">
      <c r="A14" s="49" t="s">
        <v>215</v>
      </c>
      <c r="B14" s="51" t="s">
        <v>174</v>
      </c>
      <c r="C14" s="52" t="s">
        <v>205</v>
      </c>
      <c r="D14" s="52" t="s">
        <v>205</v>
      </c>
      <c r="E14" s="50" t="s">
        <v>197</v>
      </c>
      <c r="F14" s="49" t="s">
        <v>174</v>
      </c>
      <c r="G14" s="49" t="s">
        <v>197</v>
      </c>
      <c r="H14" s="49" t="s">
        <v>174</v>
      </c>
      <c r="I14" s="49" t="s">
        <v>174</v>
      </c>
      <c r="J14" s="49"/>
      <c r="K14" s="49"/>
    </row>
    <row r="15" spans="1:11" x14ac:dyDescent="0.2">
      <c r="A15" s="49" t="s">
        <v>214</v>
      </c>
      <c r="B15" s="50" t="s">
        <v>197</v>
      </c>
      <c r="C15" s="50" t="s">
        <v>197</v>
      </c>
      <c r="D15" s="51" t="s">
        <v>174</v>
      </c>
      <c r="E15" s="49" t="s">
        <v>197</v>
      </c>
      <c r="F15" s="49" t="s">
        <v>197</v>
      </c>
      <c r="G15" s="49" t="s">
        <v>174</v>
      </c>
      <c r="H15" s="49"/>
      <c r="I15" s="49"/>
      <c r="J15" s="49"/>
      <c r="K15" s="49"/>
    </row>
    <row r="16" spans="1:11" x14ac:dyDescent="0.2">
      <c r="A16" s="49" t="s">
        <v>213</v>
      </c>
      <c r="B16" s="51" t="s">
        <v>174</v>
      </c>
      <c r="C16" s="51" t="s">
        <v>174</v>
      </c>
      <c r="D16" s="50" t="s">
        <v>197</v>
      </c>
      <c r="E16" s="50" t="s">
        <v>197</v>
      </c>
      <c r="F16" s="49" t="s">
        <v>197</v>
      </c>
      <c r="G16" s="49" t="s">
        <v>197</v>
      </c>
      <c r="H16" s="49" t="s">
        <v>174</v>
      </c>
      <c r="I16" s="49"/>
      <c r="J16" s="49"/>
      <c r="K16" s="49"/>
    </row>
    <row r="17" spans="1:11" x14ac:dyDescent="0.2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</row>
    <row r="18" spans="1:11" x14ac:dyDescent="0.2">
      <c r="A18" s="49" t="s">
        <v>212</v>
      </c>
      <c r="B18" s="54" t="s">
        <v>211</v>
      </c>
      <c r="C18" s="54"/>
      <c r="D18" s="54"/>
      <c r="E18" s="54"/>
      <c r="F18" s="54"/>
      <c r="G18" s="54"/>
      <c r="H18" s="54"/>
      <c r="I18" s="54"/>
      <c r="J18" s="54"/>
      <c r="K18" s="54"/>
    </row>
    <row r="19" spans="1:11" x14ac:dyDescent="0.2">
      <c r="A19" s="49" t="s">
        <v>210</v>
      </c>
      <c r="B19" s="49" t="s">
        <v>209</v>
      </c>
      <c r="C19" s="49" t="s">
        <v>178</v>
      </c>
      <c r="D19" s="49" t="s">
        <v>177</v>
      </c>
      <c r="E19" s="49" t="s">
        <v>176</v>
      </c>
      <c r="F19" s="49" t="s">
        <v>175</v>
      </c>
      <c r="G19" s="49" t="s">
        <v>174</v>
      </c>
      <c r="H19" s="49" t="s">
        <v>173</v>
      </c>
      <c r="I19" s="49" t="s">
        <v>172</v>
      </c>
      <c r="J19" s="49" t="s">
        <v>171</v>
      </c>
      <c r="K19" s="49" t="s">
        <v>183</v>
      </c>
    </row>
    <row r="20" spans="1:11" x14ac:dyDescent="0.2">
      <c r="A20" s="49" t="s">
        <v>208</v>
      </c>
      <c r="B20" s="50" t="s">
        <v>197</v>
      </c>
      <c r="C20" s="50" t="s">
        <v>197</v>
      </c>
      <c r="D20" s="50" t="s">
        <v>197</v>
      </c>
      <c r="E20" s="51" t="s">
        <v>174</v>
      </c>
      <c r="F20" s="49" t="s">
        <v>174</v>
      </c>
      <c r="G20" s="53" t="s">
        <v>205</v>
      </c>
      <c r="H20" s="49" t="s">
        <v>174</v>
      </c>
      <c r="I20" s="49"/>
      <c r="J20" s="49"/>
      <c r="K20" s="49"/>
    </row>
    <row r="21" spans="1:11" x14ac:dyDescent="0.2">
      <c r="A21" s="49" t="s">
        <v>207</v>
      </c>
      <c r="B21" s="51" t="s">
        <v>174</v>
      </c>
      <c r="C21" s="50" t="s">
        <v>197</v>
      </c>
      <c r="D21" s="51" t="s">
        <v>174</v>
      </c>
      <c r="E21" s="51" t="s">
        <v>174</v>
      </c>
      <c r="F21" s="49" t="s">
        <v>174</v>
      </c>
      <c r="G21" s="49" t="s">
        <v>197</v>
      </c>
      <c r="H21" s="49" t="s">
        <v>197</v>
      </c>
      <c r="I21" s="49" t="s">
        <v>197</v>
      </c>
      <c r="J21" s="49"/>
      <c r="K21" s="49"/>
    </row>
    <row r="22" spans="1:11" x14ac:dyDescent="0.2">
      <c r="A22" s="49" t="s">
        <v>206</v>
      </c>
      <c r="B22" s="52" t="s">
        <v>205</v>
      </c>
      <c r="C22" s="50" t="s">
        <v>197</v>
      </c>
      <c r="D22" s="50" t="s">
        <v>197</v>
      </c>
      <c r="E22" s="51" t="s">
        <v>174</v>
      </c>
      <c r="F22" s="49" t="s">
        <v>197</v>
      </c>
      <c r="G22" s="49" t="s">
        <v>174</v>
      </c>
      <c r="H22" s="49" t="s">
        <v>174</v>
      </c>
      <c r="I22" s="49" t="s">
        <v>174</v>
      </c>
      <c r="J22" s="49"/>
      <c r="K22" s="49"/>
    </row>
    <row r="23" spans="1:11" x14ac:dyDescent="0.2">
      <c r="A23" s="49" t="s">
        <v>204</v>
      </c>
      <c r="B23" s="51" t="s">
        <v>174</v>
      </c>
      <c r="C23" s="51" t="s">
        <v>174</v>
      </c>
      <c r="D23" s="51" t="s">
        <v>174</v>
      </c>
      <c r="E23" s="51" t="s">
        <v>174</v>
      </c>
      <c r="F23" s="50" t="s">
        <v>197</v>
      </c>
      <c r="G23" s="49" t="s">
        <v>197</v>
      </c>
      <c r="H23" s="49" t="s">
        <v>174</v>
      </c>
      <c r="I23" s="49" t="s">
        <v>174</v>
      </c>
      <c r="J23" s="49"/>
      <c r="K23" s="49"/>
    </row>
    <row r="24" spans="1:11" x14ac:dyDescent="0.2">
      <c r="A24" s="49" t="s">
        <v>203</v>
      </c>
      <c r="B24" s="51" t="s">
        <v>174</v>
      </c>
      <c r="C24" s="51" t="s">
        <v>174</v>
      </c>
      <c r="D24" s="51" t="s">
        <v>174</v>
      </c>
      <c r="E24" s="51" t="s">
        <v>174</v>
      </c>
      <c r="F24" s="49" t="s">
        <v>197</v>
      </c>
      <c r="G24" s="49" t="s">
        <v>197</v>
      </c>
      <c r="H24" s="49" t="s">
        <v>174</v>
      </c>
      <c r="I24" s="49"/>
      <c r="J24" s="49"/>
      <c r="K24" s="49"/>
    </row>
    <row r="25" spans="1:11" x14ac:dyDescent="0.2">
      <c r="A25" s="49" t="s">
        <v>202</v>
      </c>
      <c r="B25" s="50" t="s">
        <v>197</v>
      </c>
      <c r="C25" s="50" t="s">
        <v>197</v>
      </c>
      <c r="D25" s="51" t="s">
        <v>174</v>
      </c>
      <c r="E25" s="51" t="s">
        <v>174</v>
      </c>
      <c r="F25" s="49" t="s">
        <v>197</v>
      </c>
      <c r="G25" s="49" t="s">
        <v>197</v>
      </c>
      <c r="H25" s="49" t="s">
        <v>197</v>
      </c>
      <c r="I25" s="49" t="s">
        <v>197</v>
      </c>
      <c r="J25" s="49"/>
      <c r="K25" s="49"/>
    </row>
    <row r="26" spans="1:11" x14ac:dyDescent="0.2">
      <c r="A26" s="49" t="s">
        <v>201</v>
      </c>
      <c r="B26" s="50" t="s">
        <v>197</v>
      </c>
      <c r="C26" s="51" t="s">
        <v>174</v>
      </c>
      <c r="D26" s="51" t="s">
        <v>174</v>
      </c>
      <c r="E26" s="49" t="s">
        <v>174</v>
      </c>
      <c r="F26" s="49" t="s">
        <v>174</v>
      </c>
      <c r="G26" s="49" t="s">
        <v>174</v>
      </c>
      <c r="H26" s="49"/>
      <c r="I26" s="49"/>
      <c r="J26" s="49"/>
      <c r="K26" s="49"/>
    </row>
    <row r="27" spans="1:11" x14ac:dyDescent="0.2">
      <c r="A27" s="49" t="s">
        <v>200</v>
      </c>
      <c r="B27" s="50" t="s">
        <v>197</v>
      </c>
      <c r="C27" s="50" t="s">
        <v>197</v>
      </c>
      <c r="D27" s="50" t="s">
        <v>197</v>
      </c>
      <c r="E27" s="51" t="s">
        <v>174</v>
      </c>
      <c r="F27" s="50" t="s">
        <v>197</v>
      </c>
      <c r="G27" s="49" t="s">
        <v>174</v>
      </c>
      <c r="H27" s="49" t="s">
        <v>174</v>
      </c>
      <c r="I27" s="49" t="s">
        <v>174</v>
      </c>
      <c r="J27" s="49" t="s">
        <v>197</v>
      </c>
      <c r="K27" s="49"/>
    </row>
    <row r="28" spans="1:11" x14ac:dyDescent="0.2">
      <c r="A28" s="49" t="s">
        <v>199</v>
      </c>
      <c r="B28" s="51" t="s">
        <v>174</v>
      </c>
      <c r="C28" s="50" t="s">
        <v>197</v>
      </c>
      <c r="D28" s="50" t="s">
        <v>197</v>
      </c>
      <c r="E28" s="50" t="s">
        <v>197</v>
      </c>
      <c r="F28" s="49" t="s">
        <v>197</v>
      </c>
      <c r="G28" s="49" t="s">
        <v>174</v>
      </c>
      <c r="H28" s="49" t="s">
        <v>197</v>
      </c>
      <c r="I28" s="49" t="s">
        <v>197</v>
      </c>
      <c r="J28" s="51" t="s">
        <v>174</v>
      </c>
      <c r="K28" s="49"/>
    </row>
    <row r="29" spans="1:11" x14ac:dyDescent="0.2">
      <c r="A29" s="49" t="s">
        <v>198</v>
      </c>
      <c r="B29" s="50" t="s">
        <v>197</v>
      </c>
      <c r="C29" s="50" t="s">
        <v>197</v>
      </c>
      <c r="D29" s="51" t="s">
        <v>174</v>
      </c>
      <c r="E29" s="50" t="s">
        <v>197</v>
      </c>
      <c r="F29" s="49" t="s">
        <v>174</v>
      </c>
      <c r="G29" s="49" t="s">
        <v>197</v>
      </c>
      <c r="H29" s="49" t="s">
        <v>197</v>
      </c>
      <c r="I29" s="49" t="s">
        <v>197</v>
      </c>
      <c r="J29" s="49"/>
      <c r="K29" s="49"/>
    </row>
  </sheetData>
  <mergeCells count="1">
    <mergeCell ref="B6:K6"/>
  </mergeCell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92"/>
  <sheetViews>
    <sheetView workbookViewId="0">
      <selection activeCell="G15" sqref="G15:P19"/>
    </sheetView>
  </sheetViews>
  <sheetFormatPr defaultColWidth="11" defaultRowHeight="15.6" x14ac:dyDescent="0.3"/>
  <sheetData>
    <row r="1" spans="1:16" ht="16.2" thickBot="1" x14ac:dyDescent="0.35">
      <c r="A1" s="61"/>
      <c r="B1" s="70" t="s">
        <v>229</v>
      </c>
      <c r="C1" s="70"/>
      <c r="D1" s="70"/>
      <c r="E1" s="70"/>
      <c r="F1" s="70"/>
    </row>
    <row r="2" spans="1:16" ht="16.2" thickBot="1" x14ac:dyDescent="0.35">
      <c r="A2" s="62" t="s">
        <v>230</v>
      </c>
      <c r="B2" s="63" t="s">
        <v>231</v>
      </c>
      <c r="C2" s="63" t="s">
        <v>232</v>
      </c>
      <c r="D2" s="63" t="s">
        <v>233</v>
      </c>
      <c r="E2" s="63" t="s">
        <v>234</v>
      </c>
      <c r="F2" s="63" t="s">
        <v>235</v>
      </c>
    </row>
    <row r="3" spans="1:16" x14ac:dyDescent="0.3">
      <c r="A3" s="64" t="s">
        <v>236</v>
      </c>
      <c r="B3" s="65">
        <v>20.694274231220859</v>
      </c>
      <c r="C3" s="65">
        <v>2.3102113120335077</v>
      </c>
      <c r="D3" s="65">
        <v>0.1333865518717304</v>
      </c>
      <c r="E3" s="65">
        <v>5.1498703678825803</v>
      </c>
      <c r="F3" s="65">
        <v>0.48302316060952111</v>
      </c>
      <c r="H3" s="68"/>
      <c r="I3" s="68"/>
      <c r="J3" s="68"/>
      <c r="K3" s="68"/>
      <c r="L3" s="68"/>
      <c r="M3" s="68"/>
      <c r="N3" s="68"/>
      <c r="O3" s="68"/>
    </row>
    <row r="4" spans="1:16" x14ac:dyDescent="0.3">
      <c r="A4" s="66" t="s">
        <v>237</v>
      </c>
      <c r="B4" s="67">
        <v>21.394942969948321</v>
      </c>
      <c r="C4" s="67">
        <v>2.3593670351317906</v>
      </c>
      <c r="D4" s="67">
        <v>0.1326545046301934</v>
      </c>
      <c r="E4" s="67">
        <v>5.1786703723341905</v>
      </c>
      <c r="F4" s="67">
        <v>0.58018374274952356</v>
      </c>
      <c r="H4" s="68"/>
      <c r="I4" s="68"/>
      <c r="J4" s="68"/>
      <c r="K4" s="68"/>
      <c r="L4" s="68"/>
      <c r="M4" s="68"/>
      <c r="N4" s="68"/>
      <c r="O4" s="68"/>
    </row>
    <row r="5" spans="1:16" x14ac:dyDescent="0.3">
      <c r="A5" s="64" t="s">
        <v>238</v>
      </c>
      <c r="B5" s="65">
        <v>11.114972977249698</v>
      </c>
      <c r="C5" s="65">
        <v>1.1067170053822402</v>
      </c>
      <c r="D5" s="65">
        <v>0.13216074235175571</v>
      </c>
      <c r="E5" s="65">
        <v>2.0207030609365972</v>
      </c>
      <c r="F5" s="65">
        <v>0.39220041087108942</v>
      </c>
      <c r="H5" s="68"/>
      <c r="I5" s="68"/>
      <c r="J5" s="68"/>
      <c r="K5" s="68"/>
      <c r="L5" s="68"/>
      <c r="M5" s="68"/>
      <c r="N5" s="68"/>
      <c r="O5" s="68"/>
    </row>
    <row r="6" spans="1:16" x14ac:dyDescent="0.3">
      <c r="A6" s="66" t="s">
        <v>239</v>
      </c>
      <c r="B6" s="67">
        <v>11.852091673256965</v>
      </c>
      <c r="C6" s="67">
        <v>1.1639433093718119</v>
      </c>
      <c r="D6" s="67">
        <v>0.14194127718819224</v>
      </c>
      <c r="E6" s="67">
        <v>2.0691830565004743</v>
      </c>
      <c r="F6" s="67">
        <v>0.30547917565701416</v>
      </c>
      <c r="H6" s="68"/>
      <c r="I6" s="68"/>
      <c r="J6" s="68"/>
      <c r="K6" s="68"/>
      <c r="L6" s="68"/>
      <c r="M6" s="68"/>
      <c r="N6" s="68"/>
      <c r="O6" s="68"/>
    </row>
    <row r="7" spans="1:16" x14ac:dyDescent="0.3">
      <c r="A7" s="64" t="s">
        <v>240</v>
      </c>
      <c r="B7" s="65">
        <v>13.758761876607549</v>
      </c>
      <c r="C7" s="65">
        <v>1.9336707321443314</v>
      </c>
      <c r="D7" s="65">
        <v>0.19999742706275517</v>
      </c>
      <c r="E7" s="65">
        <v>2.8046249896796644</v>
      </c>
      <c r="F7" s="65">
        <v>0.19965172877537854</v>
      </c>
      <c r="H7" s="68"/>
      <c r="I7" s="68"/>
      <c r="J7" s="68"/>
      <c r="K7" s="68"/>
      <c r="L7" s="68"/>
      <c r="M7" s="68"/>
      <c r="N7" s="68"/>
      <c r="O7" s="68"/>
    </row>
    <row r="8" spans="1:16" x14ac:dyDescent="0.3">
      <c r="A8" s="66" t="s">
        <v>241</v>
      </c>
      <c r="B8" s="67">
        <v>12.822375596444239</v>
      </c>
      <c r="C8" s="67">
        <v>1.8208505918979154</v>
      </c>
      <c r="D8" s="67">
        <v>0.17989954895339247</v>
      </c>
      <c r="E8" s="67">
        <v>2.8697684144408386</v>
      </c>
      <c r="F8" s="67">
        <v>0.20328621598484345</v>
      </c>
    </row>
    <row r="9" spans="1:16" x14ac:dyDescent="0.3">
      <c r="A9" s="64" t="s">
        <v>242</v>
      </c>
      <c r="B9" s="65">
        <v>6.5409005351200973</v>
      </c>
      <c r="C9" s="65">
        <v>1.4474330026259972</v>
      </c>
      <c r="D9" s="65">
        <v>0.16618717602214825</v>
      </c>
      <c r="E9" s="65">
        <v>0.741037353294977</v>
      </c>
      <c r="F9" s="65">
        <v>0.51708697527197045</v>
      </c>
    </row>
    <row r="10" spans="1:16" x14ac:dyDescent="0.3">
      <c r="A10" s="66" t="s">
        <v>243</v>
      </c>
      <c r="B10" s="67">
        <v>6.7043230955977471</v>
      </c>
      <c r="C10" s="67">
        <v>1.473794280456173</v>
      </c>
      <c r="D10" s="67">
        <v>0.12853517910799822</v>
      </c>
      <c r="E10" s="67">
        <v>0.78182006569946472</v>
      </c>
      <c r="F10" s="67">
        <v>0.64239845466329482</v>
      </c>
    </row>
    <row r="11" spans="1:16" x14ac:dyDescent="0.3">
      <c r="A11" s="64" t="s">
        <v>244</v>
      </c>
      <c r="B11" s="65">
        <v>12.696912261206796</v>
      </c>
      <c r="C11" s="65">
        <v>1.6858615245422703</v>
      </c>
      <c r="D11" s="65">
        <v>0.26005499342950433</v>
      </c>
      <c r="E11" s="65">
        <v>2.6978440598883116</v>
      </c>
      <c r="F11" s="65">
        <v>0.2427164449427073</v>
      </c>
    </row>
    <row r="12" spans="1:16" x14ac:dyDescent="0.3">
      <c r="A12" s="66" t="s">
        <v>245</v>
      </c>
      <c r="B12" s="67">
        <v>12.128605673116096</v>
      </c>
      <c r="C12" s="67">
        <v>1.5389893154918408</v>
      </c>
      <c r="D12" s="67">
        <v>0.23496710623995123</v>
      </c>
      <c r="E12" s="67">
        <v>2.4977527596094498</v>
      </c>
      <c r="F12" s="67">
        <v>0.21466935994698699</v>
      </c>
    </row>
    <row r="13" spans="1:16" x14ac:dyDescent="0.3">
      <c r="A13" s="64" t="s">
        <v>246</v>
      </c>
      <c r="B13" s="65">
        <v>2.9321055679853343</v>
      </c>
      <c r="C13" s="65">
        <v>0.54902799576650196</v>
      </c>
      <c r="D13" s="65">
        <v>4.3345509420608226E-2</v>
      </c>
      <c r="E13" s="65">
        <v>0.79623515438417369</v>
      </c>
      <c r="F13" s="65">
        <v>1.6815333973990143</v>
      </c>
    </row>
    <row r="14" spans="1:16" x14ac:dyDescent="0.3">
      <c r="A14" s="66" t="s">
        <v>247</v>
      </c>
      <c r="B14" s="67">
        <v>3.0734060235549086</v>
      </c>
      <c r="C14" s="67">
        <v>0.55509419777690183</v>
      </c>
      <c r="D14" s="67">
        <v>5.6783480330191961E-2</v>
      </c>
      <c r="E14" s="67">
        <v>0.81756091385366547</v>
      </c>
      <c r="F14" s="67">
        <v>1.949715421036567</v>
      </c>
    </row>
    <row r="15" spans="1:16" x14ac:dyDescent="0.3">
      <c r="A15" s="64" t="s">
        <v>248</v>
      </c>
      <c r="B15" s="65">
        <v>34.010454171796511</v>
      </c>
      <c r="C15" s="65">
        <v>2.7590591239528646</v>
      </c>
      <c r="D15" s="65">
        <v>0.11326402669251523</v>
      </c>
      <c r="E15" s="65">
        <v>8.7412125024167384</v>
      </c>
      <c r="F15" s="65">
        <v>0.61389276194298492</v>
      </c>
      <c r="G15" s="68"/>
      <c r="H15" s="68"/>
      <c r="I15" s="68"/>
      <c r="J15" s="68"/>
      <c r="K15" s="68"/>
      <c r="L15" s="68"/>
      <c r="M15" s="68"/>
      <c r="N15" s="68"/>
      <c r="O15" s="68"/>
      <c r="P15" s="68"/>
    </row>
    <row r="16" spans="1:16" x14ac:dyDescent="0.3">
      <c r="A16" s="66" t="s">
        <v>249</v>
      </c>
      <c r="B16" s="67">
        <v>33.641825558158743</v>
      </c>
      <c r="C16" s="67">
        <v>2.8600227859619722</v>
      </c>
      <c r="D16" s="67">
        <v>0.13351707524792522</v>
      </c>
      <c r="E16" s="67">
        <v>9.2131718527880615</v>
      </c>
      <c r="F16" s="67">
        <v>0.48982516658795694</v>
      </c>
      <c r="G16" s="68"/>
      <c r="H16" s="68"/>
      <c r="I16" s="68"/>
      <c r="J16" s="68"/>
      <c r="K16" s="68"/>
      <c r="L16" s="68"/>
      <c r="M16" s="68"/>
      <c r="N16" s="68"/>
      <c r="O16" s="68"/>
      <c r="P16" s="68"/>
    </row>
    <row r="17" spans="1:16" x14ac:dyDescent="0.3">
      <c r="A17" s="64" t="s">
        <v>250</v>
      </c>
      <c r="B17" s="65">
        <v>9.3298289394635887</v>
      </c>
      <c r="C17" s="65">
        <v>1.3491041125379855</v>
      </c>
      <c r="D17" s="65">
        <v>0.17928563078558779</v>
      </c>
      <c r="E17" s="65">
        <v>1.9307518085212898</v>
      </c>
      <c r="F17" s="65">
        <v>0.23677703071131678</v>
      </c>
      <c r="G17" s="68"/>
      <c r="H17" s="68"/>
      <c r="I17" s="68"/>
      <c r="J17" s="68"/>
      <c r="K17" s="68"/>
      <c r="L17" s="68"/>
      <c r="M17" s="68"/>
      <c r="N17" s="68"/>
      <c r="O17" s="68"/>
      <c r="P17" s="68"/>
    </row>
    <row r="18" spans="1:16" x14ac:dyDescent="0.3">
      <c r="A18" s="66" t="s">
        <v>251</v>
      </c>
      <c r="B18" s="67">
        <v>9.775045701345622</v>
      </c>
      <c r="C18" s="67">
        <v>1.3743436401153191</v>
      </c>
      <c r="D18" s="67">
        <v>0.1894634655185351</v>
      </c>
      <c r="E18" s="67">
        <v>1.7711395689737011</v>
      </c>
      <c r="F18" s="67">
        <v>0.24853401641144621</v>
      </c>
      <c r="G18" s="68"/>
      <c r="H18" s="68"/>
      <c r="I18" s="68"/>
      <c r="J18" s="68"/>
      <c r="K18" s="68"/>
      <c r="L18" s="68"/>
      <c r="M18" s="68"/>
      <c r="N18" s="68"/>
      <c r="O18" s="68"/>
      <c r="P18" s="68"/>
    </row>
    <row r="19" spans="1:16" x14ac:dyDescent="0.3">
      <c r="A19" s="64" t="s">
        <v>252</v>
      </c>
      <c r="B19" s="65">
        <v>15.377206373470345</v>
      </c>
      <c r="C19" s="65">
        <v>1.3502838461647626</v>
      </c>
      <c r="D19" s="65">
        <v>0.2134901955779642</v>
      </c>
      <c r="E19" s="65">
        <v>1.7522101648079684</v>
      </c>
      <c r="F19" s="65">
        <v>0.44438652086564928</v>
      </c>
      <c r="G19" s="68"/>
      <c r="H19" s="68"/>
      <c r="I19" s="68"/>
      <c r="J19" s="68"/>
      <c r="K19" s="68"/>
      <c r="L19" s="68"/>
      <c r="M19" s="68"/>
      <c r="N19" s="68"/>
      <c r="O19" s="68"/>
      <c r="P19" s="68"/>
    </row>
    <row r="20" spans="1:16" x14ac:dyDescent="0.3">
      <c r="A20" s="66" t="s">
        <v>253</v>
      </c>
      <c r="B20" s="67">
        <v>15.630047631750976</v>
      </c>
      <c r="C20" s="67">
        <v>1.3253232604399199</v>
      </c>
      <c r="D20" s="67">
        <v>0.18759784747909816</v>
      </c>
      <c r="E20" s="67">
        <v>1.829681019987476</v>
      </c>
      <c r="F20" s="67">
        <v>0.5727176932241469</v>
      </c>
    </row>
    <row r="21" spans="1:16" x14ac:dyDescent="0.3">
      <c r="A21" s="64" t="s">
        <v>254</v>
      </c>
      <c r="B21" s="65">
        <v>11.044816968614493</v>
      </c>
      <c r="C21" s="65">
        <v>1.9128118445676923</v>
      </c>
      <c r="D21" s="65">
        <v>0.15328388929078557</v>
      </c>
      <c r="E21" s="65">
        <v>1.3149760220457061</v>
      </c>
      <c r="F21" s="65">
        <v>0.53831072068127961</v>
      </c>
    </row>
    <row r="22" spans="1:16" x14ac:dyDescent="0.3">
      <c r="A22" s="66" t="s">
        <v>255</v>
      </c>
      <c r="B22" s="67">
        <v>8.6741592227764031</v>
      </c>
      <c r="C22" s="67">
        <v>1.5454919675206136</v>
      </c>
      <c r="D22" s="67">
        <v>0.15175286164841739</v>
      </c>
      <c r="E22" s="67">
        <v>1.0840906638420795</v>
      </c>
      <c r="F22" s="67">
        <v>0.80389212956305878</v>
      </c>
    </row>
    <row r="23" spans="1:16" x14ac:dyDescent="0.3">
      <c r="A23" s="64" t="s">
        <v>256</v>
      </c>
      <c r="B23" s="65">
        <v>11.879834529141208</v>
      </c>
      <c r="C23" s="65">
        <v>0.82011978438680944</v>
      </c>
      <c r="D23" s="65">
        <v>0.12338928472619205</v>
      </c>
      <c r="E23" s="65">
        <v>1.4099387570672408</v>
      </c>
      <c r="F23" s="65">
        <v>0.73444256644264339</v>
      </c>
    </row>
    <row r="24" spans="1:16" x14ac:dyDescent="0.3">
      <c r="A24" s="66" t="s">
        <v>257</v>
      </c>
      <c r="B24" s="67">
        <v>14.273383208525738</v>
      </c>
      <c r="C24" s="67">
        <v>0.87599130375836154</v>
      </c>
      <c r="D24" s="67">
        <v>0.12951698471540077</v>
      </c>
      <c r="E24" s="67">
        <v>1.6865512475156856</v>
      </c>
      <c r="F24" s="67">
        <v>0.78223118395399382</v>
      </c>
    </row>
    <row r="25" spans="1:16" x14ac:dyDescent="0.3">
      <c r="A25" s="64" t="s">
        <v>258</v>
      </c>
      <c r="B25" s="65">
        <v>6.4477625553072517</v>
      </c>
      <c r="C25" s="65">
        <v>0.58380846717958657</v>
      </c>
      <c r="D25" s="65">
        <v>6.9153480871163783E-2</v>
      </c>
      <c r="E25" s="65">
        <v>0.92298922393361216</v>
      </c>
      <c r="F25" s="65">
        <v>0.50229186301842632</v>
      </c>
    </row>
    <row r="26" spans="1:16" x14ac:dyDescent="0.3">
      <c r="A26" s="66" t="s">
        <v>259</v>
      </c>
      <c r="B26" s="67">
        <v>7.0921314786951255</v>
      </c>
      <c r="C26" s="67">
        <v>0.61107301080803245</v>
      </c>
      <c r="D26" s="67">
        <v>7.916264648861232E-2</v>
      </c>
      <c r="E26" s="67">
        <v>0.96471284184459782</v>
      </c>
      <c r="F26" s="67">
        <v>0.59662166836911934</v>
      </c>
    </row>
    <row r="27" spans="1:16" x14ac:dyDescent="0.3">
      <c r="A27" s="64" t="s">
        <v>260</v>
      </c>
      <c r="B27" s="65">
        <v>13.146144131140641</v>
      </c>
      <c r="C27" s="65">
        <v>1.1989892151901329</v>
      </c>
      <c r="D27" s="65">
        <v>0.15252491292479792</v>
      </c>
      <c r="E27" s="65">
        <v>1.6720739260909785</v>
      </c>
      <c r="F27" s="65">
        <v>0.59608281035773059</v>
      </c>
    </row>
    <row r="28" spans="1:16" x14ac:dyDescent="0.3">
      <c r="A28" s="66" t="s">
        <v>261</v>
      </c>
      <c r="B28" s="67">
        <v>10.713986129443942</v>
      </c>
      <c r="C28" s="67">
        <v>1.0876529245214681</v>
      </c>
      <c r="D28" s="67">
        <v>0.16390433237092214</v>
      </c>
      <c r="E28" s="67">
        <v>1.51016992331907</v>
      </c>
      <c r="F28" s="67">
        <v>0.68543260392022087</v>
      </c>
    </row>
    <row r="29" spans="1:16" x14ac:dyDescent="0.3">
      <c r="A29" s="64" t="s">
        <v>262</v>
      </c>
      <c r="B29" s="65">
        <v>7.38521055095738</v>
      </c>
      <c r="C29" s="65">
        <v>1.8715043093283983</v>
      </c>
      <c r="D29" s="65">
        <v>0.14939385715996642</v>
      </c>
      <c r="E29" s="65">
        <v>1.1354158938042507</v>
      </c>
      <c r="F29" s="65">
        <v>1.0216168788356628</v>
      </c>
    </row>
    <row r="30" spans="1:16" x14ac:dyDescent="0.3">
      <c r="A30" s="66" t="s">
        <v>263</v>
      </c>
      <c r="B30" s="67">
        <v>9.0331105556294169</v>
      </c>
      <c r="C30" s="67">
        <v>2.2585906572420646</v>
      </c>
      <c r="D30" s="67">
        <v>0.19901869835516867</v>
      </c>
      <c r="E30" s="67">
        <v>1.363300884938514</v>
      </c>
      <c r="F30" s="67">
        <v>1.3949604447717128</v>
      </c>
    </row>
    <row r="31" spans="1:16" x14ac:dyDescent="0.3">
      <c r="A31" s="64" t="s">
        <v>264</v>
      </c>
      <c r="B31" s="65">
        <v>11.533208482019692</v>
      </c>
      <c r="C31" s="65">
        <v>2.1242665291321035</v>
      </c>
      <c r="D31" s="65">
        <v>0.15700995920277372</v>
      </c>
      <c r="E31" s="65">
        <v>1.6820772835601392</v>
      </c>
      <c r="F31" s="65">
        <v>1.3549773140341894</v>
      </c>
    </row>
    <row r="32" spans="1:16" x14ac:dyDescent="0.3">
      <c r="A32" s="66" t="s">
        <v>265</v>
      </c>
      <c r="B32" s="67">
        <v>11.72501466274197</v>
      </c>
      <c r="C32" s="67">
        <v>2.0745125748255147</v>
      </c>
      <c r="D32" s="67">
        <v>0.15602104138269401</v>
      </c>
      <c r="E32" s="67">
        <v>1.7097201139180798</v>
      </c>
      <c r="F32" s="67">
        <v>1.2327441354491933</v>
      </c>
    </row>
    <row r="33" spans="1:6" x14ac:dyDescent="0.3">
      <c r="A33" s="64" t="s">
        <v>266</v>
      </c>
      <c r="B33" s="65">
        <v>9.631061718286313</v>
      </c>
      <c r="C33" s="65">
        <v>1.6613432129104089</v>
      </c>
      <c r="D33" s="65">
        <v>0.14321101685474086</v>
      </c>
      <c r="E33" s="65">
        <v>1.5645900712416605</v>
      </c>
      <c r="F33" s="65">
        <v>1.2519247421048463</v>
      </c>
    </row>
    <row r="34" spans="1:6" x14ac:dyDescent="0.3">
      <c r="A34" s="66" t="s">
        <v>267</v>
      </c>
      <c r="B34" s="67">
        <v>9.1232528813275771</v>
      </c>
      <c r="C34" s="67">
        <v>1.5962431049654755</v>
      </c>
      <c r="D34" s="67">
        <v>0.13578014093042579</v>
      </c>
      <c r="E34" s="67">
        <v>1.4934335363997655</v>
      </c>
      <c r="F34" s="67">
        <v>0.5901246405130619</v>
      </c>
    </row>
    <row r="35" spans="1:6" x14ac:dyDescent="0.3">
      <c r="A35" s="64" t="s">
        <v>268</v>
      </c>
      <c r="B35" s="65">
        <v>8.8998465334718126</v>
      </c>
      <c r="C35" s="65">
        <v>1.6315519701320231</v>
      </c>
      <c r="D35" s="65">
        <v>0.13595575256520592</v>
      </c>
      <c r="E35" s="65">
        <v>1.064698225882992</v>
      </c>
      <c r="F35" s="65">
        <v>0.6103073645496363</v>
      </c>
    </row>
    <row r="36" spans="1:6" x14ac:dyDescent="0.3">
      <c r="A36" s="66" t="s">
        <v>269</v>
      </c>
      <c r="B36" s="67">
        <v>10.914058029093239</v>
      </c>
      <c r="C36" s="67">
        <v>1.9034727322105369</v>
      </c>
      <c r="D36" s="67">
        <v>0.15344358817800741</v>
      </c>
      <c r="E36" s="67">
        <v>1.2669104388048069</v>
      </c>
      <c r="F36" s="67">
        <v>0.41478812652516861</v>
      </c>
    </row>
    <row r="37" spans="1:6" x14ac:dyDescent="0.3">
      <c r="A37" s="64" t="s">
        <v>270</v>
      </c>
      <c r="B37" s="65">
        <v>12.12102129483109</v>
      </c>
      <c r="C37" s="65">
        <v>2.0746155381643456</v>
      </c>
      <c r="D37" s="65">
        <v>9.9861341817799557E-2</v>
      </c>
      <c r="E37" s="65">
        <v>1.1027551703178464</v>
      </c>
      <c r="F37" s="65">
        <v>0.61257567432388582</v>
      </c>
    </row>
    <row r="38" spans="1:6" x14ac:dyDescent="0.3">
      <c r="A38" s="66" t="s">
        <v>271</v>
      </c>
      <c r="B38" s="67">
        <v>12.785740445802459</v>
      </c>
      <c r="C38" s="67">
        <v>2.238813026104467</v>
      </c>
      <c r="D38" s="67">
        <v>0.10992319872246724</v>
      </c>
      <c r="E38" s="67">
        <v>1.1307826824926943</v>
      </c>
      <c r="F38" s="67">
        <v>0.52329817331802286</v>
      </c>
    </row>
    <row r="39" spans="1:6" x14ac:dyDescent="0.3">
      <c r="A39" s="9"/>
      <c r="B39" s="9"/>
      <c r="C39" s="9"/>
      <c r="D39" s="9"/>
      <c r="E39" s="9"/>
      <c r="F39" s="9"/>
    </row>
    <row r="40" spans="1:6" x14ac:dyDescent="0.3">
      <c r="A40" s="9"/>
      <c r="B40" s="9"/>
      <c r="C40" s="9"/>
      <c r="D40" s="9"/>
      <c r="E40" s="9"/>
      <c r="F40" s="9"/>
    </row>
    <row r="41" spans="1:6" x14ac:dyDescent="0.3">
      <c r="A41" s="9"/>
      <c r="B41" s="9"/>
      <c r="C41" s="9"/>
      <c r="D41" s="9"/>
      <c r="E41" s="9"/>
      <c r="F41" s="9"/>
    </row>
    <row r="42" spans="1:6" x14ac:dyDescent="0.3">
      <c r="A42" s="9"/>
      <c r="B42" s="9"/>
      <c r="C42" s="9"/>
      <c r="D42" s="9"/>
      <c r="E42" s="9"/>
      <c r="F42" s="9"/>
    </row>
    <row r="43" spans="1:6" x14ac:dyDescent="0.3">
      <c r="A43" s="9"/>
      <c r="B43" s="9"/>
      <c r="C43" s="9"/>
      <c r="D43" s="9"/>
      <c r="E43" s="9"/>
      <c r="F43" s="9"/>
    </row>
    <row r="44" spans="1:6" x14ac:dyDescent="0.3">
      <c r="A44" s="9"/>
      <c r="B44" s="9"/>
      <c r="C44" s="9"/>
      <c r="D44" s="9"/>
      <c r="E44" s="9"/>
      <c r="F44" s="9"/>
    </row>
    <row r="45" spans="1:6" x14ac:dyDescent="0.3">
      <c r="A45" s="9"/>
      <c r="B45" s="9"/>
      <c r="C45" s="9"/>
      <c r="D45" s="9"/>
      <c r="E45" s="9"/>
      <c r="F45" s="9"/>
    </row>
    <row r="46" spans="1:6" x14ac:dyDescent="0.3">
      <c r="A46" s="9"/>
      <c r="B46" s="9"/>
      <c r="C46" s="9"/>
      <c r="D46" s="9"/>
      <c r="E46" s="9"/>
      <c r="F46" s="9"/>
    </row>
    <row r="47" spans="1:6" x14ac:dyDescent="0.3">
      <c r="A47" s="9"/>
      <c r="B47" s="9"/>
      <c r="C47" s="9"/>
      <c r="D47" s="9"/>
      <c r="E47" s="9"/>
      <c r="F47" s="9"/>
    </row>
    <row r="48" spans="1:6" x14ac:dyDescent="0.3">
      <c r="A48" s="9"/>
      <c r="B48" s="9"/>
      <c r="C48" s="9"/>
      <c r="D48" s="9"/>
      <c r="E48" s="9"/>
      <c r="F48" s="9"/>
    </row>
    <row r="49" spans="1:6" x14ac:dyDescent="0.3">
      <c r="A49" s="9"/>
      <c r="B49" s="9"/>
      <c r="C49" s="9"/>
      <c r="D49" s="9"/>
      <c r="E49" s="9"/>
      <c r="F49" s="9"/>
    </row>
    <row r="50" spans="1:6" x14ac:dyDescent="0.3">
      <c r="A50" s="9"/>
      <c r="B50" s="9"/>
      <c r="C50" s="9"/>
      <c r="D50" s="9"/>
      <c r="E50" s="9"/>
      <c r="F50" s="9"/>
    </row>
    <row r="51" spans="1:6" x14ac:dyDescent="0.3">
      <c r="A51" s="9"/>
      <c r="B51" s="9"/>
      <c r="C51" s="9"/>
      <c r="D51" s="9"/>
      <c r="E51" s="9"/>
      <c r="F51" s="9"/>
    </row>
    <row r="52" spans="1:6" x14ac:dyDescent="0.3">
      <c r="A52" s="9"/>
      <c r="B52" s="9"/>
      <c r="C52" s="9"/>
      <c r="D52" s="9"/>
      <c r="E52" s="9"/>
      <c r="F52" s="9"/>
    </row>
    <row r="53" spans="1:6" x14ac:dyDescent="0.3">
      <c r="A53" s="9"/>
      <c r="B53" s="9"/>
      <c r="C53" s="9"/>
      <c r="D53" s="9"/>
      <c r="E53" s="9"/>
      <c r="F53" s="9"/>
    </row>
    <row r="54" spans="1:6" x14ac:dyDescent="0.3">
      <c r="A54" s="9"/>
      <c r="B54" s="9"/>
      <c r="C54" s="9"/>
      <c r="D54" s="9"/>
      <c r="E54" s="9"/>
      <c r="F54" s="9"/>
    </row>
    <row r="55" spans="1:6" x14ac:dyDescent="0.3">
      <c r="A55" s="9"/>
      <c r="B55" s="9"/>
      <c r="C55" s="9"/>
      <c r="D55" s="9"/>
      <c r="E55" s="9"/>
      <c r="F55" s="9"/>
    </row>
    <row r="56" spans="1:6" x14ac:dyDescent="0.3">
      <c r="A56" s="9"/>
      <c r="B56" s="9"/>
      <c r="C56" s="9"/>
      <c r="D56" s="9"/>
      <c r="E56" s="9"/>
      <c r="F56" s="9"/>
    </row>
    <row r="57" spans="1:6" x14ac:dyDescent="0.3">
      <c r="A57" s="9"/>
      <c r="B57" s="9"/>
      <c r="C57" s="9"/>
      <c r="D57" s="9"/>
      <c r="E57" s="9"/>
      <c r="F57" s="9"/>
    </row>
    <row r="58" spans="1:6" x14ac:dyDescent="0.3">
      <c r="A58" s="9"/>
      <c r="B58" s="9"/>
      <c r="C58" s="9"/>
      <c r="D58" s="9"/>
      <c r="E58" s="9"/>
      <c r="F58" s="9"/>
    </row>
    <row r="59" spans="1:6" x14ac:dyDescent="0.3">
      <c r="A59" s="9"/>
      <c r="B59" s="9"/>
      <c r="C59" s="9"/>
      <c r="D59" s="9"/>
      <c r="E59" s="9"/>
      <c r="F59" s="9"/>
    </row>
    <row r="60" spans="1:6" x14ac:dyDescent="0.3">
      <c r="A60" s="9"/>
      <c r="B60" s="9"/>
      <c r="C60" s="9"/>
      <c r="D60" s="9"/>
      <c r="E60" s="9"/>
      <c r="F60" s="9"/>
    </row>
    <row r="61" spans="1:6" x14ac:dyDescent="0.3">
      <c r="A61" s="9"/>
      <c r="B61" s="9"/>
      <c r="C61" s="9"/>
      <c r="D61" s="9"/>
      <c r="E61" s="9"/>
      <c r="F61" s="9"/>
    </row>
    <row r="62" spans="1:6" x14ac:dyDescent="0.3">
      <c r="A62" s="9"/>
      <c r="B62" s="9"/>
      <c r="C62" s="9"/>
      <c r="D62" s="9"/>
      <c r="E62" s="9"/>
      <c r="F62" s="9"/>
    </row>
    <row r="63" spans="1:6" x14ac:dyDescent="0.3">
      <c r="A63" s="9"/>
      <c r="B63" s="9"/>
      <c r="C63" s="9"/>
      <c r="D63" s="9"/>
      <c r="E63" s="9"/>
      <c r="F63" s="9"/>
    </row>
    <row r="64" spans="1:6" x14ac:dyDescent="0.3">
      <c r="A64" s="9"/>
      <c r="B64" s="9"/>
      <c r="C64" s="9"/>
      <c r="D64" s="9"/>
      <c r="E64" s="9"/>
      <c r="F64" s="9"/>
    </row>
    <row r="65" spans="1:6" x14ac:dyDescent="0.3">
      <c r="A65" s="9"/>
      <c r="B65" s="9"/>
      <c r="C65" s="9"/>
      <c r="D65" s="9"/>
      <c r="E65" s="9"/>
      <c r="F65" s="9"/>
    </row>
    <row r="66" spans="1:6" x14ac:dyDescent="0.3">
      <c r="A66" s="9"/>
      <c r="B66" s="9"/>
      <c r="C66" s="9"/>
      <c r="D66" s="9"/>
      <c r="E66" s="9"/>
      <c r="F66" s="9"/>
    </row>
    <row r="67" spans="1:6" x14ac:dyDescent="0.3">
      <c r="A67" s="9"/>
      <c r="B67" s="9"/>
      <c r="C67" s="9"/>
      <c r="D67" s="9"/>
      <c r="E67" s="9"/>
      <c r="F67" s="9"/>
    </row>
    <row r="68" spans="1:6" x14ac:dyDescent="0.3">
      <c r="A68" s="9"/>
      <c r="B68" s="9"/>
      <c r="C68" s="9"/>
      <c r="D68" s="9"/>
      <c r="E68" s="9"/>
      <c r="F68" s="9"/>
    </row>
    <row r="69" spans="1:6" x14ac:dyDescent="0.3">
      <c r="A69" s="9"/>
      <c r="B69" s="9"/>
      <c r="C69" s="9"/>
      <c r="D69" s="9"/>
      <c r="E69" s="9"/>
      <c r="F69" s="9"/>
    </row>
    <row r="70" spans="1:6" x14ac:dyDescent="0.3">
      <c r="A70" s="9"/>
      <c r="B70" s="9"/>
      <c r="C70" s="9"/>
      <c r="D70" s="9"/>
      <c r="E70" s="9"/>
      <c r="F70" s="9"/>
    </row>
    <row r="71" spans="1:6" x14ac:dyDescent="0.3">
      <c r="A71" s="9"/>
      <c r="B71" s="9"/>
      <c r="C71" s="9"/>
      <c r="D71" s="9"/>
      <c r="E71" s="9"/>
      <c r="F71" s="9"/>
    </row>
    <row r="72" spans="1:6" x14ac:dyDescent="0.3">
      <c r="A72" s="9"/>
      <c r="B72" s="9"/>
      <c r="C72" s="9"/>
      <c r="D72" s="9"/>
      <c r="E72" s="9"/>
      <c r="F72" s="9"/>
    </row>
    <row r="73" spans="1:6" x14ac:dyDescent="0.3">
      <c r="A73" s="9"/>
      <c r="B73" s="9"/>
      <c r="C73" s="9"/>
      <c r="D73" s="9"/>
      <c r="E73" s="9"/>
      <c r="F73" s="9"/>
    </row>
    <row r="74" spans="1:6" x14ac:dyDescent="0.3">
      <c r="A74" s="9"/>
      <c r="B74" s="9"/>
      <c r="C74" s="9"/>
      <c r="D74" s="9"/>
      <c r="E74" s="9"/>
      <c r="F74" s="9"/>
    </row>
    <row r="75" spans="1:6" x14ac:dyDescent="0.3">
      <c r="A75" s="9"/>
      <c r="B75" s="9"/>
      <c r="C75" s="9"/>
      <c r="D75" s="9"/>
      <c r="E75" s="9"/>
      <c r="F75" s="9"/>
    </row>
    <row r="76" spans="1:6" x14ac:dyDescent="0.3">
      <c r="A76" s="9"/>
      <c r="B76" s="9"/>
      <c r="C76" s="9"/>
      <c r="D76" s="9"/>
      <c r="E76" s="9"/>
      <c r="F76" s="9"/>
    </row>
    <row r="77" spans="1:6" x14ac:dyDescent="0.3">
      <c r="A77" s="9"/>
      <c r="B77" s="9"/>
      <c r="C77" s="9"/>
      <c r="D77" s="9"/>
      <c r="E77" s="9"/>
      <c r="F77" s="9"/>
    </row>
    <row r="78" spans="1:6" x14ac:dyDescent="0.3">
      <c r="A78" s="9"/>
      <c r="B78" s="9"/>
      <c r="C78" s="9"/>
      <c r="D78" s="9"/>
      <c r="E78" s="9"/>
      <c r="F78" s="9"/>
    </row>
    <row r="79" spans="1:6" x14ac:dyDescent="0.3">
      <c r="A79" s="9"/>
      <c r="B79" s="9"/>
      <c r="C79" s="9"/>
      <c r="D79" s="9"/>
      <c r="E79" s="9"/>
      <c r="F79" s="9"/>
    </row>
    <row r="80" spans="1:6" x14ac:dyDescent="0.3">
      <c r="A80" s="9"/>
      <c r="B80" s="9"/>
      <c r="C80" s="9"/>
      <c r="D80" s="9"/>
      <c r="E80" s="9"/>
      <c r="F80" s="9"/>
    </row>
    <row r="81" spans="1:6" x14ac:dyDescent="0.3">
      <c r="A81" s="9"/>
      <c r="B81" s="9"/>
      <c r="C81" s="9"/>
      <c r="D81" s="9"/>
      <c r="E81" s="9"/>
      <c r="F81" s="9"/>
    </row>
    <row r="82" spans="1:6" x14ac:dyDescent="0.3">
      <c r="A82" s="9"/>
      <c r="B82" s="9"/>
      <c r="C82" s="9"/>
      <c r="D82" s="9"/>
      <c r="E82" s="9"/>
      <c r="F82" s="9"/>
    </row>
    <row r="83" spans="1:6" x14ac:dyDescent="0.3">
      <c r="A83" s="9"/>
      <c r="B83" s="9"/>
      <c r="C83" s="9"/>
      <c r="D83" s="9"/>
      <c r="E83" s="9"/>
      <c r="F83" s="9"/>
    </row>
    <row r="84" spans="1:6" x14ac:dyDescent="0.3">
      <c r="A84" s="9"/>
      <c r="B84" s="9"/>
      <c r="C84" s="9"/>
      <c r="D84" s="9"/>
      <c r="E84" s="9"/>
      <c r="F84" s="9"/>
    </row>
    <row r="85" spans="1:6" x14ac:dyDescent="0.3">
      <c r="A85" s="9"/>
      <c r="B85" s="9"/>
      <c r="C85" s="9"/>
      <c r="D85" s="9"/>
      <c r="E85" s="9"/>
      <c r="F85" s="9"/>
    </row>
    <row r="86" spans="1:6" x14ac:dyDescent="0.3">
      <c r="A86" s="9"/>
      <c r="B86" s="9"/>
      <c r="C86" s="9"/>
      <c r="D86" s="9"/>
      <c r="E86" s="9"/>
      <c r="F86" s="9"/>
    </row>
    <row r="87" spans="1:6" x14ac:dyDescent="0.3">
      <c r="A87" s="9"/>
      <c r="B87" s="9"/>
      <c r="C87" s="9"/>
      <c r="D87" s="9"/>
      <c r="E87" s="9"/>
      <c r="F87" s="9"/>
    </row>
    <row r="88" spans="1:6" x14ac:dyDescent="0.3">
      <c r="A88" s="9"/>
      <c r="B88" s="9"/>
      <c r="C88" s="9"/>
      <c r="D88" s="9"/>
      <c r="E88" s="9"/>
      <c r="F88" s="9"/>
    </row>
    <row r="89" spans="1:6" x14ac:dyDescent="0.3">
      <c r="A89" s="9"/>
      <c r="B89" s="9"/>
      <c r="C89" s="9"/>
      <c r="D89" s="9"/>
      <c r="E89" s="9"/>
      <c r="F89" s="9"/>
    </row>
    <row r="90" spans="1:6" x14ac:dyDescent="0.3">
      <c r="A90" s="9"/>
      <c r="B90" s="9"/>
      <c r="C90" s="9"/>
      <c r="D90" s="9"/>
      <c r="E90" s="9"/>
      <c r="F90" s="9"/>
    </row>
    <row r="91" spans="1:6" x14ac:dyDescent="0.3">
      <c r="A91" s="9"/>
      <c r="B91" s="9"/>
      <c r="C91" s="9"/>
      <c r="D91" s="9"/>
      <c r="E91" s="9"/>
      <c r="F91" s="9"/>
    </row>
    <row r="92" spans="1:6" x14ac:dyDescent="0.3">
      <c r="A92" s="9"/>
      <c r="B92" s="9"/>
      <c r="C92" s="9"/>
      <c r="D92" s="9"/>
      <c r="E92" s="9"/>
      <c r="F92" s="9"/>
    </row>
  </sheetData>
  <mergeCells count="1">
    <mergeCell ref="B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0"/>
  <sheetViews>
    <sheetView topLeftCell="U67" workbookViewId="0">
      <selection activeCell="AG82" sqref="AG82:AG91"/>
    </sheetView>
  </sheetViews>
  <sheetFormatPr defaultColWidth="13.5" defaultRowHeight="15" customHeight="1" x14ac:dyDescent="0.3"/>
  <cols>
    <col min="1" max="1" width="10.5" customWidth="1"/>
    <col min="2" max="6" width="10.5" hidden="1" customWidth="1"/>
    <col min="7" max="7" width="15" customWidth="1"/>
    <col min="8" max="8" width="10.5" hidden="1" customWidth="1"/>
    <col min="9" max="9" width="16.5" customWidth="1"/>
    <col min="10" max="10" width="10.5" hidden="1" customWidth="1"/>
    <col min="11" max="11" width="17" customWidth="1"/>
    <col min="12" max="12" width="10.5" hidden="1" customWidth="1"/>
    <col min="13" max="13" width="19.59765625" customWidth="1"/>
    <col min="14" max="14" width="10.5" hidden="1" customWidth="1"/>
    <col min="15" max="15" width="17.3984375" customWidth="1"/>
    <col min="16" max="16" width="10.5" hidden="1" customWidth="1"/>
    <col min="17" max="17" width="16.59765625" customWidth="1"/>
    <col min="18" max="18" width="10.5" hidden="1" customWidth="1"/>
    <col min="19" max="19" width="18.5" customWidth="1"/>
    <col min="20" max="20" width="10.5" hidden="1" customWidth="1"/>
    <col min="21" max="21" width="17" customWidth="1"/>
    <col min="22" max="22" width="12.09765625" hidden="1" customWidth="1"/>
    <col min="23" max="23" width="19.59765625" customWidth="1"/>
    <col min="24" max="24" width="10.5" hidden="1" customWidth="1"/>
    <col min="25" max="25" width="19.09765625" customWidth="1"/>
    <col min="26" max="26" width="10.5" hidden="1" customWidth="1"/>
    <col min="27" max="27" width="17.09765625" customWidth="1"/>
    <col min="28" max="28" width="12.5" hidden="1" customWidth="1"/>
    <col min="29" max="29" width="18.59765625" customWidth="1"/>
    <col min="30" max="30" width="10.5" hidden="1" customWidth="1"/>
    <col min="31" max="31" width="17.5" customWidth="1"/>
    <col min="32" max="32" width="10.5" hidden="1" customWidth="1"/>
    <col min="33" max="33" width="17.09765625" customWidth="1"/>
    <col min="34" max="34" width="0" hidden="1" customWidth="1"/>
    <col min="36" max="36" width="0" hidden="1" customWidth="1"/>
  </cols>
  <sheetData>
    <row r="1" spans="1:35" ht="15" customHeight="1" x14ac:dyDescent="0.3">
      <c r="A1" s="5" t="s">
        <v>24</v>
      </c>
      <c r="G1" s="2"/>
      <c r="I1" s="2"/>
      <c r="K1" s="2"/>
      <c r="M1" s="2"/>
      <c r="O1" s="2"/>
      <c r="Q1" s="2"/>
      <c r="S1" s="2"/>
      <c r="U1" s="2"/>
      <c r="V1" s="2"/>
      <c r="W1" s="2"/>
      <c r="Y1" s="2"/>
      <c r="AA1" s="2"/>
      <c r="AB1" s="2"/>
      <c r="AC1" s="2"/>
      <c r="AE1" s="2"/>
      <c r="AG1" s="2"/>
    </row>
    <row r="2" spans="1:35" ht="15" customHeight="1" x14ac:dyDescent="0.3">
      <c r="A2" s="2" t="s">
        <v>25</v>
      </c>
      <c r="B2" s="2" t="s">
        <v>26</v>
      </c>
      <c r="C2" s="2" t="s">
        <v>0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31</v>
      </c>
      <c r="I2" s="2" t="s">
        <v>32</v>
      </c>
      <c r="J2" s="2" t="s">
        <v>33</v>
      </c>
      <c r="K2" s="2" t="s">
        <v>34</v>
      </c>
      <c r="L2" s="2" t="s">
        <v>35</v>
      </c>
      <c r="M2" s="2" t="s">
        <v>36</v>
      </c>
      <c r="N2" s="2" t="s">
        <v>37</v>
      </c>
      <c r="O2" s="2" t="s">
        <v>38</v>
      </c>
      <c r="P2" s="2" t="s">
        <v>39</v>
      </c>
      <c r="Q2" s="2" t="s">
        <v>40</v>
      </c>
      <c r="R2" s="2" t="s">
        <v>41</v>
      </c>
      <c r="S2" s="2" t="s">
        <v>42</v>
      </c>
      <c r="T2" s="9" t="s">
        <v>67</v>
      </c>
      <c r="U2" s="9" t="s">
        <v>68</v>
      </c>
      <c r="V2" s="9" t="s">
        <v>47</v>
      </c>
      <c r="W2" s="12" t="s">
        <v>48</v>
      </c>
      <c r="X2" t="s">
        <v>69</v>
      </c>
      <c r="Y2" s="12" t="s">
        <v>70</v>
      </c>
      <c r="Z2" t="s">
        <v>104</v>
      </c>
      <c r="AA2" s="2" t="s">
        <v>106</v>
      </c>
      <c r="AB2" s="6" t="s">
        <v>108</v>
      </c>
      <c r="AC2" s="6" t="s">
        <v>109</v>
      </c>
      <c r="AD2" t="s">
        <v>55</v>
      </c>
      <c r="AE2" s="2" t="s">
        <v>56</v>
      </c>
      <c r="AF2" t="s">
        <v>59</v>
      </c>
      <c r="AG2" s="2" t="s">
        <v>60</v>
      </c>
      <c r="AH2" t="s">
        <v>52</v>
      </c>
      <c r="AI2" t="s">
        <v>53</v>
      </c>
    </row>
    <row r="3" spans="1:35" ht="15" customHeight="1" x14ac:dyDescent="0.3">
      <c r="A3" s="2" t="s">
        <v>4</v>
      </c>
      <c r="B3" s="2">
        <v>5.1565787669158827E-2</v>
      </c>
      <c r="C3" s="1">
        <v>5.7677765999999998E-2</v>
      </c>
      <c r="D3" s="2">
        <v>6.9697946388955836E-2</v>
      </c>
      <c r="E3" s="6">
        <f t="shared" ref="E3:E11" si="0">GEOMEAN(B3:D3)</f>
        <v>5.918296098872617E-2</v>
      </c>
      <c r="F3" s="2">
        <v>6.0372160722755343E-2</v>
      </c>
      <c r="G3" s="6">
        <f t="shared" ref="G3:G11" si="1">F3/E3</f>
        <v>1.0200936167126837</v>
      </c>
      <c r="H3" s="2">
        <v>3.4989848484477025E-2</v>
      </c>
      <c r="I3" s="6">
        <f t="shared" ref="I3:I11" si="2">H3/E3</f>
        <v>0.59121490205841987</v>
      </c>
      <c r="J3" s="2">
        <v>3.9164652430476135E-2</v>
      </c>
      <c r="K3" s="6">
        <f t="shared" ref="K3:K11" si="3">J3/E3</f>
        <v>0.66175554207125009</v>
      </c>
      <c r="L3" s="2">
        <v>8.926856719950093E-3</v>
      </c>
      <c r="M3" s="6">
        <f t="shared" ref="M3:M11" si="4">L3/E3</f>
        <v>0.15083491212361916</v>
      </c>
      <c r="N3" s="2">
        <v>3.5880157044535829E-2</v>
      </c>
      <c r="O3" s="6">
        <f t="shared" ref="O3:O11" si="5">N3/E3</f>
        <v>0.60625822779246685</v>
      </c>
      <c r="P3" s="2">
        <v>5.1114305708046467E-2</v>
      </c>
      <c r="Q3" s="6">
        <f t="shared" ref="Q3:Q11" si="6">P3/E3</f>
        <v>0.86366590745237115</v>
      </c>
      <c r="R3" s="2">
        <v>2.6531634228433548E-2</v>
      </c>
      <c r="S3" s="6">
        <f t="shared" ref="S3:S11" si="7">R3/E3</f>
        <v>0.44829852689336697</v>
      </c>
      <c r="T3" s="9">
        <v>1.2999230746471116E-2</v>
      </c>
      <c r="U3" s="2">
        <f t="shared" ref="U3:U11" si="8">T3/E3</f>
        <v>0.21964481886851445</v>
      </c>
      <c r="V3" s="9">
        <v>1.964281038955475E-2</v>
      </c>
      <c r="W3" s="6">
        <f t="shared" ref="W3:W11" si="9">V3/E3</f>
        <v>0.3318997573186061</v>
      </c>
      <c r="X3" s="4">
        <v>5.1713634565750649E-2</v>
      </c>
      <c r="Y3" s="4">
        <f>X3/E3</f>
        <v>0.87379262040643146</v>
      </c>
      <c r="Z3" s="4">
        <v>3.1884165348962802E-2</v>
      </c>
      <c r="AA3" s="4">
        <f>Z3/E3</f>
        <v>0.53873893459025235</v>
      </c>
      <c r="AB3" s="4">
        <v>1.6514088976418918E-2</v>
      </c>
      <c r="AC3" s="4">
        <f>AB3/E3</f>
        <v>0.27903451771473053</v>
      </c>
      <c r="AD3" s="4">
        <v>1.0128573443481564E-2</v>
      </c>
      <c r="AE3" s="4">
        <f>AD3/E3</f>
        <v>0.17114002534295247</v>
      </c>
      <c r="AF3" s="4">
        <v>5.0029292169358475E-2</v>
      </c>
      <c r="AG3" s="4">
        <f>AF3/E3</f>
        <v>0.84533269937083089</v>
      </c>
      <c r="AH3" s="4">
        <v>1.2632719195312758E-2</v>
      </c>
      <c r="AI3" s="15">
        <f>AH3/E3</f>
        <v>0.21345196293438543</v>
      </c>
    </row>
    <row r="4" spans="1:35" ht="15" customHeight="1" x14ac:dyDescent="0.3">
      <c r="A4" s="2" t="s">
        <v>5</v>
      </c>
      <c r="B4" s="2">
        <v>2.984349757870617E-2</v>
      </c>
      <c r="C4" s="1">
        <v>5.9023005000000003E-2</v>
      </c>
      <c r="D4" s="2">
        <v>1.9307078577941724E-2</v>
      </c>
      <c r="E4" s="6">
        <f t="shared" si="0"/>
        <v>3.2398820539241015E-2</v>
      </c>
      <c r="F4" s="2">
        <v>3.8460369212996386E-2</v>
      </c>
      <c r="G4" s="6">
        <f t="shared" si="1"/>
        <v>1.1870916463274861</v>
      </c>
      <c r="H4" s="2">
        <v>1.4923057853749025E-2</v>
      </c>
      <c r="I4" s="6">
        <f t="shared" si="2"/>
        <v>0.4606049728160449</v>
      </c>
      <c r="J4" s="2">
        <v>1.7940457073330099E-2</v>
      </c>
      <c r="K4" s="6">
        <f t="shared" si="3"/>
        <v>0.55373796868934966</v>
      </c>
      <c r="L4" s="2" t="s">
        <v>43</v>
      </c>
      <c r="M4" s="6" t="e">
        <f t="shared" si="4"/>
        <v>#VALUE!</v>
      </c>
      <c r="N4" s="2">
        <v>3.0204009525687144E-3</v>
      </c>
      <c r="O4" s="6">
        <f t="shared" si="5"/>
        <v>9.3225645325898374E-2</v>
      </c>
      <c r="P4" s="2">
        <v>4.2776603802542931E-2</v>
      </c>
      <c r="Q4" s="6">
        <f t="shared" si="6"/>
        <v>1.3203136129826851</v>
      </c>
      <c r="R4" s="2">
        <v>8.6670927568290317E-4</v>
      </c>
      <c r="S4" s="6">
        <f t="shared" si="7"/>
        <v>2.6751260115569841E-2</v>
      </c>
      <c r="T4" s="9">
        <v>1.1264102272262979E-2</v>
      </c>
      <c r="U4" s="6">
        <f t="shared" si="8"/>
        <v>0.34767013381305195</v>
      </c>
      <c r="V4" s="9">
        <v>6.2616291809719929E-3</v>
      </c>
      <c r="W4" s="6">
        <f t="shared" si="9"/>
        <v>0.19326719543348783</v>
      </c>
      <c r="X4" s="4">
        <v>5.0210058753202029E-3</v>
      </c>
      <c r="Y4" s="4">
        <f>X4/E4</f>
        <v>0.15497495870995762</v>
      </c>
      <c r="Z4" s="4">
        <v>9.0272967556108245E-3</v>
      </c>
      <c r="AA4" s="4">
        <f t="shared" ref="AA4:AA22" si="10">Z4/E4</f>
        <v>0.27863041324844168</v>
      </c>
      <c r="AB4" s="4">
        <v>2.3583044756773878E-4</v>
      </c>
      <c r="AC4" s="4">
        <f t="shared" ref="AC4:AC22" si="11">AB4/E4</f>
        <v>7.2789824951221332E-3</v>
      </c>
      <c r="AD4" s="4">
        <v>2.835013227482369E-4</v>
      </c>
      <c r="AE4" s="4">
        <f t="shared" ref="AE4:AE22" si="12">AD4/E4</f>
        <v>8.7503593658560478E-3</v>
      </c>
      <c r="AF4" s="4">
        <v>3.2394590876714965E-2</v>
      </c>
      <c r="AG4" s="4">
        <f t="shared" ref="AG4:AG22" si="13">AF4/E4</f>
        <v>0.99986945010788508</v>
      </c>
      <c r="AH4" s="4">
        <v>3.866160886460883E-3</v>
      </c>
      <c r="AI4" s="15">
        <f t="shared" ref="AI4:AI22" si="14">AH4/E4</f>
        <v>0.11933029727974946</v>
      </c>
    </row>
    <row r="5" spans="1:35" ht="15" customHeight="1" x14ac:dyDescent="0.3">
      <c r="A5" s="2" t="s">
        <v>6</v>
      </c>
      <c r="B5" s="2">
        <v>9.1003589601991813E-2</v>
      </c>
      <c r="C5" s="1">
        <v>9.5901558999999997E-2</v>
      </c>
      <c r="D5" s="2">
        <v>0.11197900329187149</v>
      </c>
      <c r="E5" s="6">
        <f t="shared" si="0"/>
        <v>9.9236992968703308E-2</v>
      </c>
      <c r="F5" s="2">
        <v>9.6309884047418887E-2</v>
      </c>
      <c r="G5" s="6">
        <f t="shared" si="1"/>
        <v>0.97050385311244214</v>
      </c>
      <c r="H5" s="2">
        <v>8.6801612888240745E-2</v>
      </c>
      <c r="I5" s="6">
        <f t="shared" si="2"/>
        <v>0.87469007566176105</v>
      </c>
      <c r="J5" s="2">
        <v>4.1628115499023011E-2</v>
      </c>
      <c r="K5" s="6">
        <f t="shared" si="3"/>
        <v>0.41948183085466328</v>
      </c>
      <c r="L5" s="2">
        <v>9.3393389692458251E-3</v>
      </c>
      <c r="M5" s="6">
        <f t="shared" si="4"/>
        <v>9.4111466801409457E-2</v>
      </c>
      <c r="N5" s="2">
        <v>6.5183936600057529E-2</v>
      </c>
      <c r="O5" s="6">
        <f t="shared" si="5"/>
        <v>0.65685118674056153</v>
      </c>
      <c r="P5" s="2">
        <v>4.5704469618559639E-2</v>
      </c>
      <c r="Q5" s="6">
        <f t="shared" si="6"/>
        <v>0.46055879215297874</v>
      </c>
      <c r="R5" s="2">
        <v>4.0589768264623211E-2</v>
      </c>
      <c r="S5" s="6">
        <f t="shared" si="7"/>
        <v>0.40901852273399836</v>
      </c>
      <c r="T5" s="9">
        <v>3.3481935427928891E-2</v>
      </c>
      <c r="U5" s="6">
        <f t="shared" si="8"/>
        <v>0.33739369187141932</v>
      </c>
      <c r="V5" s="9">
        <v>0.30307573979701224</v>
      </c>
      <c r="W5" s="6">
        <f t="shared" si="9"/>
        <v>3.0540600912060509</v>
      </c>
      <c r="X5" s="4">
        <v>3.3098187261540471E-2</v>
      </c>
      <c r="Y5" s="4">
        <f>X5/E5</f>
        <v>0.33352670482446756</v>
      </c>
      <c r="Z5" s="4">
        <v>5.3419397068978282E-2</v>
      </c>
      <c r="AA5" s="4">
        <f t="shared" si="10"/>
        <v>0.53830124705436544</v>
      </c>
      <c r="AB5" s="4">
        <v>2.4823376079816377E-2</v>
      </c>
      <c r="AC5" s="4">
        <f t="shared" si="11"/>
        <v>0.25014236462853129</v>
      </c>
      <c r="AD5" s="4" t="e">
        <v>#NUM!</v>
      </c>
      <c r="AE5" s="4" t="e">
        <f t="shared" si="12"/>
        <v>#NUM!</v>
      </c>
      <c r="AF5" s="4">
        <v>8.5737299130102237E-2</v>
      </c>
      <c r="AG5" s="4">
        <f t="shared" si="13"/>
        <v>0.86396510580627417</v>
      </c>
      <c r="AH5" s="4">
        <v>1.8913520182370115E-2</v>
      </c>
      <c r="AI5" s="15">
        <f t="shared" si="14"/>
        <v>0.19058941244153713</v>
      </c>
    </row>
    <row r="6" spans="1:35" ht="15" customHeight="1" x14ac:dyDescent="0.3">
      <c r="A6" s="2" t="s">
        <v>10</v>
      </c>
      <c r="B6" s="2">
        <v>5.5364981105369221E-2</v>
      </c>
      <c r="C6" s="1">
        <v>6.2351742000000002E-2</v>
      </c>
      <c r="D6" s="2">
        <v>5.5089733408649637E-2</v>
      </c>
      <c r="E6" s="6">
        <f t="shared" si="0"/>
        <v>5.7506659336620483E-2</v>
      </c>
      <c r="F6" s="2">
        <v>6.8926028688053614E-2</v>
      </c>
      <c r="G6" s="6">
        <f t="shared" si="1"/>
        <v>1.1985747300080294</v>
      </c>
      <c r="H6" s="2">
        <v>5.3171420895063548E-2</v>
      </c>
      <c r="I6" s="6">
        <f t="shared" si="2"/>
        <v>0.92461327972156715</v>
      </c>
      <c r="J6" s="2">
        <v>8.7016046716392445E-2</v>
      </c>
      <c r="K6" s="6">
        <f t="shared" si="3"/>
        <v>1.5131473071150954</v>
      </c>
      <c r="L6" s="2">
        <v>8.9320207503201209E-3</v>
      </c>
      <c r="M6" s="6">
        <f t="shared" si="4"/>
        <v>0.15532150281997292</v>
      </c>
      <c r="N6" s="2">
        <v>2.6453725817367334E-2</v>
      </c>
      <c r="O6" s="6">
        <f t="shared" si="5"/>
        <v>0.46001152079654001</v>
      </c>
      <c r="P6" s="2">
        <v>6.6194993582142328E-2</v>
      </c>
      <c r="Q6" s="6">
        <f t="shared" si="6"/>
        <v>1.1510839674178235</v>
      </c>
      <c r="R6" s="2">
        <v>1.4524840496212761E-2</v>
      </c>
      <c r="S6" s="6">
        <f t="shared" si="7"/>
        <v>0.25257666961995273</v>
      </c>
      <c r="T6" s="9">
        <v>4.2000000000000003E-2</v>
      </c>
      <c r="U6" s="6">
        <f t="shared" si="8"/>
        <v>0.73035019742929541</v>
      </c>
      <c r="V6" s="9">
        <v>2.6864469427561457E-2</v>
      </c>
      <c r="W6" s="6">
        <f t="shared" si="9"/>
        <v>0.46715406072030424</v>
      </c>
      <c r="X6" s="4">
        <v>5.3293275085027292E-2</v>
      </c>
      <c r="Y6" s="4">
        <f>X6/E6</f>
        <v>0.92673223761912926</v>
      </c>
      <c r="Z6" s="4">
        <v>4.9422889838575859E-2</v>
      </c>
      <c r="AA6" s="4">
        <f t="shared" si="10"/>
        <v>0.85942898455071892</v>
      </c>
      <c r="AB6" s="4">
        <v>1.5152557539900649E-2</v>
      </c>
      <c r="AC6" s="4">
        <f t="shared" si="11"/>
        <v>0.2634922235910761</v>
      </c>
      <c r="AD6" s="4">
        <v>1.339860384949028E-2</v>
      </c>
      <c r="AE6" s="4">
        <f t="shared" si="12"/>
        <v>0.23299221349409863</v>
      </c>
      <c r="AF6" s="4">
        <v>0.10469124719638244</v>
      </c>
      <c r="AG6" s="4">
        <f t="shared" si="13"/>
        <v>1.8205065014046924</v>
      </c>
      <c r="AH6" s="4">
        <v>1.352886007016829E-2</v>
      </c>
      <c r="AI6" s="15">
        <f t="shared" si="14"/>
        <v>0.23525727674382668</v>
      </c>
    </row>
    <row r="7" spans="1:35" ht="15" customHeight="1" x14ac:dyDescent="0.3">
      <c r="A7" s="2" t="s">
        <v>8</v>
      </c>
      <c r="B7" s="2">
        <v>0.11229027593911342</v>
      </c>
      <c r="C7" s="1">
        <v>0.14965705400000001</v>
      </c>
      <c r="D7" s="2">
        <v>0.18886996832141673</v>
      </c>
      <c r="E7" s="6">
        <f t="shared" si="0"/>
        <v>0.14696054351105328</v>
      </c>
      <c r="F7" s="2">
        <v>0.12896511156122806</v>
      </c>
      <c r="G7" s="6">
        <f t="shared" si="1"/>
        <v>0.87754922838542893</v>
      </c>
      <c r="H7" s="2">
        <v>0.10818860505276649</v>
      </c>
      <c r="I7" s="6">
        <f t="shared" si="2"/>
        <v>0.73617450281564423</v>
      </c>
      <c r="J7" s="2">
        <v>6.9925099203608856E-2</v>
      </c>
      <c r="K7" s="6">
        <f t="shared" si="3"/>
        <v>0.4758086594743004</v>
      </c>
      <c r="L7" s="2">
        <v>1.5640971836813723E-2</v>
      </c>
      <c r="M7" s="6">
        <f t="shared" si="4"/>
        <v>0.10642973592185527</v>
      </c>
      <c r="N7" s="2">
        <v>7.9960546952661651E-2</v>
      </c>
      <c r="O7" s="6">
        <f t="shared" si="5"/>
        <v>0.54409534043841923</v>
      </c>
      <c r="P7" s="2">
        <v>0.10531334966016087</v>
      </c>
      <c r="Q7" s="6">
        <f t="shared" si="6"/>
        <v>0.71660969090142201</v>
      </c>
      <c r="R7" s="2">
        <v>2.3969638690817401E-2</v>
      </c>
      <c r="S7" s="6">
        <f t="shared" si="7"/>
        <v>0.16310254520128786</v>
      </c>
      <c r="T7" s="9">
        <v>2.3649947145818317E-2</v>
      </c>
      <c r="U7" s="6">
        <f t="shared" si="8"/>
        <v>0.16092718889570209</v>
      </c>
      <c r="V7" s="9">
        <v>0.43741244375757632</v>
      </c>
      <c r="W7" s="6">
        <f t="shared" si="9"/>
        <v>2.9763937537743073</v>
      </c>
      <c r="X7" s="4">
        <v>1.5742901310979739E-2</v>
      </c>
      <c r="Y7" s="4">
        <f>X7/E7</f>
        <v>0.10712331987119846</v>
      </c>
      <c r="Z7" s="4">
        <v>4.903489046340332E-2</v>
      </c>
      <c r="AA7" s="4">
        <f t="shared" si="10"/>
        <v>0.33366024166694291</v>
      </c>
      <c r="AB7" s="4">
        <v>2.5479041602585042E-2</v>
      </c>
      <c r="AC7" s="4">
        <f t="shared" si="11"/>
        <v>0.17337334902186652</v>
      </c>
      <c r="AD7" s="4">
        <v>0.16575521574054217</v>
      </c>
      <c r="AE7" s="4">
        <f t="shared" si="12"/>
        <v>1.1278892400671836</v>
      </c>
      <c r="AF7" s="4">
        <v>0.13211290844481005</v>
      </c>
      <c r="AG7" s="4">
        <f t="shared" si="13"/>
        <v>0.89896856182267382</v>
      </c>
      <c r="AH7" s="4">
        <v>1.1434521395825391E-2</v>
      </c>
      <c r="AI7" s="15">
        <f t="shared" si="14"/>
        <v>7.7806744059607885E-2</v>
      </c>
    </row>
    <row r="8" spans="1:35" ht="15" customHeight="1" x14ac:dyDescent="0.3">
      <c r="A8" s="2" t="s">
        <v>9</v>
      </c>
      <c r="B8" s="2">
        <v>0.10752604380709058</v>
      </c>
      <c r="C8" s="1">
        <v>0.107488874</v>
      </c>
      <c r="D8" s="2">
        <v>8.0815982199432868E-2</v>
      </c>
      <c r="E8" s="6">
        <f t="shared" si="0"/>
        <v>9.7751810985551191E-2</v>
      </c>
      <c r="F8" s="2">
        <v>0.11030865786510141</v>
      </c>
      <c r="G8" s="6">
        <f t="shared" si="1"/>
        <v>1.1284564117324258</v>
      </c>
      <c r="H8" s="2">
        <v>6.1129181578621038E-2</v>
      </c>
      <c r="I8" s="6">
        <f t="shared" si="2"/>
        <v>0.62535088570028241</v>
      </c>
      <c r="J8" s="2">
        <v>5.8969053961916922E-2</v>
      </c>
      <c r="K8" s="6">
        <f t="shared" si="3"/>
        <v>0.60325280286247795</v>
      </c>
      <c r="L8" s="2">
        <v>4.4516783804880175E-3</v>
      </c>
      <c r="M8" s="6">
        <f t="shared" si="4"/>
        <v>4.554062309030802E-2</v>
      </c>
      <c r="N8" s="2">
        <v>1.7875402895706334E-2</v>
      </c>
      <c r="O8" s="6">
        <f t="shared" si="5"/>
        <v>0.18286518393350809</v>
      </c>
      <c r="P8" s="2">
        <v>7.8429873678514769E-2</v>
      </c>
      <c r="Q8" s="6">
        <f t="shared" si="6"/>
        <v>0.80233678422702148</v>
      </c>
      <c r="R8" s="2">
        <v>9.3629863300796132E-3</v>
      </c>
      <c r="S8" s="6">
        <f t="shared" si="7"/>
        <v>9.578325184649078E-2</v>
      </c>
      <c r="T8" s="9">
        <v>5.1077098586352773E-2</v>
      </c>
      <c r="U8" s="6">
        <f t="shared" si="8"/>
        <v>0.52251818223503332</v>
      </c>
      <c r="V8" s="9">
        <v>2.8400000000000002E-2</v>
      </c>
      <c r="W8" s="6">
        <f t="shared" si="9"/>
        <v>0.29053170180343602</v>
      </c>
      <c r="X8" s="4">
        <v>2.2089574192783328E-2</v>
      </c>
      <c r="Y8" s="2">
        <v>0.87379262040643146</v>
      </c>
      <c r="Z8" s="4">
        <v>4.5030331485140962E-2</v>
      </c>
      <c r="AA8" s="4">
        <f t="shared" si="10"/>
        <v>0.4606598182799595</v>
      </c>
      <c r="AB8" s="4">
        <v>1.0866970688338026E-2</v>
      </c>
      <c r="AC8" s="4">
        <f t="shared" si="11"/>
        <v>0.11116899603982053</v>
      </c>
      <c r="AD8" s="4">
        <v>2.1165361139090042E-2</v>
      </c>
      <c r="AE8" s="4">
        <f t="shared" si="12"/>
        <v>0.2165214222191599</v>
      </c>
      <c r="AF8" s="4">
        <v>8.3055276480102552E-2</v>
      </c>
      <c r="AG8" s="4">
        <f t="shared" si="13"/>
        <v>0.84965460632109469</v>
      </c>
      <c r="AH8" s="4">
        <v>6.6354276425864217E-3</v>
      </c>
      <c r="AI8" s="15">
        <f t="shared" si="14"/>
        <v>6.7880355112471646E-2</v>
      </c>
    </row>
    <row r="9" spans="1:35" ht="15" customHeight="1" x14ac:dyDescent="0.3">
      <c r="A9" s="2" t="s">
        <v>10</v>
      </c>
      <c r="B9" s="2">
        <v>8.503465253770727E-2</v>
      </c>
      <c r="C9" s="1">
        <v>9.8652944000000006E-2</v>
      </c>
      <c r="D9" s="2">
        <v>4.788531212849996E-2</v>
      </c>
      <c r="E9" s="6">
        <f t="shared" si="0"/>
        <v>7.3785230448844441E-2</v>
      </c>
      <c r="F9" s="2">
        <v>0.13567405001669283</v>
      </c>
      <c r="G9" s="6">
        <f t="shared" si="1"/>
        <v>1.8387697536671126</v>
      </c>
      <c r="H9" s="2">
        <v>3.415133463454547E-2</v>
      </c>
      <c r="I9" s="6">
        <f t="shared" si="2"/>
        <v>0.46284784131998763</v>
      </c>
      <c r="J9" s="2">
        <v>4.2833414962809645E-2</v>
      </c>
      <c r="K9" s="6">
        <f t="shared" si="3"/>
        <v>0.58051475481270198</v>
      </c>
      <c r="L9" s="2">
        <v>1.2579356471251775E-2</v>
      </c>
      <c r="M9" s="6">
        <f t="shared" si="4"/>
        <v>0.17048610399032482</v>
      </c>
      <c r="N9" s="2">
        <v>4.1766240111323134E-2</v>
      </c>
      <c r="O9" s="6">
        <f t="shared" si="5"/>
        <v>0.56605149644792141</v>
      </c>
      <c r="P9" s="2">
        <v>7.4202467508752409E-2</v>
      </c>
      <c r="Q9" s="6">
        <f t="shared" si="6"/>
        <v>1.0056547503798505</v>
      </c>
      <c r="R9" s="2">
        <v>2.3485643260469761E-2</v>
      </c>
      <c r="S9" s="6">
        <f t="shared" si="7"/>
        <v>0.31829734917955482</v>
      </c>
      <c r="T9" s="9">
        <v>1.8573098825990238E-2</v>
      </c>
      <c r="U9" s="6">
        <f t="shared" si="8"/>
        <v>0.2517183820258857</v>
      </c>
      <c r="V9" s="9">
        <v>2.4351223889899101E-2</v>
      </c>
      <c r="W9" s="6">
        <f t="shared" si="9"/>
        <v>0.33002843173041102</v>
      </c>
      <c r="X9" s="4">
        <v>0.11589894091680499</v>
      </c>
      <c r="Y9" s="4">
        <f>X9/E9</f>
        <v>1.5707607093150997</v>
      </c>
      <c r="Z9" s="4">
        <v>2.9488943476977326E-2</v>
      </c>
      <c r="AA9" s="4">
        <f t="shared" si="10"/>
        <v>0.399659163461204</v>
      </c>
      <c r="AB9" s="4">
        <v>1.8523165526135432E-2</v>
      </c>
      <c r="AC9" s="4">
        <f t="shared" si="11"/>
        <v>0.25104164361155729</v>
      </c>
      <c r="AD9" s="4">
        <v>1.3238774876524259E-2</v>
      </c>
      <c r="AE9" s="4">
        <f t="shared" si="12"/>
        <v>0.17942310128993563</v>
      </c>
      <c r="AF9" s="4">
        <v>5.4405338017854778E-2</v>
      </c>
      <c r="AG9" s="4">
        <f t="shared" si="13"/>
        <v>0.73734726701943676</v>
      </c>
      <c r="AH9" s="4">
        <v>2.2296837747955559E-2</v>
      </c>
      <c r="AI9" s="15">
        <f t="shared" si="14"/>
        <v>0.30218564897502126</v>
      </c>
    </row>
    <row r="10" spans="1:35" ht="15" customHeight="1" x14ac:dyDescent="0.3">
      <c r="A10" s="2" t="s">
        <v>11</v>
      </c>
      <c r="B10" s="2">
        <v>0.18521657616203163</v>
      </c>
      <c r="C10" s="1">
        <v>0.16199380199999999</v>
      </c>
      <c r="D10" s="2">
        <v>9.6365226233518661E-2</v>
      </c>
      <c r="E10" s="6">
        <f t="shared" si="0"/>
        <v>0.14246216230911798</v>
      </c>
      <c r="F10" s="2">
        <v>0.18855121536586636</v>
      </c>
      <c r="G10" s="6">
        <f t="shared" si="1"/>
        <v>1.323517854212708</v>
      </c>
      <c r="H10" s="2">
        <v>0.11027492661946443</v>
      </c>
      <c r="I10" s="6">
        <f t="shared" si="2"/>
        <v>0.77406466974849875</v>
      </c>
      <c r="J10" s="2">
        <v>0.11144505372604026</v>
      </c>
      <c r="K10" s="6">
        <f t="shared" si="3"/>
        <v>0.78227826897800401</v>
      </c>
      <c r="L10" s="2">
        <v>9.5097423729562734E-3</v>
      </c>
      <c r="M10" s="6">
        <f t="shared" si="4"/>
        <v>6.6752758899740652E-2</v>
      </c>
      <c r="N10" s="2">
        <v>3.2100396924469532E-2</v>
      </c>
      <c r="O10" s="6">
        <f t="shared" si="5"/>
        <v>0.22532577355394398</v>
      </c>
      <c r="P10" s="2">
        <v>6.0880187201954872E-2</v>
      </c>
      <c r="Q10" s="6">
        <f t="shared" si="6"/>
        <v>0.42734285521972853</v>
      </c>
      <c r="R10" s="2">
        <v>2.7358910797032839E-2</v>
      </c>
      <c r="S10" s="6">
        <f t="shared" si="7"/>
        <v>0.19204334929066139</v>
      </c>
      <c r="T10" s="9">
        <v>0.12099724511634166</v>
      </c>
      <c r="U10" s="6">
        <f t="shared" si="8"/>
        <v>0.84932899483723123</v>
      </c>
      <c r="V10" s="9">
        <v>8.2256199838763991E-2</v>
      </c>
      <c r="W10" s="6">
        <f t="shared" si="9"/>
        <v>0.57738980305719645</v>
      </c>
      <c r="X10" s="4">
        <v>0.19096601279341435</v>
      </c>
      <c r="Y10" s="4">
        <f>X10/E10</f>
        <v>1.340468301885321</v>
      </c>
      <c r="Z10" s="4">
        <v>7.8501151889192294E-2</v>
      </c>
      <c r="AA10" s="4">
        <f t="shared" si="10"/>
        <v>0.55103159054162409</v>
      </c>
      <c r="AB10" s="4">
        <v>1.8826911812523005E-2</v>
      </c>
      <c r="AC10" s="4">
        <f t="shared" si="11"/>
        <v>0.13215376986677976</v>
      </c>
      <c r="AD10" s="4">
        <v>1.0828377588681997E-2</v>
      </c>
      <c r="AE10" s="4">
        <f t="shared" si="12"/>
        <v>7.6008797095093297E-2</v>
      </c>
      <c r="AF10" s="4">
        <v>0.10926429146246738</v>
      </c>
      <c r="AG10" s="4">
        <f t="shared" si="13"/>
        <v>0.76697060953899443</v>
      </c>
      <c r="AH10" s="4">
        <v>1.1822106409681581E-2</v>
      </c>
      <c r="AI10" s="15">
        <f t="shared" si="14"/>
        <v>8.2984184839407935E-2</v>
      </c>
    </row>
    <row r="11" spans="1:35" ht="15" customHeight="1" x14ac:dyDescent="0.3">
      <c r="A11" s="2" t="s">
        <v>44</v>
      </c>
      <c r="B11" s="2">
        <v>3.2091819617524643E-2</v>
      </c>
      <c r="C11" s="1">
        <v>9.1479543999999996E-2</v>
      </c>
      <c r="D11" s="2">
        <v>7.2807736266776321E-2</v>
      </c>
      <c r="E11" s="6">
        <f t="shared" si="0"/>
        <v>5.9790468153707831E-2</v>
      </c>
      <c r="F11" s="2">
        <v>9.5795924269053145E-2</v>
      </c>
      <c r="G11" s="6">
        <f t="shared" si="1"/>
        <v>1.6021939153040814</v>
      </c>
      <c r="H11" s="2">
        <v>5.5438750057712136E-2</v>
      </c>
      <c r="I11" s="6">
        <f t="shared" si="2"/>
        <v>0.92721719313505946</v>
      </c>
      <c r="J11" s="2">
        <v>9.5653306755058579E-2</v>
      </c>
      <c r="K11" s="6">
        <f t="shared" si="3"/>
        <v>1.5998086268392391</v>
      </c>
      <c r="L11" s="2">
        <v>0.26829293357632972</v>
      </c>
      <c r="M11" s="6">
        <f t="shared" si="4"/>
        <v>4.4872191481526622</v>
      </c>
      <c r="N11" s="2">
        <v>5.5492090965067548E-2</v>
      </c>
      <c r="O11" s="6">
        <f t="shared" si="5"/>
        <v>0.92810932375391131</v>
      </c>
      <c r="P11" s="2">
        <v>0.25265795560672577</v>
      </c>
      <c r="Q11" s="6">
        <f t="shared" si="6"/>
        <v>4.2257229857642038</v>
      </c>
      <c r="R11" s="2">
        <v>2.461787968123981E-2</v>
      </c>
      <c r="S11" s="6">
        <f t="shared" si="7"/>
        <v>0.4117358575944377</v>
      </c>
      <c r="T11" s="9">
        <v>0.26129850903595508</v>
      </c>
      <c r="U11" s="6">
        <f t="shared" si="8"/>
        <v>4.3702368806381555</v>
      </c>
      <c r="V11" s="9">
        <v>9.5759072677214244E-2</v>
      </c>
      <c r="W11" s="6">
        <f t="shared" si="9"/>
        <v>1.6015775697062486</v>
      </c>
      <c r="X11" s="4">
        <v>0.11714836900780845</v>
      </c>
      <c r="Y11" s="4">
        <f>X11/E11</f>
        <v>1.9593151320816953</v>
      </c>
      <c r="Z11" s="4">
        <v>7.0156914657982142E-2</v>
      </c>
      <c r="AA11" s="4">
        <f t="shared" si="10"/>
        <v>1.1733795841441568</v>
      </c>
      <c r="AB11" s="4">
        <v>3.5126058702906027E-2</v>
      </c>
      <c r="AC11" s="4">
        <f t="shared" si="11"/>
        <v>0.58748592856983217</v>
      </c>
      <c r="AD11" s="4" t="e">
        <v>#NUM!</v>
      </c>
      <c r="AE11" s="4" t="e">
        <f t="shared" si="12"/>
        <v>#NUM!</v>
      </c>
      <c r="AF11" s="4" t="e">
        <v>#NUM!</v>
      </c>
      <c r="AG11" s="4" t="e">
        <f t="shared" si="13"/>
        <v>#NUM!</v>
      </c>
      <c r="AH11" s="4">
        <v>0.35662064021128065</v>
      </c>
      <c r="AI11" s="15">
        <f t="shared" si="14"/>
        <v>5.9645065714235468</v>
      </c>
    </row>
    <row r="12" spans="1:35" ht="15" customHeight="1" x14ac:dyDescent="0.3">
      <c r="G12" s="2"/>
      <c r="I12" s="2"/>
      <c r="K12" s="2"/>
      <c r="M12" s="2"/>
      <c r="O12" s="2"/>
      <c r="Q12" s="2"/>
      <c r="S12" s="2"/>
      <c r="T12" s="9"/>
      <c r="U12" s="2"/>
      <c r="V12" s="9"/>
      <c r="W12" s="2"/>
      <c r="Y12" s="2"/>
      <c r="AA12" s="4"/>
      <c r="AB12" s="2"/>
      <c r="AC12" s="4"/>
      <c r="AE12" s="4"/>
      <c r="AG12" s="4"/>
      <c r="AI12" s="15"/>
    </row>
    <row r="13" spans="1:35" ht="15" customHeight="1" x14ac:dyDescent="0.3">
      <c r="A13" s="2" t="s">
        <v>14</v>
      </c>
      <c r="B13" s="2">
        <v>2.0062656834402514E-2</v>
      </c>
      <c r="C13" s="2">
        <v>1.6939781172671926E-2</v>
      </c>
      <c r="D13" s="2">
        <v>1.9011442784003033E-2</v>
      </c>
      <c r="E13" s="6">
        <f>GEOMEAN(B13:D13)</f>
        <v>1.8625321261556804E-2</v>
      </c>
      <c r="F13" s="2">
        <v>2.9547927169261808E-2</v>
      </c>
      <c r="G13" s="6">
        <f t="shared" ref="G13:G22" si="15">F13/E13</f>
        <v>1.5864385238954011</v>
      </c>
      <c r="H13" s="2">
        <v>1.1900000000000001E-2</v>
      </c>
      <c r="I13" s="6">
        <f t="shared" ref="I13:I22" si="16">H13/E13</f>
        <v>0.63891515388579856</v>
      </c>
      <c r="J13" s="2">
        <v>1.0272418115083422E-2</v>
      </c>
      <c r="K13" s="6">
        <f t="shared" ref="K13:K22" si="17">J13/E13</f>
        <v>0.55152971435107467</v>
      </c>
      <c r="L13" s="2">
        <v>1.1570007736650715E-2</v>
      </c>
      <c r="M13" s="6">
        <f t="shared" ref="M13:M22" si="18">L13/E13</f>
        <v>0.6211977540774849</v>
      </c>
      <c r="N13" s="2">
        <v>3.3260874427560594E-2</v>
      </c>
      <c r="O13" s="6">
        <f t="shared" ref="O13:O22" si="19">N13/E13</f>
        <v>1.7857879582572349</v>
      </c>
      <c r="P13" s="2">
        <v>8.6654622257842425E-3</v>
      </c>
      <c r="Q13" s="6">
        <f t="shared" ref="Q13:Q22" si="20">P13/E13</f>
        <v>0.46525169172088349</v>
      </c>
      <c r="R13" s="2">
        <v>1.7560173807395777E-2</v>
      </c>
      <c r="S13" s="6">
        <f t="shared" ref="S13:S22" si="21">R13/E13</f>
        <v>0.94281186137929751</v>
      </c>
      <c r="T13" s="9" t="e">
        <v>#NUM!</v>
      </c>
      <c r="U13" s="6" t="e">
        <f t="shared" ref="U13:U22" si="22">T13/E13</f>
        <v>#NUM!</v>
      </c>
      <c r="V13" s="9">
        <v>9.1320490125224127E-2</v>
      </c>
      <c r="W13" s="6">
        <f t="shared" ref="W13:W22" si="23">V13/E13</f>
        <v>4.9030289917045478</v>
      </c>
      <c r="X13" s="4" t="e">
        <v>#NUM!</v>
      </c>
      <c r="Y13" s="4" t="e">
        <f t="shared" ref="Y13:Y22" si="24">X13/E13</f>
        <v>#NUM!</v>
      </c>
      <c r="Z13" s="4">
        <v>1.1562352701764464E-2</v>
      </c>
      <c r="AA13" s="4">
        <f t="shared" si="10"/>
        <v>0.6207867525823294</v>
      </c>
      <c r="AB13" s="4">
        <v>1.301849438663313E-2</v>
      </c>
      <c r="AC13" s="4">
        <f t="shared" si="11"/>
        <v>0.69896750793253026</v>
      </c>
      <c r="AD13" s="4">
        <v>0.10331296395816787</v>
      </c>
      <c r="AE13" s="4">
        <f t="shared" si="12"/>
        <v>5.5469090979605697</v>
      </c>
      <c r="AF13" s="4">
        <v>5.2057299264273625E-2</v>
      </c>
      <c r="AG13" s="4">
        <f t="shared" si="13"/>
        <v>2.794974568933819</v>
      </c>
      <c r="AH13" s="4">
        <v>1.4545688625494293E-2</v>
      </c>
      <c r="AI13" s="15">
        <f t="shared" si="14"/>
        <v>0.78096309970862143</v>
      </c>
    </row>
    <row r="14" spans="1:35" ht="15" customHeight="1" x14ac:dyDescent="0.3">
      <c r="A14" s="2" t="s">
        <v>15</v>
      </c>
      <c r="B14" s="2">
        <v>5.1000001025246683E-2</v>
      </c>
      <c r="C14" s="2" t="s">
        <v>43</v>
      </c>
      <c r="D14" s="2">
        <v>6.485358951578947E-2</v>
      </c>
      <c r="E14" s="6">
        <f>GEOMEAN(D14,B14)</f>
        <v>5.7511156585450363E-2</v>
      </c>
      <c r="F14" s="2">
        <v>8.0104908201563921E-2</v>
      </c>
      <c r="G14" s="6">
        <f t="shared" si="15"/>
        <v>1.3928585853171576</v>
      </c>
      <c r="H14" s="2">
        <v>1.4094679847375037E-2</v>
      </c>
      <c r="I14" s="6">
        <f t="shared" si="16"/>
        <v>0.24507731515420128</v>
      </c>
      <c r="J14" s="2">
        <v>4.3702504102396719E-2</v>
      </c>
      <c r="K14" s="6">
        <f t="shared" si="17"/>
        <v>0.75989610880913727</v>
      </c>
      <c r="L14" s="2">
        <v>4.0525235301579129E-2</v>
      </c>
      <c r="M14" s="6">
        <f t="shared" si="18"/>
        <v>0.70464997937168128</v>
      </c>
      <c r="N14" s="2">
        <v>3.689826594182255E-2</v>
      </c>
      <c r="O14" s="6">
        <f t="shared" si="19"/>
        <v>0.64158448782018362</v>
      </c>
      <c r="P14" s="2">
        <v>4.3282904070642302E-2</v>
      </c>
      <c r="Q14" s="6">
        <f t="shared" si="20"/>
        <v>0.75260013257310077</v>
      </c>
      <c r="R14" s="2">
        <v>6.2948586759736358E-2</v>
      </c>
      <c r="S14" s="6">
        <f t="shared" si="21"/>
        <v>1.0945456585663869</v>
      </c>
      <c r="T14" s="9">
        <v>2.247331751210755E-2</v>
      </c>
      <c r="U14" s="6">
        <f t="shared" si="22"/>
        <v>0.39076448547364168</v>
      </c>
      <c r="V14" s="9">
        <v>3.2241277890307014E-2</v>
      </c>
      <c r="W14" s="6">
        <f t="shared" si="23"/>
        <v>0.56060910272953324</v>
      </c>
      <c r="X14" s="4">
        <v>8.660798657645883E-3</v>
      </c>
      <c r="Y14" s="4">
        <f t="shared" si="24"/>
        <v>0.1505933660850243</v>
      </c>
      <c r="Z14" s="4">
        <v>4.7054755338860277E-2</v>
      </c>
      <c r="AA14" s="4">
        <f t="shared" si="10"/>
        <v>0.81818482069554777</v>
      </c>
      <c r="AB14" s="4">
        <v>3.7823907778093323E-2</v>
      </c>
      <c r="AC14" s="4">
        <f t="shared" si="11"/>
        <v>0.65767948383883346</v>
      </c>
      <c r="AD14" s="4">
        <v>4.3050409602737434E-2</v>
      </c>
      <c r="AE14" s="4">
        <f t="shared" si="12"/>
        <v>0.74855753489799703</v>
      </c>
      <c r="AF14" s="4">
        <v>4.4493126910553432E-2</v>
      </c>
      <c r="AG14" s="4">
        <f t="shared" si="13"/>
        <v>0.77364340333593051</v>
      </c>
      <c r="AH14" s="4">
        <v>4.257151511819067E-2</v>
      </c>
      <c r="AI14" s="15">
        <f t="shared" si="14"/>
        <v>0.74023055083125833</v>
      </c>
    </row>
    <row r="15" spans="1:35" ht="15" customHeight="1" x14ac:dyDescent="0.3">
      <c r="A15" s="2" t="s">
        <v>16</v>
      </c>
      <c r="B15" s="2">
        <v>8.3690200008152291E-2</v>
      </c>
      <c r="C15" s="2">
        <v>7.283990486233069E-2</v>
      </c>
      <c r="D15" s="2">
        <v>7.3023307000873949E-2</v>
      </c>
      <c r="E15" s="6">
        <f t="shared" ref="E15:E22" si="25">GEOMEAN(B15:D15)</f>
        <v>7.6354591415603731E-2</v>
      </c>
      <c r="F15" s="2">
        <v>5.0575015135298523E-2</v>
      </c>
      <c r="G15" s="6">
        <f t="shared" si="15"/>
        <v>0.6623703198150187</v>
      </c>
      <c r="H15" s="2">
        <v>3.4898520201183544E-2</v>
      </c>
      <c r="I15" s="6">
        <f t="shared" si="16"/>
        <v>0.45705856784994497</v>
      </c>
      <c r="J15" s="2">
        <v>6.2020840028606111E-2</v>
      </c>
      <c r="K15" s="6">
        <f t="shared" si="17"/>
        <v>0.81227387742830104</v>
      </c>
      <c r="L15" s="2">
        <v>4.5397646510640155E-2</v>
      </c>
      <c r="M15" s="6">
        <f t="shared" si="18"/>
        <v>0.59456341352856412</v>
      </c>
      <c r="N15" s="2">
        <v>5.1541531835528016E-2</v>
      </c>
      <c r="O15" s="6">
        <f t="shared" si="19"/>
        <v>0.67502858544528932</v>
      </c>
      <c r="P15" s="2">
        <v>7.6762680345371481E-2</v>
      </c>
      <c r="Q15" s="6">
        <f t="shared" si="20"/>
        <v>1.0053446547509697</v>
      </c>
      <c r="R15" s="2">
        <v>7.9913921789990405E-2</v>
      </c>
      <c r="S15" s="6">
        <f t="shared" si="21"/>
        <v>1.0466158001555266</v>
      </c>
      <c r="T15" s="9">
        <v>5.418926499538864E-2</v>
      </c>
      <c r="U15" s="6">
        <f t="shared" si="22"/>
        <v>0.70970538890624713</v>
      </c>
      <c r="V15" s="9">
        <v>5.1305750165064348E-2</v>
      </c>
      <c r="W15" s="6">
        <f t="shared" si="23"/>
        <v>0.67194060257363342</v>
      </c>
      <c r="X15" s="4">
        <v>1.1788057917243237E-2</v>
      </c>
      <c r="Y15" s="4">
        <f t="shared" si="24"/>
        <v>0.15438571143783561</v>
      </c>
      <c r="Z15" s="4">
        <v>7.7641870147491937E-2</v>
      </c>
      <c r="AA15" s="4">
        <f t="shared" si="10"/>
        <v>1.0168592183917462</v>
      </c>
      <c r="AB15" s="4">
        <v>5.2490375378520422E-2</v>
      </c>
      <c r="AC15" s="4">
        <f t="shared" si="11"/>
        <v>0.68745538945800122</v>
      </c>
      <c r="AD15" s="4">
        <v>4.231099256586305E-2</v>
      </c>
      <c r="AE15" s="4">
        <f t="shared" si="12"/>
        <v>0.55413815700435309</v>
      </c>
      <c r="AF15" s="4">
        <v>0.16641212255278687</v>
      </c>
      <c r="AG15" s="4">
        <f t="shared" si="13"/>
        <v>2.1794645150675129</v>
      </c>
      <c r="AH15" s="4">
        <v>5.2617218360299228E-2</v>
      </c>
      <c r="AI15" s="15">
        <f t="shared" si="14"/>
        <v>0.68911662527142326</v>
      </c>
    </row>
    <row r="16" spans="1:35" ht="15" customHeight="1" x14ac:dyDescent="0.3">
      <c r="A16" s="2" t="s">
        <v>17</v>
      </c>
      <c r="B16" s="2">
        <v>0.15598495910213148</v>
      </c>
      <c r="C16" s="2">
        <v>0.16817523523827313</v>
      </c>
      <c r="D16" s="2">
        <v>8.0910193103775618E-2</v>
      </c>
      <c r="E16" s="6">
        <f t="shared" si="25"/>
        <v>0.12851367264465002</v>
      </c>
      <c r="F16" s="2">
        <v>0.11061386813838624</v>
      </c>
      <c r="G16" s="6">
        <f t="shared" si="15"/>
        <v>0.86071673046215014</v>
      </c>
      <c r="H16" s="2">
        <v>5.7551152162557177E-2</v>
      </c>
      <c r="I16" s="6">
        <f t="shared" si="16"/>
        <v>0.44782123939209523</v>
      </c>
      <c r="J16" s="2">
        <v>0.10037724176365806</v>
      </c>
      <c r="K16" s="6">
        <f t="shared" si="17"/>
        <v>0.78106274373784867</v>
      </c>
      <c r="L16" s="2">
        <v>3.2048088866576736E-2</v>
      </c>
      <c r="M16" s="6">
        <f t="shared" si="18"/>
        <v>0.24937493581085426</v>
      </c>
      <c r="N16" s="2">
        <v>3.6197697827811667E-2</v>
      </c>
      <c r="O16" s="6">
        <f t="shared" si="19"/>
        <v>0.28166417691525342</v>
      </c>
      <c r="P16" s="2">
        <v>0.15196490417792591</v>
      </c>
      <c r="Q16" s="6">
        <f t="shared" si="20"/>
        <v>1.1824804400238433</v>
      </c>
      <c r="R16" s="2">
        <v>2.0931659929069941E-2</v>
      </c>
      <c r="S16" s="6">
        <f t="shared" si="21"/>
        <v>0.16287496496149134</v>
      </c>
      <c r="T16" s="9">
        <v>9.2922835749942798E-2</v>
      </c>
      <c r="U16" s="6">
        <f t="shared" si="22"/>
        <v>0.7230579738148285</v>
      </c>
      <c r="V16" s="9">
        <v>5.5737434531932813E-2</v>
      </c>
      <c r="W16" s="6">
        <f t="shared" si="23"/>
        <v>0.43370820695515422</v>
      </c>
      <c r="X16" s="4">
        <v>8.0797219743893173E-2</v>
      </c>
      <c r="Y16" s="4">
        <f t="shared" si="24"/>
        <v>0.62870524264996741</v>
      </c>
      <c r="Z16" s="4">
        <v>5.8953201779038268E-2</v>
      </c>
      <c r="AA16" s="4">
        <f t="shared" si="10"/>
        <v>0.45873097053298217</v>
      </c>
      <c r="AB16" s="4">
        <v>2.9564829178494102E-2</v>
      </c>
      <c r="AC16" s="4">
        <f t="shared" si="11"/>
        <v>0.23005201368918216</v>
      </c>
      <c r="AD16" s="4">
        <v>1.5949109137456355E-2</v>
      </c>
      <c r="AE16" s="4">
        <f t="shared" si="12"/>
        <v>0.12410437589435983</v>
      </c>
      <c r="AF16" s="4">
        <v>0.12958447205109935</v>
      </c>
      <c r="AG16" s="4">
        <f t="shared" si="13"/>
        <v>1.0083321827507814</v>
      </c>
      <c r="AH16" s="4">
        <v>4.9952775143634866E-2</v>
      </c>
      <c r="AI16" s="15">
        <f t="shared" si="14"/>
        <v>0.38869619174107684</v>
      </c>
    </row>
    <row r="17" spans="1:37" ht="15" customHeight="1" x14ac:dyDescent="0.3">
      <c r="A17" s="2" t="s">
        <v>18</v>
      </c>
      <c r="B17" s="2">
        <v>4.7420804839110188E-2</v>
      </c>
      <c r="C17" s="2">
        <v>6.1360580468844746E-2</v>
      </c>
      <c r="D17" s="2">
        <v>6.8892527713422469E-2</v>
      </c>
      <c r="E17" s="6">
        <f t="shared" si="25"/>
        <v>5.8525279963794467E-2</v>
      </c>
      <c r="F17" s="2">
        <v>5.1817883143302115E-2</v>
      </c>
      <c r="G17" s="6">
        <f t="shared" si="15"/>
        <v>0.88539316984657312</v>
      </c>
      <c r="H17" s="2">
        <v>5.6320013034281594E-2</v>
      </c>
      <c r="I17" s="6">
        <f t="shared" si="16"/>
        <v>0.9623194125533937</v>
      </c>
      <c r="J17" s="2">
        <v>0.10974929128525003</v>
      </c>
      <c r="K17" s="6">
        <f t="shared" si="17"/>
        <v>1.8752458997743251</v>
      </c>
      <c r="L17" s="2">
        <v>2.6584770076116891E-2</v>
      </c>
      <c r="M17" s="6">
        <f t="shared" si="18"/>
        <v>0.45424421878140603</v>
      </c>
      <c r="N17" s="2">
        <v>8.6476311822429541E-2</v>
      </c>
      <c r="O17" s="6">
        <f t="shared" si="19"/>
        <v>1.4775890329089658</v>
      </c>
      <c r="P17" s="2">
        <v>4.0071143390432475E-2</v>
      </c>
      <c r="Q17" s="6">
        <f t="shared" si="20"/>
        <v>0.68468093472123004</v>
      </c>
      <c r="R17" s="2">
        <v>8.1327613549360453E-2</v>
      </c>
      <c r="S17" s="6">
        <f t="shared" si="21"/>
        <v>1.3896151133266208</v>
      </c>
      <c r="T17" s="9">
        <v>7.0839671819714817E-2</v>
      </c>
      <c r="U17" s="6">
        <f t="shared" si="22"/>
        <v>1.2104114984761869</v>
      </c>
      <c r="V17" s="9">
        <v>6.7058908982821006E-2</v>
      </c>
      <c r="W17" s="6">
        <f t="shared" si="23"/>
        <v>1.1458109901277824</v>
      </c>
      <c r="X17" s="4">
        <v>2.3802143017256326E-2</v>
      </c>
      <c r="Y17" s="4">
        <f t="shared" si="24"/>
        <v>0.40669849049814133</v>
      </c>
      <c r="Z17" s="4">
        <v>5.8738572529158185E-2</v>
      </c>
      <c r="AA17" s="4">
        <f t="shared" si="10"/>
        <v>1.00364445185902</v>
      </c>
      <c r="AB17" s="4">
        <v>4.0397660224589398E-2</v>
      </c>
      <c r="AC17" s="4">
        <f t="shared" si="11"/>
        <v>0.69026000814657573</v>
      </c>
      <c r="AD17" s="4">
        <v>3.0230659038819826E-2</v>
      </c>
      <c r="AE17" s="4">
        <f t="shared" si="12"/>
        <v>0.51654018669404811</v>
      </c>
      <c r="AF17" s="4">
        <v>7.3845365062187654E-2</v>
      </c>
      <c r="AG17" s="4">
        <f t="shared" si="13"/>
        <v>1.2617686768499128</v>
      </c>
      <c r="AH17" s="4">
        <v>3.4466923980900746E-2</v>
      </c>
      <c r="AI17" s="15">
        <f t="shared" si="14"/>
        <v>0.58892369250045518</v>
      </c>
    </row>
    <row r="18" spans="1:37" ht="15" customHeight="1" x14ac:dyDescent="0.3">
      <c r="A18" s="2" t="s">
        <v>19</v>
      </c>
      <c r="B18" s="2">
        <v>9.7677124970969129E-2</v>
      </c>
      <c r="C18" s="2">
        <v>0.11106853976528183</v>
      </c>
      <c r="D18" s="2">
        <v>0.13548827301913804</v>
      </c>
      <c r="E18" s="6">
        <f t="shared" si="25"/>
        <v>0.11370037030886922</v>
      </c>
      <c r="F18" s="2">
        <v>0.12927757069904952</v>
      </c>
      <c r="G18" s="6">
        <f t="shared" si="15"/>
        <v>1.1370021957524372</v>
      </c>
      <c r="H18" s="2">
        <v>6.6841715610164679E-2</v>
      </c>
      <c r="I18" s="6">
        <f t="shared" si="16"/>
        <v>0.58787597110359346</v>
      </c>
      <c r="J18" s="2">
        <v>8.7428486438792141E-2</v>
      </c>
      <c r="K18" s="6">
        <f t="shared" si="17"/>
        <v>0.76893756987150519</v>
      </c>
      <c r="L18" s="2">
        <v>8.04893341320677E-2</v>
      </c>
      <c r="M18" s="6">
        <f t="shared" si="18"/>
        <v>0.70790740534456387</v>
      </c>
      <c r="N18" s="2">
        <v>6.5442147545909171E-2</v>
      </c>
      <c r="O18" s="6">
        <f t="shared" si="19"/>
        <v>0.57556670543934318</v>
      </c>
      <c r="P18" s="2">
        <v>7.6989016480239217E-2</v>
      </c>
      <c r="Q18" s="6">
        <f t="shared" si="20"/>
        <v>0.67712195018448129</v>
      </c>
      <c r="R18" s="2">
        <v>8.2147134111484818E-2</v>
      </c>
      <c r="S18" s="6">
        <f t="shared" si="21"/>
        <v>0.72248783261066407</v>
      </c>
      <c r="T18" s="9">
        <v>6.2813306712740102E-2</v>
      </c>
      <c r="U18" s="6">
        <f t="shared" si="22"/>
        <v>0.5524459290863043</v>
      </c>
      <c r="V18" s="9">
        <v>7.1900000000000006E-2</v>
      </c>
      <c r="W18" s="6">
        <f t="shared" si="23"/>
        <v>0.63236381556790267</v>
      </c>
      <c r="X18" s="4">
        <v>3.3029716116329919E-2</v>
      </c>
      <c r="Y18" s="4">
        <f t="shared" si="24"/>
        <v>0.29049787636226748</v>
      </c>
      <c r="Z18" s="4">
        <v>0.10431643636400376</v>
      </c>
      <c r="AA18" s="4">
        <f t="shared" si="10"/>
        <v>0.9174678682279237</v>
      </c>
      <c r="AB18" s="4">
        <v>7.9194907079916513E-2</v>
      </c>
      <c r="AC18" s="4">
        <f t="shared" si="11"/>
        <v>0.69652285973020178</v>
      </c>
      <c r="AD18" s="4">
        <v>6.7816727149121625E-2</v>
      </c>
      <c r="AE18" s="4">
        <f t="shared" si="12"/>
        <v>0.59645124255001281</v>
      </c>
      <c r="AF18" s="4">
        <v>0.12177905005547761</v>
      </c>
      <c r="AG18" s="4">
        <f t="shared" si="13"/>
        <v>1.0710523609084341</v>
      </c>
      <c r="AH18" s="4">
        <v>7.4133980674012237E-2</v>
      </c>
      <c r="AI18" s="15">
        <f t="shared" si="14"/>
        <v>0.65201177861273341</v>
      </c>
    </row>
    <row r="19" spans="1:37" ht="15" customHeight="1" x14ac:dyDescent="0.3">
      <c r="A19" s="2" t="s">
        <v>20</v>
      </c>
      <c r="B19" s="2">
        <v>4.7764548329632825E-2</v>
      </c>
      <c r="C19" s="2">
        <v>5.0086055138624963E-2</v>
      </c>
      <c r="D19" s="2">
        <v>7.0125841119038176E-2</v>
      </c>
      <c r="E19" s="6">
        <f t="shared" si="25"/>
        <v>5.5152710645410809E-2</v>
      </c>
      <c r="F19" s="2">
        <v>6.9782716990341845E-2</v>
      </c>
      <c r="G19" s="6">
        <f t="shared" si="15"/>
        <v>1.2652635958183567</v>
      </c>
      <c r="H19" s="2">
        <v>8.8799868618424233E-2</v>
      </c>
      <c r="I19" s="6">
        <f t="shared" si="16"/>
        <v>1.6100726071169662</v>
      </c>
      <c r="J19" s="2">
        <v>0.11633572108342305</v>
      </c>
      <c r="K19" s="6">
        <f t="shared" si="17"/>
        <v>2.1093382305608075</v>
      </c>
      <c r="L19" s="2">
        <v>8.5612123068273538E-2</v>
      </c>
      <c r="M19" s="6">
        <f t="shared" si="18"/>
        <v>1.5522740780356772</v>
      </c>
      <c r="N19" s="2">
        <v>5.6623536827859457E-2</v>
      </c>
      <c r="O19" s="6">
        <f t="shared" si="19"/>
        <v>1.0266682483097689</v>
      </c>
      <c r="P19" s="2">
        <v>4.0011551455442475E-2</v>
      </c>
      <c r="Q19" s="6">
        <f t="shared" si="20"/>
        <v>0.72546844909737518</v>
      </c>
      <c r="R19" s="2">
        <v>7.9410158230133837E-2</v>
      </c>
      <c r="S19" s="6">
        <f t="shared" si="21"/>
        <v>1.4398233069754198</v>
      </c>
      <c r="T19" s="9">
        <v>0.13545805085702958</v>
      </c>
      <c r="U19" s="6">
        <f t="shared" si="22"/>
        <v>2.4560542767865008</v>
      </c>
      <c r="V19" s="9">
        <v>3.9296946446257114E-2</v>
      </c>
      <c r="W19" s="6">
        <f t="shared" si="23"/>
        <v>0.71251160616394771</v>
      </c>
      <c r="X19" s="4">
        <v>1.4296832069207286E-2</v>
      </c>
      <c r="Y19" s="4">
        <f t="shared" si="24"/>
        <v>0.25922265473269007</v>
      </c>
      <c r="Z19" s="4">
        <v>0.10299545648729852</v>
      </c>
      <c r="AA19" s="4">
        <f t="shared" si="10"/>
        <v>1.8674595551518671</v>
      </c>
      <c r="AB19" s="4">
        <v>7.3298282386279806E-2</v>
      </c>
      <c r="AC19" s="4">
        <f t="shared" si="11"/>
        <v>1.3290059822722216</v>
      </c>
      <c r="AD19" s="4">
        <v>5.6846144022556652E-2</v>
      </c>
      <c r="AE19" s="4">
        <f t="shared" si="12"/>
        <v>1.0307044451184513</v>
      </c>
      <c r="AF19" s="4">
        <v>6.1959502903105992E-2</v>
      </c>
      <c r="AG19" s="4">
        <f t="shared" si="13"/>
        <v>1.1234171843603042</v>
      </c>
      <c r="AH19" s="4">
        <v>0.10187426259644147</v>
      </c>
      <c r="AI19" s="15">
        <f t="shared" si="14"/>
        <v>1.8471306560327385</v>
      </c>
    </row>
    <row r="20" spans="1:37" ht="15" customHeight="1" x14ac:dyDescent="0.3">
      <c r="A20" s="2" t="s">
        <v>21</v>
      </c>
      <c r="B20" s="2">
        <v>6.9929781967760826E-2</v>
      </c>
      <c r="C20" s="2">
        <v>5.7733592910357782E-2</v>
      </c>
      <c r="D20" s="2">
        <v>5.4170279135272739E-2</v>
      </c>
      <c r="E20" s="6">
        <f t="shared" si="25"/>
        <v>6.0249106557937256E-2</v>
      </c>
      <c r="F20" s="2">
        <v>6.3228377471549954E-2</v>
      </c>
      <c r="G20" s="6">
        <f t="shared" si="15"/>
        <v>1.0494492131721114</v>
      </c>
      <c r="H20" s="2">
        <v>0.11852870105415327</v>
      </c>
      <c r="I20" s="6">
        <f t="shared" si="16"/>
        <v>1.96731051837545</v>
      </c>
      <c r="J20" s="2">
        <v>0.12194214761329215</v>
      </c>
      <c r="K20" s="6">
        <f t="shared" si="17"/>
        <v>2.0239660731902989</v>
      </c>
      <c r="L20" s="2">
        <v>2.4935516838437498E-2</v>
      </c>
      <c r="M20" s="6">
        <f t="shared" si="18"/>
        <v>0.4138736366896793</v>
      </c>
      <c r="N20" s="2">
        <v>2.2454198185457644E-2</v>
      </c>
      <c r="O20" s="6">
        <f t="shared" si="19"/>
        <v>0.37268931388824905</v>
      </c>
      <c r="P20" s="2">
        <v>7.2146000040464842E-2</v>
      </c>
      <c r="Q20" s="6">
        <f t="shared" si="20"/>
        <v>1.1974617411311683</v>
      </c>
      <c r="R20" s="2">
        <v>3.1557203187864327E-2</v>
      </c>
      <c r="S20" s="6">
        <f t="shared" si="21"/>
        <v>0.5237787743378074</v>
      </c>
      <c r="T20" s="9">
        <v>0.23405292591036023</v>
      </c>
      <c r="U20" s="6">
        <f t="shared" si="22"/>
        <v>3.8847534724069024</v>
      </c>
      <c r="V20" s="9">
        <v>5.1861445745061817E-2</v>
      </c>
      <c r="W20" s="6">
        <f t="shared" si="23"/>
        <v>0.86078364822207565</v>
      </c>
      <c r="X20" s="4">
        <v>1.7221474664433647E-2</v>
      </c>
      <c r="Y20" s="4">
        <f t="shared" si="24"/>
        <v>0.28583784305370546</v>
      </c>
      <c r="Z20" s="4">
        <v>7.9302570910110587E-2</v>
      </c>
      <c r="AA20" s="4">
        <f t="shared" si="10"/>
        <v>1.3162447618015876</v>
      </c>
      <c r="AB20" s="4">
        <v>2.7082172613503201E-2</v>
      </c>
      <c r="AC20" s="4">
        <f t="shared" si="11"/>
        <v>0.44950330653385229</v>
      </c>
      <c r="AD20" s="4">
        <v>2.1420599142294737E-2</v>
      </c>
      <c r="AE20" s="4">
        <f t="shared" si="12"/>
        <v>0.35553388865104713</v>
      </c>
      <c r="AF20" s="4">
        <v>0.10476040608016099</v>
      </c>
      <c r="AG20" s="4">
        <f t="shared" si="13"/>
        <v>1.7387877109749403</v>
      </c>
      <c r="AH20" s="4">
        <v>2.6589977757112498E-2</v>
      </c>
      <c r="AI20" s="15">
        <f t="shared" si="14"/>
        <v>0.44133397615685505</v>
      </c>
    </row>
    <row r="21" spans="1:37" ht="15" customHeight="1" x14ac:dyDescent="0.3">
      <c r="A21" s="2" t="s">
        <v>22</v>
      </c>
      <c r="B21" s="2">
        <v>0.1389933230062195</v>
      </c>
      <c r="C21" s="2">
        <v>6.8759552770658483E-2</v>
      </c>
      <c r="D21" s="2">
        <v>7.5705768467909093E-2</v>
      </c>
      <c r="E21" s="6">
        <f t="shared" si="25"/>
        <v>8.9774291116338625E-2</v>
      </c>
      <c r="F21" s="2">
        <v>6.627128923018874E-2</v>
      </c>
      <c r="G21" s="6">
        <f t="shared" si="15"/>
        <v>0.73819896995129364</v>
      </c>
      <c r="H21" s="2">
        <v>5.1451734715664742E-2</v>
      </c>
      <c r="I21" s="6">
        <f t="shared" si="16"/>
        <v>0.57312326364112831</v>
      </c>
      <c r="J21" s="2">
        <v>5.2319563427465625E-2</v>
      </c>
      <c r="K21" s="6">
        <f t="shared" si="17"/>
        <v>0.58279004798450185</v>
      </c>
      <c r="L21" s="2">
        <v>5.8539217623743485E-2</v>
      </c>
      <c r="M21" s="6">
        <f t="shared" si="18"/>
        <v>0.65207106506563706</v>
      </c>
      <c r="N21" s="2">
        <v>5.0512200430981376E-2</v>
      </c>
      <c r="O21" s="6">
        <f t="shared" si="19"/>
        <v>0.56265774758970299</v>
      </c>
      <c r="P21" s="2">
        <v>5.2356962116686528E-2</v>
      </c>
      <c r="Q21" s="6">
        <f t="shared" si="20"/>
        <v>0.5832066337214189</v>
      </c>
      <c r="R21" s="2">
        <v>7.1383650895008935E-2</v>
      </c>
      <c r="S21" s="6">
        <f t="shared" si="21"/>
        <v>0.79514580407549829</v>
      </c>
      <c r="T21" s="9">
        <v>4.2047830995323832E-2</v>
      </c>
      <c r="U21" s="6">
        <f t="shared" si="22"/>
        <v>0.46837274315910765</v>
      </c>
      <c r="V21" s="9">
        <v>2.0609706451087558E-2</v>
      </c>
      <c r="W21" s="6">
        <f t="shared" si="23"/>
        <v>0.22957247776403394</v>
      </c>
      <c r="X21" s="4">
        <v>2.6125157893782565E-2</v>
      </c>
      <c r="Y21" s="4">
        <f t="shared" si="24"/>
        <v>0.29100934765307074</v>
      </c>
      <c r="Z21" s="4">
        <v>7.1623462889873951E-2</v>
      </c>
      <c r="AA21" s="4">
        <f t="shared" si="10"/>
        <v>0.79781708102887727</v>
      </c>
      <c r="AB21" s="4">
        <v>5.7934922649116975E-2</v>
      </c>
      <c r="AC21" s="4">
        <f t="shared" si="11"/>
        <v>0.64533979526542884</v>
      </c>
      <c r="AD21" s="4">
        <v>5.0746034327817185E-2</v>
      </c>
      <c r="AE21" s="4">
        <f t="shared" si="12"/>
        <v>0.56526243423136957</v>
      </c>
      <c r="AF21" s="4">
        <v>5.1822987119217144E-2</v>
      </c>
      <c r="AG21" s="4">
        <f t="shared" si="13"/>
        <v>0.57725866141409754</v>
      </c>
      <c r="AH21" s="4">
        <v>4.959698158444107E-2</v>
      </c>
      <c r="AI21" s="15">
        <f t="shared" si="14"/>
        <v>0.55246308233354102</v>
      </c>
    </row>
    <row r="22" spans="1:37" ht="15" customHeight="1" x14ac:dyDescent="0.3">
      <c r="A22" s="2" t="s">
        <v>23</v>
      </c>
      <c r="B22" s="2">
        <v>4.7593472965169338E-2</v>
      </c>
      <c r="C22" s="2">
        <v>4.1619427024006138E-2</v>
      </c>
      <c r="D22" s="2">
        <v>6.5745147111549815E-2</v>
      </c>
      <c r="E22" s="6">
        <f t="shared" si="25"/>
        <v>5.0687678214191047E-2</v>
      </c>
      <c r="F22" s="2">
        <v>8.0367157471195896E-2</v>
      </c>
      <c r="G22" s="6">
        <f t="shared" si="15"/>
        <v>1.5855363729936141</v>
      </c>
      <c r="H22" s="2">
        <v>5.8964584702034854E-2</v>
      </c>
      <c r="I22" s="6">
        <f t="shared" si="16"/>
        <v>1.1632922789019466</v>
      </c>
      <c r="J22" s="2">
        <v>3.6586336247293197E-2</v>
      </c>
      <c r="K22" s="6">
        <f t="shared" si="17"/>
        <v>0.72179941035551531</v>
      </c>
      <c r="L22" s="2">
        <v>2.7200726263768273E-2</v>
      </c>
      <c r="M22" s="6">
        <f t="shared" si="18"/>
        <v>0.53663389648320636</v>
      </c>
      <c r="N22" s="2">
        <v>3.4411706174630692E-2</v>
      </c>
      <c r="O22" s="6">
        <f t="shared" si="19"/>
        <v>0.67889687172525559</v>
      </c>
      <c r="P22" s="2">
        <v>3.959428207071871E-2</v>
      </c>
      <c r="Q22" s="6">
        <f t="shared" si="20"/>
        <v>0.78114215260373643</v>
      </c>
      <c r="R22" s="2">
        <v>3.3461764350911298E-2</v>
      </c>
      <c r="S22" s="6">
        <f t="shared" si="21"/>
        <v>0.66015579189703344</v>
      </c>
      <c r="T22" s="9">
        <v>2.4794959165120638E-2</v>
      </c>
      <c r="U22" s="6">
        <f t="shared" si="22"/>
        <v>0.48917133391560208</v>
      </c>
      <c r="V22" s="9">
        <v>3.0986938652979936E-2</v>
      </c>
      <c r="W22" s="6">
        <f t="shared" si="23"/>
        <v>0.61133079566277138</v>
      </c>
      <c r="X22" s="4">
        <v>7.6581329317268968E-3</v>
      </c>
      <c r="Y22" s="4">
        <f t="shared" si="24"/>
        <v>0.15108470542615712</v>
      </c>
      <c r="Z22" s="4">
        <v>5.4998753139777742E-2</v>
      </c>
      <c r="AA22" s="4">
        <f t="shared" si="10"/>
        <v>1.0850517340204335</v>
      </c>
      <c r="AB22" s="4">
        <v>3.5273434846690238E-2</v>
      </c>
      <c r="AC22" s="4">
        <f t="shared" si="11"/>
        <v>0.69589762422408064</v>
      </c>
      <c r="AD22" s="4">
        <v>3.3003421744975329E-2</v>
      </c>
      <c r="AE22" s="4">
        <f t="shared" si="12"/>
        <v>0.65111330618681507</v>
      </c>
      <c r="AF22" s="4">
        <v>5.7592375775200329E-2</v>
      </c>
      <c r="AG22" s="4">
        <f t="shared" si="13"/>
        <v>1.1362204347145688</v>
      </c>
      <c r="AH22" s="4">
        <v>4.4371367791044641E-2</v>
      </c>
      <c r="AI22" s="15">
        <f t="shared" si="14"/>
        <v>0.87538765542869101</v>
      </c>
    </row>
    <row r="23" spans="1:37" ht="15" customHeight="1" x14ac:dyDescent="0.3">
      <c r="G23" s="2"/>
      <c r="I23" s="2"/>
      <c r="K23" s="2"/>
      <c r="M23" s="2"/>
      <c r="O23" s="2"/>
      <c r="Q23" s="2"/>
      <c r="S23" s="2"/>
      <c r="U23" s="2"/>
      <c r="V23" s="2"/>
      <c r="W23" s="2"/>
      <c r="Y23" s="2"/>
      <c r="AA23" s="2"/>
      <c r="AB23" s="2"/>
      <c r="AC23" s="2"/>
      <c r="AE23" s="2"/>
      <c r="AG23" s="2"/>
    </row>
    <row r="24" spans="1:37" ht="15" customHeight="1" x14ac:dyDescent="0.3">
      <c r="A24" s="5" t="s">
        <v>45</v>
      </c>
      <c r="B24" s="1"/>
      <c r="C24" s="1"/>
      <c r="D24" s="1"/>
      <c r="E24" s="1"/>
      <c r="F24" s="1"/>
      <c r="G24" s="2"/>
      <c r="I24" s="2"/>
      <c r="K24" s="2"/>
      <c r="M24" s="2"/>
      <c r="O24" s="2"/>
      <c r="Q24" s="2"/>
      <c r="S24" s="2"/>
      <c r="U24" s="2"/>
      <c r="V24" s="2"/>
      <c r="W24" s="2"/>
      <c r="Y24" s="2"/>
      <c r="AA24" s="2"/>
      <c r="AB24" s="2"/>
      <c r="AC24" s="2"/>
      <c r="AE24" s="2"/>
      <c r="AG24" s="2"/>
    </row>
    <row r="25" spans="1:37" ht="15" customHeight="1" x14ac:dyDescent="0.3">
      <c r="A25" s="1" t="s">
        <v>25</v>
      </c>
      <c r="B25" s="1" t="s">
        <v>26</v>
      </c>
      <c r="C25" s="1" t="s">
        <v>0</v>
      </c>
      <c r="D25" s="1" t="s">
        <v>27</v>
      </c>
      <c r="E25" s="1" t="s">
        <v>28</v>
      </c>
      <c r="F25" s="1" t="s">
        <v>41</v>
      </c>
      <c r="G25" s="1" t="s">
        <v>42</v>
      </c>
      <c r="H25" s="1" t="s">
        <v>37</v>
      </c>
      <c r="I25" s="1" t="s">
        <v>38</v>
      </c>
      <c r="J25" s="1" t="s">
        <v>39</v>
      </c>
      <c r="K25" s="1" t="s">
        <v>46</v>
      </c>
      <c r="L25" s="2" t="s">
        <v>29</v>
      </c>
      <c r="M25" s="2" t="s">
        <v>30</v>
      </c>
      <c r="N25" s="1" t="s">
        <v>47</v>
      </c>
      <c r="O25" s="1" t="s">
        <v>48</v>
      </c>
      <c r="P25" s="1" t="s">
        <v>35</v>
      </c>
      <c r="Q25" s="1" t="s">
        <v>49</v>
      </c>
      <c r="R25" s="1" t="s">
        <v>50</v>
      </c>
      <c r="S25" s="1" t="s">
        <v>51</v>
      </c>
      <c r="T25" s="1" t="s">
        <v>52</v>
      </c>
      <c r="U25" s="1" t="s">
        <v>53</v>
      </c>
      <c r="V25" s="1" t="s">
        <v>33</v>
      </c>
      <c r="W25" s="12" t="s">
        <v>34</v>
      </c>
      <c r="X25" t="s">
        <v>67</v>
      </c>
      <c r="Y25" s="9" t="s">
        <v>68</v>
      </c>
      <c r="Z25" s="9" t="s">
        <v>47</v>
      </c>
      <c r="AA25" s="12" t="s">
        <v>48</v>
      </c>
      <c r="AB25" t="s">
        <v>69</v>
      </c>
      <c r="AC25" s="12" t="s">
        <v>70</v>
      </c>
      <c r="AD25" t="s">
        <v>104</v>
      </c>
      <c r="AE25" s="2" t="s">
        <v>107</v>
      </c>
      <c r="AF25" t="s">
        <v>108</v>
      </c>
      <c r="AG25" s="2" t="s">
        <v>109</v>
      </c>
      <c r="AH25" t="s">
        <v>55</v>
      </c>
      <c r="AI25" t="s">
        <v>56</v>
      </c>
      <c r="AJ25" t="s">
        <v>59</v>
      </c>
      <c r="AK25" t="s">
        <v>60</v>
      </c>
    </row>
    <row r="26" spans="1:37" ht="15" customHeight="1" x14ac:dyDescent="0.3">
      <c r="A26" s="1" t="s">
        <v>4</v>
      </c>
      <c r="B26" s="7">
        <v>5.6881210000000001E-2</v>
      </c>
      <c r="C26" s="1">
        <v>5.9523547000000003E-2</v>
      </c>
      <c r="D26" s="8">
        <v>4.0378690000000002E-2</v>
      </c>
      <c r="E26" s="6">
        <f t="shared" ref="E26:E30" si="26">GEOMEAN(B26:D26)</f>
        <v>5.1515345643654099E-2</v>
      </c>
      <c r="F26" s="2">
        <v>4.5653555177636489E-3</v>
      </c>
      <c r="G26" s="6">
        <f t="shared" ref="G26:G34" si="27">F26/E26</f>
        <v>8.8621273151178612E-2</v>
      </c>
      <c r="H26" s="2">
        <v>2.4664312736982878E-2</v>
      </c>
      <c r="I26" s="6">
        <f t="shared" ref="I26:I34" si="28">H26/E26</f>
        <v>0.47877603127411306</v>
      </c>
      <c r="J26" s="2">
        <v>7.2035668797953964E-2</v>
      </c>
      <c r="K26" s="6">
        <f t="shared" ref="K26:K34" si="29">J26/E26</f>
        <v>1.3983341836866361</v>
      </c>
      <c r="L26" s="2">
        <v>7.7516922284597445E-2</v>
      </c>
      <c r="M26" s="6">
        <f t="shared" ref="M26:M34" si="30">L26/E26</f>
        <v>1.5047345857058487</v>
      </c>
      <c r="N26" s="2">
        <v>0.10902026949591551</v>
      </c>
      <c r="O26" s="6">
        <f t="shared" ref="O26:O34" si="31">N26/E26</f>
        <v>2.1162678447319148</v>
      </c>
      <c r="P26" s="6">
        <f>GEOMEAN(O27:O28)</f>
        <v>8.1795523607455484E-2</v>
      </c>
      <c r="Q26" s="6">
        <f t="shared" ref="Q26:Q34" si="32">P26/E26</f>
        <v>1.5877894748733272</v>
      </c>
      <c r="R26" s="2">
        <v>2.6906872573177931E-2</v>
      </c>
      <c r="S26" s="6">
        <f t="shared" ref="S26:S34" si="33">R26/E26</f>
        <v>0.52230791110866681</v>
      </c>
      <c r="T26" s="2">
        <v>6.630135745216684E-3</v>
      </c>
      <c r="U26" s="6">
        <f t="shared" ref="U26:U34" si="34">T26/E26</f>
        <v>0.12870215005600794</v>
      </c>
      <c r="V26" s="2">
        <v>1.5549276510500415E-2</v>
      </c>
      <c r="W26" s="6">
        <f t="shared" ref="W26:W34" si="35">V26/E26</f>
        <v>0.3018377595301226</v>
      </c>
      <c r="X26" s="4">
        <v>4.8742170366498196E-3</v>
      </c>
      <c r="Y26" s="4">
        <f>X26/E26</f>
        <v>9.4616797689102736E-2</v>
      </c>
      <c r="Z26" s="4">
        <v>6.1321975750872934E-2</v>
      </c>
      <c r="AA26" s="4">
        <f>Z26/E26</f>
        <v>1.1903632788383876</v>
      </c>
      <c r="AB26" s="4">
        <v>6.0143945220062431E-2</v>
      </c>
      <c r="AC26" s="4">
        <f>AB26/E26</f>
        <v>1.1674957135315511</v>
      </c>
      <c r="AD26" s="4">
        <v>9.262920225853016E-3</v>
      </c>
      <c r="AE26" s="4">
        <f>AD26/E26</f>
        <v>0.17980895032573785</v>
      </c>
      <c r="AF26" s="4">
        <v>4.4864851469396887E-2</v>
      </c>
      <c r="AG26" s="4">
        <f>AF26/E26</f>
        <v>0.87090265839890657</v>
      </c>
      <c r="AH26" s="4">
        <v>6.1769733688919201E-3</v>
      </c>
      <c r="AI26" s="15">
        <f>AH26/E26</f>
        <v>0.1199055017823185</v>
      </c>
      <c r="AJ26" s="4">
        <v>0.11036545118962982</v>
      </c>
      <c r="AK26" s="15">
        <f>AJ26/E26</f>
        <v>2.1423800968561522</v>
      </c>
    </row>
    <row r="27" spans="1:37" ht="15" customHeight="1" x14ac:dyDescent="0.3">
      <c r="A27" s="1" t="s">
        <v>5</v>
      </c>
      <c r="B27" s="7">
        <v>3.1867989999999999E-2</v>
      </c>
      <c r="C27" s="1">
        <v>1.8225858000000001E-2</v>
      </c>
      <c r="D27" s="8">
        <v>1.8466610000000001E-2</v>
      </c>
      <c r="E27" s="6">
        <f t="shared" si="26"/>
        <v>2.2053453620230135E-2</v>
      </c>
      <c r="F27" s="2">
        <v>2.2585836269662454E-2</v>
      </c>
      <c r="G27" s="6">
        <f t="shared" si="27"/>
        <v>1.0241405567853532</v>
      </c>
      <c r="H27" s="2">
        <v>2.7307141922947555E-2</v>
      </c>
      <c r="I27" s="6">
        <f t="shared" si="28"/>
        <v>1.2382251956173473</v>
      </c>
      <c r="J27" s="2">
        <v>2.9199828766621218E-2</v>
      </c>
      <c r="K27" s="6">
        <f t="shared" si="29"/>
        <v>1.3240478915209701</v>
      </c>
      <c r="L27" s="2">
        <v>4.1647088733787863E-2</v>
      </c>
      <c r="M27" s="6">
        <f t="shared" si="30"/>
        <v>1.8884610751208617</v>
      </c>
      <c r="N27" s="2">
        <v>2.9738863461807011E-3</v>
      </c>
      <c r="O27" s="6">
        <f t="shared" si="31"/>
        <v>0.134849008114207</v>
      </c>
      <c r="P27" s="2">
        <v>2.9738863461807011E-3</v>
      </c>
      <c r="Q27" s="6">
        <f t="shared" si="32"/>
        <v>0.134849008114207</v>
      </c>
      <c r="R27" s="2">
        <v>3.1253993729582229E-2</v>
      </c>
      <c r="S27" s="6">
        <f t="shared" si="33"/>
        <v>1.4171927112999765</v>
      </c>
      <c r="T27" s="2">
        <v>1.07637933631635E-2</v>
      </c>
      <c r="U27" s="6">
        <f t="shared" si="34"/>
        <v>0.48807744802789649</v>
      </c>
      <c r="V27" s="2">
        <v>3.4529250555455145E-2</v>
      </c>
      <c r="W27" s="6">
        <f t="shared" si="35"/>
        <v>1.5657071744890187</v>
      </c>
      <c r="X27" s="4">
        <v>4.7339201514178513E-3</v>
      </c>
      <c r="Y27" s="4">
        <f t="shared" ref="Y27:Y45" si="36">X27/E27</f>
        <v>0.21465663532515009</v>
      </c>
      <c r="Z27" s="4">
        <v>3.1801384378638393E-2</v>
      </c>
      <c r="AA27" s="4">
        <f t="shared" ref="AA27:AA45" si="37">Z27/E27</f>
        <v>1.4420137963999553</v>
      </c>
      <c r="AB27" s="4">
        <v>7.7347796459246207E-2</v>
      </c>
      <c r="AC27" s="4">
        <f t="shared" ref="AC27:AC45" si="38">AB27/E27</f>
        <v>3.5072872390514522</v>
      </c>
      <c r="AD27" s="4">
        <v>7.6273414892674921E-3</v>
      </c>
      <c r="AE27" s="4">
        <f t="shared" ref="AE27:AE45" si="39">AD27/E27</f>
        <v>0.34585700818627146</v>
      </c>
      <c r="AF27" s="4">
        <v>4.2732408890502815E-3</v>
      </c>
      <c r="AG27" s="4">
        <f t="shared" ref="AG27:AG45" si="40">AF27/E27</f>
        <v>0.19376742358078283</v>
      </c>
      <c r="AH27" s="4">
        <v>7.9560982704686388E-3</v>
      </c>
      <c r="AI27" s="15">
        <f t="shared" ref="AI27:AI45" si="41">AH27/E27</f>
        <v>0.3607642778984208</v>
      </c>
      <c r="AJ27" s="4">
        <v>9.6142514024678202E-3</v>
      </c>
      <c r="AK27" s="15">
        <f t="shared" ref="AK27:AK45" si="42">AJ27/E27</f>
        <v>0.43595218998481255</v>
      </c>
    </row>
    <row r="28" spans="1:37" ht="15" customHeight="1" x14ac:dyDescent="0.3">
      <c r="A28" s="1" t="s">
        <v>6</v>
      </c>
      <c r="B28" s="7">
        <v>4.8951269999999998E-2</v>
      </c>
      <c r="C28" s="1">
        <v>3.0042142000000001E-2</v>
      </c>
      <c r="D28" s="8">
        <v>3.1376330000000001E-2</v>
      </c>
      <c r="E28" s="6">
        <f t="shared" si="26"/>
        <v>3.5867326052405557E-2</v>
      </c>
      <c r="F28" s="2">
        <v>2.005016241475557E-2</v>
      </c>
      <c r="G28" s="6">
        <f t="shared" si="27"/>
        <v>0.55900912115557166</v>
      </c>
      <c r="H28" s="2">
        <v>3.1912052782484344E-2</v>
      </c>
      <c r="I28" s="6">
        <f t="shared" si="28"/>
        <v>0.88972489155890278</v>
      </c>
      <c r="J28" s="2">
        <v>2.7618363645462982E-2</v>
      </c>
      <c r="K28" s="6">
        <f t="shared" si="29"/>
        <v>0.77001456994898199</v>
      </c>
      <c r="L28" s="2">
        <v>4.677940689429199E-2</v>
      </c>
      <c r="M28" s="6">
        <f t="shared" si="30"/>
        <v>1.3042345790133016</v>
      </c>
      <c r="N28" s="2">
        <v>1.7795505050433381E-3</v>
      </c>
      <c r="O28" s="6">
        <f t="shared" si="31"/>
        <v>4.9614808264302902E-2</v>
      </c>
      <c r="P28" s="2">
        <v>1.7795505050433381E-3</v>
      </c>
      <c r="Q28" s="6">
        <f t="shared" si="32"/>
        <v>4.9614808264302902E-2</v>
      </c>
      <c r="R28" s="2">
        <v>5.1240374698425933E-2</v>
      </c>
      <c r="S28" s="6">
        <f t="shared" si="33"/>
        <v>1.4286087182400744</v>
      </c>
      <c r="T28" s="2">
        <v>2.6791976410858533E-2</v>
      </c>
      <c r="U28" s="6">
        <f t="shared" si="34"/>
        <v>0.74697445724593248</v>
      </c>
      <c r="V28" s="2">
        <v>3.8281860989609597E-2</v>
      </c>
      <c r="W28" s="6">
        <f t="shared" si="35"/>
        <v>1.0673185097120474</v>
      </c>
      <c r="X28" s="4">
        <v>1.4059083634287529E-2</v>
      </c>
      <c r="Y28" s="4">
        <f t="shared" si="36"/>
        <v>0.39197467951042342</v>
      </c>
      <c r="Z28" s="4">
        <v>4.3037601866538197E-2</v>
      </c>
      <c r="AA28" s="4">
        <f t="shared" si="37"/>
        <v>1.1999110779447619</v>
      </c>
      <c r="AB28" s="4">
        <v>6.2416694045888906E-2</v>
      </c>
      <c r="AC28" s="4">
        <f t="shared" si="38"/>
        <v>1.7402104063930557</v>
      </c>
      <c r="AD28" s="4">
        <v>1.5975963909729107E-2</v>
      </c>
      <c r="AE28" s="4">
        <f t="shared" si="39"/>
        <v>0.44541831432838658</v>
      </c>
      <c r="AF28" s="4">
        <v>8.4428892386557153E-3</v>
      </c>
      <c r="AG28" s="4">
        <f t="shared" si="40"/>
        <v>0.23539221257586515</v>
      </c>
      <c r="AH28" s="4">
        <v>1.4121393341304253E-2</v>
      </c>
      <c r="AI28" s="15">
        <f t="shared" si="41"/>
        <v>0.39371190706191928</v>
      </c>
      <c r="AJ28" s="4">
        <v>1.2191672181030049E-2</v>
      </c>
      <c r="AK28" s="15">
        <f t="shared" si="42"/>
        <v>0.33991026159064275</v>
      </c>
    </row>
    <row r="29" spans="1:37" ht="15" customHeight="1" x14ac:dyDescent="0.3">
      <c r="A29" s="1" t="s">
        <v>10</v>
      </c>
      <c r="B29" s="7">
        <v>0.1311261</v>
      </c>
      <c r="C29" s="1">
        <v>9.3161506000000005E-2</v>
      </c>
      <c r="D29" s="8">
        <v>7.7916760000000002E-2</v>
      </c>
      <c r="E29" s="6">
        <f t="shared" si="26"/>
        <v>9.8367622918717174E-2</v>
      </c>
      <c r="F29" s="2">
        <v>2.5010845427720876E-2</v>
      </c>
      <c r="G29" s="6">
        <f t="shared" si="27"/>
        <v>0.25425891859141253</v>
      </c>
      <c r="H29" s="2">
        <v>3.860471185556482E-2</v>
      </c>
      <c r="I29" s="6">
        <f t="shared" si="28"/>
        <v>0.39245343854109949</v>
      </c>
      <c r="J29" s="2">
        <v>8.7316151756964597E-2</v>
      </c>
      <c r="K29" s="6">
        <f t="shared" si="29"/>
        <v>0.8876513345159861</v>
      </c>
      <c r="L29" s="2">
        <v>9.027928551882064E-2</v>
      </c>
      <c r="M29" s="6">
        <f t="shared" si="30"/>
        <v>0.91777439405463668</v>
      </c>
      <c r="N29" s="2">
        <v>1.8779243861242124E-2</v>
      </c>
      <c r="O29" s="6">
        <f t="shared" si="31"/>
        <v>0.19090878994564839</v>
      </c>
      <c r="P29" s="2">
        <v>1.8779243861242124E-2</v>
      </c>
      <c r="Q29" s="6">
        <f t="shared" si="32"/>
        <v>0.19090878994564839</v>
      </c>
      <c r="R29" s="2">
        <v>0.13643230373250556</v>
      </c>
      <c r="S29" s="6">
        <f t="shared" si="33"/>
        <v>1.3869635118177235</v>
      </c>
      <c r="T29" s="2">
        <v>4.0562365328695026E-2</v>
      </c>
      <c r="U29" s="6">
        <f t="shared" si="34"/>
        <v>0.41235483917520699</v>
      </c>
      <c r="V29" s="2">
        <v>9.010530751524802E-2</v>
      </c>
      <c r="W29" s="6">
        <f t="shared" si="35"/>
        <v>0.91600574296385673</v>
      </c>
      <c r="X29" s="4">
        <v>4.9591049373454883E-2</v>
      </c>
      <c r="Y29" s="4">
        <f t="shared" si="36"/>
        <v>0.50413995888090946</v>
      </c>
      <c r="Z29" s="4">
        <v>0.11685730283865975</v>
      </c>
      <c r="AA29" s="4">
        <f t="shared" si="37"/>
        <v>1.1879650983862944</v>
      </c>
      <c r="AB29" s="4">
        <v>0.16464164651969909</v>
      </c>
      <c r="AC29" s="4">
        <f t="shared" si="38"/>
        <v>1.6737381837085283</v>
      </c>
      <c r="AD29" s="4">
        <v>2.7223509086897284E-2</v>
      </c>
      <c r="AE29" s="4">
        <f t="shared" si="39"/>
        <v>0.27675273915475757</v>
      </c>
      <c r="AF29" s="4">
        <v>1.0138681195331234E-2</v>
      </c>
      <c r="AG29" s="4">
        <f t="shared" si="40"/>
        <v>0.10306929144469616</v>
      </c>
      <c r="AH29" s="4">
        <v>1.6944360192679312E-2</v>
      </c>
      <c r="AI29" s="15">
        <f t="shared" si="41"/>
        <v>0.17225546058666807</v>
      </c>
      <c r="AJ29" s="4">
        <v>5.9904799026134388E-2</v>
      </c>
      <c r="AK29" s="15">
        <f t="shared" si="42"/>
        <v>0.60898898691121905</v>
      </c>
    </row>
    <row r="30" spans="1:37" ht="15" customHeight="1" x14ac:dyDescent="0.3">
      <c r="A30" s="1" t="s">
        <v>8</v>
      </c>
      <c r="B30" s="7">
        <v>0.12687619999999999</v>
      </c>
      <c r="C30" s="1">
        <v>9.4138077000000001E-2</v>
      </c>
      <c r="D30" s="8">
        <v>6.6328449999999997E-2</v>
      </c>
      <c r="E30" s="6">
        <f t="shared" si="26"/>
        <v>9.2529832924693453E-2</v>
      </c>
      <c r="F30" s="2">
        <v>3.0899352744030092E-2</v>
      </c>
      <c r="G30" s="6">
        <f t="shared" si="27"/>
        <v>0.3339393552042606</v>
      </c>
      <c r="H30" s="2">
        <v>4.4337568719991852E-2</v>
      </c>
      <c r="I30" s="6">
        <f t="shared" si="28"/>
        <v>0.47917052607321281</v>
      </c>
      <c r="J30" s="2">
        <v>7.0232898274241826E-2</v>
      </c>
      <c r="K30" s="6">
        <f t="shared" si="29"/>
        <v>0.75902977509320413</v>
      </c>
      <c r="L30" s="2">
        <v>9.059911699348952E-2</v>
      </c>
      <c r="M30" s="6">
        <f t="shared" si="30"/>
        <v>0.97913412496080832</v>
      </c>
      <c r="N30" s="2">
        <v>3.0249628096887405E-2</v>
      </c>
      <c r="O30" s="6">
        <f t="shared" si="31"/>
        <v>0.32691756961785978</v>
      </c>
      <c r="P30" s="2">
        <v>3.0249628096887405E-2</v>
      </c>
      <c r="Q30" s="6">
        <f t="shared" si="32"/>
        <v>0.32691756961785978</v>
      </c>
      <c r="R30" s="2">
        <v>6.8930648655358751E-2</v>
      </c>
      <c r="S30" s="6">
        <f t="shared" si="33"/>
        <v>0.74495593990166187</v>
      </c>
      <c r="T30" s="2">
        <v>3.4376175589547663E-2</v>
      </c>
      <c r="U30" s="6">
        <f t="shared" si="34"/>
        <v>0.37151451054196905</v>
      </c>
      <c r="V30" s="2">
        <v>5.790063625169984E-2</v>
      </c>
      <c r="W30" s="6">
        <f t="shared" si="35"/>
        <v>0.62575100831342678</v>
      </c>
      <c r="X30" s="4">
        <v>4.4997222136483044E-2</v>
      </c>
      <c r="Y30" s="4">
        <f t="shared" si="36"/>
        <v>0.48629961509932251</v>
      </c>
      <c r="Z30" s="4">
        <v>7.6342719736311446E-2</v>
      </c>
      <c r="AA30" s="4">
        <f t="shared" si="37"/>
        <v>0.82506060287003768</v>
      </c>
      <c r="AB30" s="4">
        <v>0.10529062342948979</v>
      </c>
      <c r="AC30" s="4">
        <f t="shared" si="38"/>
        <v>1.1379100134675686</v>
      </c>
      <c r="AD30" s="4">
        <v>2.089227372508597E-2</v>
      </c>
      <c r="AE30" s="4">
        <f t="shared" si="39"/>
        <v>0.22578959741653706</v>
      </c>
      <c r="AF30" s="4">
        <v>8.6498933239987814E-3</v>
      </c>
      <c r="AG30" s="4">
        <f t="shared" si="40"/>
        <v>9.3482210554066428E-2</v>
      </c>
      <c r="AH30" s="4">
        <v>1.9403308324444833E-2</v>
      </c>
      <c r="AI30" s="15">
        <f t="shared" si="41"/>
        <v>0.20969786404171351</v>
      </c>
      <c r="AJ30" s="4">
        <v>3.93708864435343E-2</v>
      </c>
      <c r="AK30" s="15">
        <f t="shared" si="42"/>
        <v>0.42549397528445537</v>
      </c>
    </row>
    <row r="31" spans="1:37" ht="15" customHeight="1" x14ac:dyDescent="0.3">
      <c r="A31" s="1" t="s">
        <v>9</v>
      </c>
      <c r="B31" s="7"/>
      <c r="C31" s="1"/>
      <c r="D31" s="8"/>
      <c r="E31" s="1"/>
      <c r="F31" s="2">
        <v>6.5559591212880505E-2</v>
      </c>
      <c r="G31" s="6" t="e">
        <f t="shared" si="27"/>
        <v>#DIV/0!</v>
      </c>
      <c r="H31" s="2">
        <v>5.5996874912802051E-2</v>
      </c>
      <c r="I31" s="6" t="e">
        <f t="shared" si="28"/>
        <v>#DIV/0!</v>
      </c>
      <c r="J31" s="2">
        <v>6.7049832214555169E-2</v>
      </c>
      <c r="K31" s="6" t="e">
        <f t="shared" si="29"/>
        <v>#DIV/0!</v>
      </c>
      <c r="L31" s="2">
        <v>6.9907653372145162E-2</v>
      </c>
      <c r="M31" s="6" t="e">
        <f t="shared" si="30"/>
        <v>#DIV/0!</v>
      </c>
      <c r="N31" s="2">
        <v>5.7141695790385312E-2</v>
      </c>
      <c r="O31" s="6" t="e">
        <f t="shared" si="31"/>
        <v>#DIV/0!</v>
      </c>
      <c r="P31" s="2">
        <v>5.7141695790385312E-2</v>
      </c>
      <c r="Q31" s="6" t="e">
        <f t="shared" si="32"/>
        <v>#DIV/0!</v>
      </c>
      <c r="R31" s="2">
        <v>6.825708807491232E-2</v>
      </c>
      <c r="S31" s="6" t="e">
        <f t="shared" si="33"/>
        <v>#DIV/0!</v>
      </c>
      <c r="T31" s="2">
        <v>6.6238954446650289E-2</v>
      </c>
      <c r="U31" s="6" t="e">
        <f t="shared" si="34"/>
        <v>#DIV/0!</v>
      </c>
      <c r="V31" s="2">
        <v>9.6760012401818141E-2</v>
      </c>
      <c r="W31" s="6" t="e">
        <f t="shared" si="35"/>
        <v>#DIV/0!</v>
      </c>
      <c r="X31" s="4">
        <v>3.9039994037220277E-2</v>
      </c>
      <c r="Y31" s="4" t="e">
        <f t="shared" si="36"/>
        <v>#DIV/0!</v>
      </c>
      <c r="Z31" s="4">
        <v>5.023783463331849E-2</v>
      </c>
      <c r="AA31" s="4" t="e">
        <f t="shared" si="37"/>
        <v>#DIV/0!</v>
      </c>
      <c r="AB31" s="4">
        <v>0.12779928666835064</v>
      </c>
      <c r="AC31" s="4" t="e">
        <f t="shared" si="38"/>
        <v>#DIV/0!</v>
      </c>
      <c r="AD31" s="4">
        <v>2.6691882675994819E-2</v>
      </c>
      <c r="AE31" s="4" t="e">
        <f t="shared" si="39"/>
        <v>#DIV/0!</v>
      </c>
      <c r="AF31" s="4">
        <v>1.3436657996636639E-2</v>
      </c>
      <c r="AG31" s="4" t="e">
        <f t="shared" si="40"/>
        <v>#DIV/0!</v>
      </c>
      <c r="AH31" s="4">
        <v>3.4340283089526802E-2</v>
      </c>
      <c r="AI31" s="15" t="e">
        <f t="shared" si="41"/>
        <v>#DIV/0!</v>
      </c>
      <c r="AJ31" s="4">
        <v>2.6043221994217981E-2</v>
      </c>
      <c r="AK31" s="15" t="e">
        <f t="shared" si="42"/>
        <v>#DIV/0!</v>
      </c>
    </row>
    <row r="32" spans="1:37" ht="15" customHeight="1" x14ac:dyDescent="0.3">
      <c r="A32" s="1" t="s">
        <v>10</v>
      </c>
      <c r="B32" s="7">
        <v>0.13152169999999999</v>
      </c>
      <c r="C32" s="1">
        <v>9.1770587000000001E-2</v>
      </c>
      <c r="D32" s="8">
        <v>8.182027E-2</v>
      </c>
      <c r="E32" s="6">
        <f t="shared" ref="E32:E34" si="43">GEOMEAN(B32:D32)</f>
        <v>9.9583475038560423E-2</v>
      </c>
      <c r="F32" s="2">
        <v>1.5315566482907706E-2</v>
      </c>
      <c r="G32" s="6">
        <f t="shared" si="27"/>
        <v>0.15379626466115243</v>
      </c>
      <c r="H32" s="2">
        <v>2.7622822962008572E-2</v>
      </c>
      <c r="I32" s="6">
        <f t="shared" si="28"/>
        <v>0.27738360155952124</v>
      </c>
      <c r="J32" s="2">
        <v>5.5142347849633011E-2</v>
      </c>
      <c r="K32" s="6">
        <f t="shared" si="29"/>
        <v>0.55372990175609915</v>
      </c>
      <c r="L32" s="2">
        <v>5.8825608186380107E-2</v>
      </c>
      <c r="M32" s="6">
        <f t="shared" si="30"/>
        <v>0.59071656380340043</v>
      </c>
      <c r="N32" s="2">
        <v>0.14524840496212763</v>
      </c>
      <c r="O32" s="6">
        <f t="shared" si="31"/>
        <v>1.4585593132383154</v>
      </c>
      <c r="P32" s="2">
        <v>0.14524840496212763</v>
      </c>
      <c r="Q32" s="6">
        <f t="shared" si="32"/>
        <v>1.4585593132383154</v>
      </c>
      <c r="R32" s="2">
        <v>6.6441632996836544E-2</v>
      </c>
      <c r="S32" s="6">
        <f t="shared" si="33"/>
        <v>0.66719536520601641</v>
      </c>
      <c r="T32" s="2">
        <v>0.13623509092741121</v>
      </c>
      <c r="U32" s="6">
        <f t="shared" si="34"/>
        <v>1.3680491755751509</v>
      </c>
      <c r="V32" s="2">
        <v>0.11999722215791933</v>
      </c>
      <c r="W32" s="6">
        <f t="shared" si="35"/>
        <v>1.2049913111734085</v>
      </c>
      <c r="X32" s="4">
        <v>9.2590177264323809E-2</v>
      </c>
      <c r="Y32" s="4">
        <f t="shared" si="36"/>
        <v>0.92977451558575663</v>
      </c>
      <c r="Z32" s="4">
        <v>4.9358268175690639E-2</v>
      </c>
      <c r="AA32" s="4">
        <f t="shared" si="37"/>
        <v>0.49564717596547292</v>
      </c>
      <c r="AB32" s="4">
        <v>0.12627747225851493</v>
      </c>
      <c r="AC32" s="4">
        <f t="shared" si="38"/>
        <v>1.2680564944095207</v>
      </c>
      <c r="AD32" s="4">
        <v>1.6642837056329362E-2</v>
      </c>
      <c r="AE32" s="4">
        <f t="shared" si="39"/>
        <v>0.16712448576317476</v>
      </c>
      <c r="AF32" s="4">
        <v>4.3585439685409066E-3</v>
      </c>
      <c r="AG32" s="4">
        <f t="shared" si="40"/>
        <v>4.3767743261150543E-2</v>
      </c>
      <c r="AH32" s="4">
        <v>6.7603153774878025E-3</v>
      </c>
      <c r="AI32" s="15">
        <f t="shared" si="41"/>
        <v>6.7885915558480892E-2</v>
      </c>
      <c r="AJ32" s="4">
        <v>1.8144009386267562E-2</v>
      </c>
      <c r="AK32" s="15">
        <f t="shared" si="42"/>
        <v>0.1821989981695446</v>
      </c>
    </row>
    <row r="33" spans="1:43" ht="15" customHeight="1" x14ac:dyDescent="0.3">
      <c r="A33" s="1" t="s">
        <v>11</v>
      </c>
      <c r="B33" s="7">
        <v>0.2646714</v>
      </c>
      <c r="C33" s="1">
        <v>0.17831765899999999</v>
      </c>
      <c r="D33" s="8">
        <v>0.24126420000000001</v>
      </c>
      <c r="E33" s="6">
        <f t="shared" si="43"/>
        <v>0.22497352726505263</v>
      </c>
      <c r="F33" s="2">
        <v>0.47953359208496305</v>
      </c>
      <c r="G33" s="6">
        <f t="shared" si="27"/>
        <v>2.131511195626143</v>
      </c>
      <c r="H33" s="2">
        <v>0.24199039189592988</v>
      </c>
      <c r="I33" s="6">
        <f t="shared" si="28"/>
        <v>1.0756394089462304</v>
      </c>
      <c r="J33" s="2">
        <v>0.11120342535555577</v>
      </c>
      <c r="K33" s="6">
        <f t="shared" si="29"/>
        <v>0.49429560316464</v>
      </c>
      <c r="L33" s="2">
        <v>8.7533168203731346E-2</v>
      </c>
      <c r="M33" s="6">
        <f t="shared" si="30"/>
        <v>0.38908208120239907</v>
      </c>
      <c r="N33" s="2">
        <v>0.2792116771661462</v>
      </c>
      <c r="O33" s="6">
        <f t="shared" si="31"/>
        <v>1.2410868094591097</v>
      </c>
      <c r="P33" s="2">
        <v>0.2792116771661462</v>
      </c>
      <c r="Q33" s="6">
        <f t="shared" si="32"/>
        <v>1.2410868094591097</v>
      </c>
      <c r="R33" s="2">
        <v>0.13800092767002245</v>
      </c>
      <c r="S33" s="6">
        <f t="shared" si="33"/>
        <v>0.61340962800230547</v>
      </c>
      <c r="T33" s="2">
        <v>0.33332402996256649</v>
      </c>
      <c r="U33" s="6">
        <f t="shared" si="34"/>
        <v>1.4816144548858883</v>
      </c>
      <c r="V33" s="2">
        <v>0.17356371076359117</v>
      </c>
      <c r="W33" s="6">
        <f t="shared" si="35"/>
        <v>0.77148504036702525</v>
      </c>
      <c r="X33" s="4">
        <v>4.9710768798986643E-2</v>
      </c>
      <c r="Y33" s="4">
        <f t="shared" si="36"/>
        <v>0.22096274794331641</v>
      </c>
      <c r="Z33" s="4">
        <v>0.12263611137716039</v>
      </c>
      <c r="AA33" s="4">
        <f t="shared" si="37"/>
        <v>0.54511352010175229</v>
      </c>
      <c r="AB33" s="4">
        <v>0.20356008625193195</v>
      </c>
      <c r="AC33" s="4">
        <f t="shared" si="38"/>
        <v>0.9048179522567007</v>
      </c>
      <c r="AD33" s="4">
        <v>0.13349664502690126</v>
      </c>
      <c r="AE33" s="4">
        <f t="shared" si="39"/>
        <v>0.59338823838425281</v>
      </c>
      <c r="AF33" s="4">
        <v>9.7686742693279205E-2</v>
      </c>
      <c r="AG33" s="4">
        <f t="shared" si="40"/>
        <v>0.43421438904760357</v>
      </c>
      <c r="AH33" s="4">
        <v>0.20661306044040784</v>
      </c>
      <c r="AI33" s="15">
        <f t="shared" si="41"/>
        <v>0.91838832307139229</v>
      </c>
      <c r="AJ33" s="4">
        <v>5.4234049265148826E-2</v>
      </c>
      <c r="AK33" s="15">
        <f t="shared" si="42"/>
        <v>0.24106858226591685</v>
      </c>
    </row>
    <row r="34" spans="1:43" ht="15" customHeight="1" x14ac:dyDescent="0.3">
      <c r="A34" s="1" t="s">
        <v>44</v>
      </c>
      <c r="B34" s="7">
        <v>2.2699850000000001E-2</v>
      </c>
      <c r="C34" s="1">
        <v>1.1328970000000001E-2</v>
      </c>
      <c r="D34" s="8">
        <v>1.4063300000000001E-2</v>
      </c>
      <c r="E34" s="6">
        <f t="shared" si="43"/>
        <v>1.5349711542892337E-2</v>
      </c>
      <c r="F34" s="2">
        <v>9.8726107556256146E-3</v>
      </c>
      <c r="G34" s="6">
        <f t="shared" si="27"/>
        <v>0.64317891108495218</v>
      </c>
      <c r="H34" s="2">
        <v>1.3699777999137625E-2</v>
      </c>
      <c r="I34" s="6">
        <f t="shared" si="28"/>
        <v>0.89251045277663787</v>
      </c>
      <c r="J34" s="2">
        <v>1.8802006727093458E-2</v>
      </c>
      <c r="K34" s="6">
        <f t="shared" si="29"/>
        <v>1.224909450223493</v>
      </c>
      <c r="L34" s="2">
        <v>3.6990075253813599E-2</v>
      </c>
      <c r="M34" s="6">
        <f t="shared" si="30"/>
        <v>2.4098221748630713</v>
      </c>
      <c r="N34" s="2">
        <v>1.8320866639335243E-2</v>
      </c>
      <c r="O34" s="6">
        <f t="shared" si="31"/>
        <v>1.1935642300599907</v>
      </c>
      <c r="P34" s="2">
        <v>1.8320866639335243E-2</v>
      </c>
      <c r="Q34" s="6">
        <f t="shared" si="32"/>
        <v>1.1935642300599907</v>
      </c>
      <c r="R34" s="2">
        <v>4.4366492588495558E-2</v>
      </c>
      <c r="S34" s="6">
        <f t="shared" si="33"/>
        <v>2.8903795660602758</v>
      </c>
      <c r="T34" s="2">
        <v>9.7781388822208905E-3</v>
      </c>
      <c r="U34" s="6">
        <f t="shared" si="34"/>
        <v>0.63702427598703926</v>
      </c>
      <c r="V34" s="2">
        <v>6.1130352526384144E-2</v>
      </c>
      <c r="W34" s="6">
        <f t="shared" si="35"/>
        <v>3.9825082286116622</v>
      </c>
      <c r="X34" s="4">
        <v>1.9580602646496859E-2</v>
      </c>
      <c r="Y34" s="4">
        <f t="shared" si="36"/>
        <v>1.2756332646240267</v>
      </c>
      <c r="Z34" s="4">
        <v>3.577139085294629E-2</v>
      </c>
      <c r="AA34" s="4">
        <f t="shared" si="37"/>
        <v>2.3304275623023147</v>
      </c>
      <c r="AB34" s="4">
        <v>2.2611722623453526E-2</v>
      </c>
      <c r="AC34" s="4">
        <f t="shared" si="38"/>
        <v>1.4731040749703113</v>
      </c>
      <c r="AD34" s="4">
        <v>6.9656634387385164E-3</v>
      </c>
      <c r="AE34" s="4">
        <f t="shared" si="39"/>
        <v>0.45379767686670031</v>
      </c>
      <c r="AF34" s="4">
        <v>2.5403149411047442E-3</v>
      </c>
      <c r="AG34" s="4">
        <f t="shared" si="40"/>
        <v>0.16549594003810666</v>
      </c>
      <c r="AH34" s="4">
        <v>3.3080245481749465E-3</v>
      </c>
      <c r="AI34" s="15">
        <f t="shared" si="41"/>
        <v>0.21551053509580267</v>
      </c>
      <c r="AJ34" s="4">
        <v>7.3417319772489179E-3</v>
      </c>
      <c r="AK34" s="15">
        <f t="shared" si="42"/>
        <v>0.47829771632734669</v>
      </c>
    </row>
    <row r="35" spans="1:43" ht="15" customHeight="1" x14ac:dyDescent="0.3">
      <c r="A35" s="1"/>
      <c r="B35" s="1"/>
      <c r="C35" s="1"/>
      <c r="D35" s="1"/>
      <c r="E35" s="1"/>
      <c r="F35" s="1"/>
      <c r="G35" s="2"/>
      <c r="I35" s="2"/>
      <c r="J35" s="3"/>
      <c r="K35" s="2"/>
      <c r="M35" s="2"/>
      <c r="O35" s="2"/>
      <c r="Q35" s="2"/>
      <c r="S35" s="2"/>
      <c r="U35" s="2"/>
      <c r="V35" s="2"/>
      <c r="W35" s="2"/>
      <c r="Y35" s="4"/>
      <c r="AA35" s="4"/>
      <c r="AB35" s="2"/>
      <c r="AC35" s="4"/>
      <c r="AE35" s="4"/>
      <c r="AG35" s="4"/>
      <c r="AI35" s="15"/>
      <c r="AK35" s="15"/>
    </row>
    <row r="36" spans="1:43" ht="15" customHeight="1" x14ac:dyDescent="0.3">
      <c r="A36" s="1" t="s">
        <v>14</v>
      </c>
      <c r="B36" s="7">
        <v>4.8799299999999997E-2</v>
      </c>
      <c r="C36" s="2">
        <v>5.5599933578237851E-2</v>
      </c>
      <c r="D36" s="8">
        <v>9.2481170000000001E-2</v>
      </c>
      <c r="E36" s="6">
        <f t="shared" ref="E36:E45" si="44">GEOMEAN(B36:D36)</f>
        <v>6.3073518759057326E-2</v>
      </c>
      <c r="F36" s="2">
        <v>0.1224499897917513</v>
      </c>
      <c r="G36" s="6">
        <f t="shared" ref="G36:G45" si="45">F36/E36</f>
        <v>1.9413851042545101</v>
      </c>
      <c r="H36" s="2">
        <v>0.15243359209832982</v>
      </c>
      <c r="I36" s="6">
        <f t="shared" ref="I36:I45" si="46">H36/E36</f>
        <v>2.4167605533572747</v>
      </c>
      <c r="J36" s="2">
        <v>5.8599232076879643E-2</v>
      </c>
      <c r="K36" s="6">
        <f t="shared" ref="K36:K45" si="47">J36/E36</f>
        <v>0.92906235817808758</v>
      </c>
      <c r="L36" s="2">
        <v>4.287423468704718E-2</v>
      </c>
      <c r="M36" s="6">
        <f t="shared" ref="M36:M45" si="48">L36/E36</f>
        <v>0.67975016346920492</v>
      </c>
      <c r="N36" s="2">
        <v>8.4436553800000147E-2</v>
      </c>
      <c r="O36" s="6">
        <f t="shared" ref="O36:O45" si="49">N36/E36</f>
        <v>1.3387005428149685</v>
      </c>
      <c r="P36" s="2">
        <v>7.1709999999999996E-2</v>
      </c>
      <c r="Q36" s="6">
        <f t="shared" ref="Q36:Q45" si="50">P36/E36</f>
        <v>1.1369272146355791</v>
      </c>
      <c r="R36" s="2">
        <v>5.8511560770704532E-2</v>
      </c>
      <c r="S36" s="6">
        <f t="shared" ref="S36:S45" si="51">R36/E36</f>
        <v>0.9276723722077469</v>
      </c>
      <c r="T36" s="2">
        <v>4.7782004980954911E-2</v>
      </c>
      <c r="U36" s="6">
        <f t="shared" ref="U36:U45" si="52">T36/E36</f>
        <v>0.75756047737694099</v>
      </c>
      <c r="V36" s="2">
        <v>4.5594626876420428E-2</v>
      </c>
      <c r="W36" s="6">
        <f t="shared" ref="W36:W45" si="53">V36/E36</f>
        <v>0.72288066011654162</v>
      </c>
      <c r="X36" s="4">
        <v>3.2686565944985736E-2</v>
      </c>
      <c r="Y36" s="4">
        <f t="shared" si="36"/>
        <v>0.51822962454099586</v>
      </c>
      <c r="Z36" s="4">
        <v>0.49210089889784736</v>
      </c>
      <c r="AA36" s="4">
        <f t="shared" si="37"/>
        <v>7.8020206986974534</v>
      </c>
      <c r="AB36" s="4">
        <v>0.20974445105345671</v>
      </c>
      <c r="AC36" s="4">
        <f t="shared" si="38"/>
        <v>3.325396381557316</v>
      </c>
      <c r="AD36" s="4">
        <v>3.2789197439037028E-2</v>
      </c>
      <c r="AE36" s="4">
        <f t="shared" si="39"/>
        <v>0.51985679702273646</v>
      </c>
      <c r="AF36" s="4">
        <v>0.13859213113500413</v>
      </c>
      <c r="AG36" s="4">
        <f t="shared" si="40"/>
        <v>2.1973109137042139</v>
      </c>
      <c r="AH36" s="4">
        <v>5.1394150141479043E-2</v>
      </c>
      <c r="AI36" s="15">
        <f t="shared" si="41"/>
        <v>0.81482928418511402</v>
      </c>
      <c r="AJ36" s="4">
        <v>0.20731444194201792</v>
      </c>
      <c r="AK36" s="15">
        <f t="shared" si="42"/>
        <v>3.2868697675480121</v>
      </c>
    </row>
    <row r="37" spans="1:43" ht="15" customHeight="1" x14ac:dyDescent="0.3">
      <c r="A37" s="1" t="s">
        <v>15</v>
      </c>
      <c r="B37" s="7">
        <v>0.13265579999999999</v>
      </c>
      <c r="C37" s="2">
        <v>5.5820171447658086E-2</v>
      </c>
      <c r="D37" s="8">
        <v>0.1168703</v>
      </c>
      <c r="E37" s="6">
        <f t="shared" si="44"/>
        <v>9.5295821001465109E-2</v>
      </c>
      <c r="F37" s="2">
        <v>0.16070392972658884</v>
      </c>
      <c r="G37" s="6">
        <f t="shared" si="45"/>
        <v>1.6863691192095205</v>
      </c>
      <c r="H37" s="2">
        <v>0.11358854443765162</v>
      </c>
      <c r="I37" s="6">
        <f t="shared" si="46"/>
        <v>1.1919572468545634</v>
      </c>
      <c r="J37" s="2">
        <v>6.1273867937957895E-2</v>
      </c>
      <c r="K37" s="6">
        <f t="shared" si="47"/>
        <v>0.64298588641170162</v>
      </c>
      <c r="L37" s="2">
        <v>5.9999525922180108E-2</v>
      </c>
      <c r="M37" s="6">
        <f t="shared" si="48"/>
        <v>0.6296134005840367</v>
      </c>
      <c r="N37" s="2">
        <v>0.15742976628350103</v>
      </c>
      <c r="O37" s="6">
        <f t="shared" si="49"/>
        <v>1.6520112280797774</v>
      </c>
      <c r="P37" s="2">
        <v>0.15742976628350103</v>
      </c>
      <c r="Q37" s="6">
        <f t="shared" si="50"/>
        <v>1.6520112280797774</v>
      </c>
      <c r="R37" s="2">
        <v>0.10942854884272027</v>
      </c>
      <c r="S37" s="6">
        <f t="shared" si="51"/>
        <v>1.1483037523863495</v>
      </c>
      <c r="T37" s="2">
        <v>7.7381328497254431E-2</v>
      </c>
      <c r="U37" s="6">
        <f t="shared" si="52"/>
        <v>0.81201177222729159</v>
      </c>
      <c r="V37" s="2">
        <v>0.10918147252389364</v>
      </c>
      <c r="W37" s="6">
        <f t="shared" si="53"/>
        <v>1.1457110225454172</v>
      </c>
      <c r="X37" s="4">
        <v>5.4647323813705635E-2</v>
      </c>
      <c r="Y37" s="4">
        <f t="shared" si="36"/>
        <v>0.57344932064613274</v>
      </c>
      <c r="Z37" s="4">
        <v>5.7845406783366596E-2</v>
      </c>
      <c r="AA37" s="4">
        <f t="shared" si="37"/>
        <v>0.60700885070791577</v>
      </c>
      <c r="AB37" s="4">
        <v>0.13830211066116269</v>
      </c>
      <c r="AC37" s="4">
        <f t="shared" si="38"/>
        <v>1.4512925037818436</v>
      </c>
      <c r="AD37" s="4">
        <v>9.6765759951389391E-2</v>
      </c>
      <c r="AE37" s="4">
        <f t="shared" si="39"/>
        <v>1.015425009559461</v>
      </c>
      <c r="AF37" s="4">
        <v>5.9396408312570842E-2</v>
      </c>
      <c r="AG37" s="4">
        <f t="shared" si="40"/>
        <v>0.62328450175855732</v>
      </c>
      <c r="AH37" s="4">
        <v>0.16704866689713782</v>
      </c>
      <c r="AI37" s="15">
        <f t="shared" si="41"/>
        <v>1.752948504369038</v>
      </c>
      <c r="AJ37" s="4">
        <v>3.0773670715863101E-2</v>
      </c>
      <c r="AK37" s="15">
        <f t="shared" si="42"/>
        <v>0.32292780934632986</v>
      </c>
    </row>
    <row r="38" spans="1:43" ht="15" customHeight="1" x14ac:dyDescent="0.3">
      <c r="A38" s="1" t="s">
        <v>16</v>
      </c>
      <c r="B38" s="7">
        <v>7.1925859999999994E-2</v>
      </c>
      <c r="C38" s="2">
        <v>2.3339598770976633E-2</v>
      </c>
      <c r="D38" s="8">
        <v>2.945646E-2</v>
      </c>
      <c r="E38" s="6">
        <f t="shared" si="44"/>
        <v>3.670453001446871E-2</v>
      </c>
      <c r="F38" s="2">
        <v>2.1691941340015074E-2</v>
      </c>
      <c r="G38" s="6">
        <f t="shared" si="45"/>
        <v>0.59098812412157953</v>
      </c>
      <c r="H38" s="2">
        <v>2.2410170232918535E-2</v>
      </c>
      <c r="I38" s="6">
        <f t="shared" si="46"/>
        <v>0.61055597835157072</v>
      </c>
      <c r="J38" s="2">
        <v>3.5441707680131405E-2</v>
      </c>
      <c r="K38" s="6">
        <f t="shared" si="47"/>
        <v>0.96559491883319282</v>
      </c>
      <c r="L38" s="2">
        <v>4.5560052734253245E-2</v>
      </c>
      <c r="M38" s="6">
        <f t="shared" si="48"/>
        <v>1.2412651167660707</v>
      </c>
      <c r="N38" s="2">
        <v>7.4790968053553966E-2</v>
      </c>
      <c r="O38" s="6">
        <f t="shared" si="49"/>
        <v>2.0376495223906099</v>
      </c>
      <c r="P38" s="2">
        <v>7.4790968053553966E-2</v>
      </c>
      <c r="Q38" s="6">
        <f t="shared" si="50"/>
        <v>2.0376495223906099</v>
      </c>
      <c r="R38" s="2">
        <v>8.6579550816679882E-2</v>
      </c>
      <c r="S38" s="6">
        <f t="shared" si="51"/>
        <v>2.3588246677603752</v>
      </c>
      <c r="T38" s="2">
        <v>1.7970240950513604E-2</v>
      </c>
      <c r="U38" s="6">
        <f t="shared" si="52"/>
        <v>0.48959190986588957</v>
      </c>
      <c r="V38" s="2">
        <v>8.0614840861651618E-2</v>
      </c>
      <c r="W38" s="6">
        <f t="shared" si="53"/>
        <v>2.1963185696662979</v>
      </c>
      <c r="X38" s="4">
        <v>7.0192926292704017E-2</v>
      </c>
      <c r="Y38" s="4">
        <f t="shared" si="36"/>
        <v>1.9123777437017822</v>
      </c>
      <c r="Z38" s="4">
        <v>7.0418410517290433E-2</v>
      </c>
      <c r="AA38" s="4">
        <f t="shared" si="37"/>
        <v>1.9185209697422065</v>
      </c>
      <c r="AB38" s="4">
        <v>6.5069890583301593E-2</v>
      </c>
      <c r="AC38" s="4">
        <f t="shared" si="38"/>
        <v>1.7728027182925765</v>
      </c>
      <c r="AD38" s="4">
        <v>2.0215331627481629E-2</v>
      </c>
      <c r="AE38" s="4">
        <f t="shared" si="39"/>
        <v>0.55075849273953004</v>
      </c>
      <c r="AF38" s="4">
        <v>8.3850142485458034E-3</v>
      </c>
      <c r="AG38" s="4">
        <f t="shared" si="40"/>
        <v>0.2284463047269773</v>
      </c>
      <c r="AH38" s="4">
        <v>1.5809125209992881E-2</v>
      </c>
      <c r="AI38" s="15">
        <f t="shared" si="41"/>
        <v>0.43071319000028108</v>
      </c>
      <c r="AJ38" s="4">
        <v>1.560391913367044E-2</v>
      </c>
      <c r="AK38" s="15">
        <f t="shared" si="42"/>
        <v>0.42512243386632298</v>
      </c>
    </row>
    <row r="39" spans="1:43" ht="15" customHeight="1" x14ac:dyDescent="0.3">
      <c r="A39" s="1" t="s">
        <v>17</v>
      </c>
      <c r="B39" s="7">
        <v>0.1029394</v>
      </c>
      <c r="C39" s="2">
        <v>5.167413526904549E-2</v>
      </c>
      <c r="D39" s="8">
        <v>5.2377430000000003E-2</v>
      </c>
      <c r="E39" s="6">
        <f t="shared" si="44"/>
        <v>6.5313006910530297E-2</v>
      </c>
      <c r="F39" s="2">
        <v>2.4989469698466077E-2</v>
      </c>
      <c r="G39" s="6">
        <f t="shared" si="45"/>
        <v>0.38261092055826129</v>
      </c>
      <c r="H39" s="2">
        <v>2.8528580337418008E-2</v>
      </c>
      <c r="I39" s="6">
        <f t="shared" si="46"/>
        <v>0.43679783992334298</v>
      </c>
      <c r="J39" s="2">
        <v>4.4092580546432045E-2</v>
      </c>
      <c r="K39" s="6">
        <f t="shared" si="47"/>
        <v>0.67509647208300672</v>
      </c>
      <c r="L39" s="2">
        <v>3.623455944866287E-2</v>
      </c>
      <c r="M39" s="6">
        <f t="shared" si="48"/>
        <v>0.55478320724536778</v>
      </c>
      <c r="N39" s="2">
        <v>0.13490205973589139</v>
      </c>
      <c r="O39" s="6">
        <f t="shared" si="49"/>
        <v>2.0654700513281892</v>
      </c>
      <c r="P39" s="2">
        <v>0.13490205973589139</v>
      </c>
      <c r="Q39" s="6">
        <f t="shared" si="50"/>
        <v>2.0654700513281892</v>
      </c>
      <c r="R39" s="2">
        <v>8.9551226710541706E-2</v>
      </c>
      <c r="S39" s="6">
        <f t="shared" si="51"/>
        <v>1.3711086190414474</v>
      </c>
      <c r="T39" s="2">
        <v>8.6344368664088331E-2</v>
      </c>
      <c r="U39" s="6">
        <f t="shared" si="52"/>
        <v>1.3220087812274217</v>
      </c>
      <c r="V39" s="2">
        <v>9.0071079116702341E-2</v>
      </c>
      <c r="W39" s="6">
        <f t="shared" si="53"/>
        <v>1.3790680199441308</v>
      </c>
      <c r="X39" s="4">
        <v>0.13109460369168321</v>
      </c>
      <c r="Y39" s="4">
        <f t="shared" si="36"/>
        <v>2.0071745260674421</v>
      </c>
      <c r="Z39" s="4">
        <v>4.1596995083779793E-2</v>
      </c>
      <c r="AA39" s="4">
        <f t="shared" si="37"/>
        <v>0.63688684768046078</v>
      </c>
      <c r="AB39" s="4">
        <v>0.11899154896084647</v>
      </c>
      <c r="AC39" s="4">
        <f t="shared" si="38"/>
        <v>1.8218660354108069</v>
      </c>
      <c r="AD39" s="4">
        <v>2.8062526933537644E-2</v>
      </c>
      <c r="AE39" s="4">
        <f t="shared" si="39"/>
        <v>0.42966214940891312</v>
      </c>
      <c r="AF39" s="4">
        <v>1.0045456788279094E-2</v>
      </c>
      <c r="AG39" s="4">
        <f t="shared" si="40"/>
        <v>0.15380484322272847</v>
      </c>
      <c r="AH39" s="4">
        <v>1.94369429264497E-2</v>
      </c>
      <c r="AI39" s="15">
        <f t="shared" si="41"/>
        <v>0.29759681640558366</v>
      </c>
      <c r="AJ39" s="4">
        <v>2.1274775255691877E-2</v>
      </c>
      <c r="AK39" s="15">
        <f t="shared" si="42"/>
        <v>0.3257356575978097</v>
      </c>
    </row>
    <row r="40" spans="1:43" ht="15" customHeight="1" x14ac:dyDescent="0.3">
      <c r="A40" s="1" t="s">
        <v>18</v>
      </c>
      <c r="B40" s="7">
        <v>6.4512769999999997E-2</v>
      </c>
      <c r="C40" s="2">
        <v>2.8249970501444125E-2</v>
      </c>
      <c r="D40" s="8">
        <v>5.7497149999999997E-2</v>
      </c>
      <c r="E40" s="6">
        <f t="shared" si="44"/>
        <v>4.7145111681943824E-2</v>
      </c>
      <c r="F40" s="2">
        <v>3.1297789280655172E-2</v>
      </c>
      <c r="G40" s="6">
        <f t="shared" si="45"/>
        <v>0.66386075171059478</v>
      </c>
      <c r="H40" s="2">
        <v>2.9520408362018625E-2</v>
      </c>
      <c r="I40" s="6">
        <f t="shared" si="46"/>
        <v>0.6261605351827958</v>
      </c>
      <c r="J40" s="2">
        <v>3.4908323343270924E-2</v>
      </c>
      <c r="K40" s="6">
        <f t="shared" si="47"/>
        <v>0.74044417539561191</v>
      </c>
      <c r="L40" s="2">
        <v>2.7572799288563613E-2</v>
      </c>
      <c r="M40" s="6">
        <f t="shared" si="48"/>
        <v>0.58484959107910561</v>
      </c>
      <c r="N40" s="2">
        <v>4.7452414024329585E-2</v>
      </c>
      <c r="O40" s="6">
        <f t="shared" si="49"/>
        <v>1.0065182228108593</v>
      </c>
      <c r="P40" s="2">
        <v>4.7452414024329585E-2</v>
      </c>
      <c r="Q40" s="6">
        <f t="shared" si="50"/>
        <v>1.0065182228108593</v>
      </c>
      <c r="R40" s="2">
        <v>0.12786125917660424</v>
      </c>
      <c r="S40" s="6">
        <f t="shared" si="51"/>
        <v>2.7120788267338862</v>
      </c>
      <c r="T40" s="2">
        <v>8.5437103954823956E-2</v>
      </c>
      <c r="U40" s="6">
        <f t="shared" si="52"/>
        <v>1.8122155385103402</v>
      </c>
      <c r="V40" s="2">
        <v>0.11350943403246924</v>
      </c>
      <c r="W40" s="6">
        <f t="shared" si="53"/>
        <v>2.4076607305173146</v>
      </c>
      <c r="X40" s="4">
        <v>0.12364163352746944</v>
      </c>
      <c r="Y40" s="4">
        <f t="shared" si="36"/>
        <v>2.6225758963431014</v>
      </c>
      <c r="Z40" s="4">
        <v>6.0435024932265408E-2</v>
      </c>
      <c r="AA40" s="4">
        <f t="shared" si="37"/>
        <v>1.2818937696018122</v>
      </c>
      <c r="AB40" s="4">
        <v>4.0449969097639621E-2</v>
      </c>
      <c r="AC40" s="4">
        <f t="shared" si="38"/>
        <v>0.8579886154587606</v>
      </c>
      <c r="AD40" s="4">
        <v>2.3994095769844095E-2</v>
      </c>
      <c r="AE40" s="4">
        <f t="shared" si="39"/>
        <v>0.50894132846085993</v>
      </c>
      <c r="AF40" s="4">
        <v>6.5184363997409225E-3</v>
      </c>
      <c r="AG40" s="4">
        <f t="shared" si="40"/>
        <v>0.13826325078443771</v>
      </c>
      <c r="AH40" s="4">
        <v>1.8439622986411646E-2</v>
      </c>
      <c r="AI40" s="15">
        <f t="shared" si="41"/>
        <v>0.39112481291403672</v>
      </c>
      <c r="AJ40" s="4">
        <v>3.0435529140546567E-2</v>
      </c>
      <c r="AK40" s="15">
        <f t="shared" si="42"/>
        <v>0.64557125977077945</v>
      </c>
    </row>
    <row r="41" spans="1:43" ht="15" customHeight="1" x14ac:dyDescent="0.3">
      <c r="A41" s="1" t="s">
        <v>19</v>
      </c>
      <c r="B41" s="7">
        <v>0.1509172</v>
      </c>
      <c r="C41" s="2">
        <v>5.2757265697301485E-2</v>
      </c>
      <c r="D41" s="8">
        <v>6.208346E-2</v>
      </c>
      <c r="E41" s="6">
        <f t="shared" si="44"/>
        <v>7.906767653230827E-2</v>
      </c>
      <c r="F41" s="2">
        <v>1.0222769842188234E-2</v>
      </c>
      <c r="G41" s="6">
        <f t="shared" si="45"/>
        <v>0.1292913904964825</v>
      </c>
      <c r="H41" s="2">
        <v>2.4340164571486668E-2</v>
      </c>
      <c r="I41" s="6">
        <f t="shared" si="46"/>
        <v>0.30783963357695104</v>
      </c>
      <c r="J41" s="2">
        <v>4.8297434376277711E-2</v>
      </c>
      <c r="K41" s="6">
        <f t="shared" si="47"/>
        <v>0.61083664645871605</v>
      </c>
      <c r="L41" s="2">
        <v>5.0306772101547152E-2</v>
      </c>
      <c r="M41" s="6">
        <f t="shared" si="48"/>
        <v>0.63624953088119429</v>
      </c>
      <c r="N41" s="2">
        <v>9.8176331156131669E-2</v>
      </c>
      <c r="O41" s="6">
        <f t="shared" si="49"/>
        <v>1.2416746698761953</v>
      </c>
      <c r="P41" s="2">
        <v>9.8176331156131669E-2</v>
      </c>
      <c r="Q41" s="6">
        <f t="shared" si="50"/>
        <v>1.2416746698761953</v>
      </c>
      <c r="R41" s="2">
        <v>8.4137148402298287E-2</v>
      </c>
      <c r="S41" s="6">
        <f t="shared" si="51"/>
        <v>1.0641156044078082</v>
      </c>
      <c r="T41" s="2">
        <v>2.9848953080468333E-3</v>
      </c>
      <c r="U41" s="6">
        <f t="shared" si="52"/>
        <v>3.7751144828786755E-2</v>
      </c>
      <c r="V41" s="2">
        <v>7.9539235883585052E-2</v>
      </c>
      <c r="W41" s="6">
        <f t="shared" si="53"/>
        <v>1.0059639965654499</v>
      </c>
      <c r="X41" s="4">
        <v>6.8682430017046853E-2</v>
      </c>
      <c r="Y41" s="4">
        <f t="shared" si="36"/>
        <v>0.86865370312206092</v>
      </c>
      <c r="Z41" s="4">
        <v>5.9412341603044809E-2</v>
      </c>
      <c r="AA41" s="4">
        <f t="shared" si="37"/>
        <v>0.75141124930828096</v>
      </c>
      <c r="AB41" s="4">
        <v>6.3576741327173891E-2</v>
      </c>
      <c r="AC41" s="4">
        <f t="shared" si="38"/>
        <v>0.80408005035022689</v>
      </c>
      <c r="AD41" s="4">
        <v>1.6509440572391142E-2</v>
      </c>
      <c r="AE41" s="4">
        <f t="shared" si="39"/>
        <v>0.20880138757644068</v>
      </c>
      <c r="AF41" s="4">
        <v>4.4096893907995304E-3</v>
      </c>
      <c r="AG41" s="4">
        <f t="shared" si="40"/>
        <v>5.577107592124151E-2</v>
      </c>
      <c r="AH41" s="4">
        <v>7.5493729286367417E-3</v>
      </c>
      <c r="AI41" s="15">
        <f t="shared" si="41"/>
        <v>9.5479888365657892E-2</v>
      </c>
      <c r="AJ41" s="4">
        <v>3.6190462776563639E-2</v>
      </c>
      <c r="AK41" s="15">
        <f t="shared" si="42"/>
        <v>0.45771501533595288</v>
      </c>
    </row>
    <row r="42" spans="1:43" ht="15" customHeight="1" x14ac:dyDescent="0.3">
      <c r="A42" s="1" t="s">
        <v>20</v>
      </c>
      <c r="B42" s="7">
        <v>0.146643</v>
      </c>
      <c r="C42" s="2">
        <v>4.8892590494137946E-2</v>
      </c>
      <c r="D42" s="8">
        <v>6.0999999999999999E-2</v>
      </c>
      <c r="E42" s="6">
        <f t="shared" si="44"/>
        <v>7.5906343833238715E-2</v>
      </c>
      <c r="F42" s="2">
        <v>1.9747150152275978E-2</v>
      </c>
      <c r="G42" s="6">
        <f t="shared" si="45"/>
        <v>0.26015151244353407</v>
      </c>
      <c r="H42" s="2">
        <v>2.8107984374288731E-2</v>
      </c>
      <c r="I42" s="6">
        <f t="shared" si="46"/>
        <v>0.37029822482347641</v>
      </c>
      <c r="J42" s="2">
        <v>5.8168170264422642E-2</v>
      </c>
      <c r="K42" s="6">
        <f t="shared" si="47"/>
        <v>0.76631500513599127</v>
      </c>
      <c r="L42" s="2">
        <v>5.362301735216253E-2</v>
      </c>
      <c r="M42" s="6">
        <f t="shared" si="48"/>
        <v>0.70643657228398193</v>
      </c>
      <c r="N42" s="2">
        <v>7.3447927576301211E-2</v>
      </c>
      <c r="O42" s="6">
        <f t="shared" si="49"/>
        <v>0.96761250598054771</v>
      </c>
      <c r="P42" s="2">
        <v>7.3447927576301211E-2</v>
      </c>
      <c r="Q42" s="6">
        <f t="shared" si="50"/>
        <v>0.96761250598054771</v>
      </c>
      <c r="R42" s="2">
        <v>0.10589997387382646</v>
      </c>
      <c r="S42" s="6">
        <f t="shared" si="51"/>
        <v>1.3951399649347069</v>
      </c>
      <c r="T42" s="2">
        <v>5.1781077624939401E-2</v>
      </c>
      <c r="U42" s="6">
        <f t="shared" si="52"/>
        <v>0.68217061987202343</v>
      </c>
      <c r="V42" s="2">
        <v>0.11247080724020583</v>
      </c>
      <c r="W42" s="6">
        <f t="shared" si="53"/>
        <v>1.481704974320682</v>
      </c>
      <c r="X42" s="4">
        <v>8.9026545967659437E-2</v>
      </c>
      <c r="Y42" s="4">
        <f t="shared" si="36"/>
        <v>1.1728472413747781</v>
      </c>
      <c r="Z42" s="4">
        <v>3.7393373910736022E-2</v>
      </c>
      <c r="AA42" s="4">
        <f t="shared" si="37"/>
        <v>0.49262514860268891</v>
      </c>
      <c r="AB42" s="4">
        <v>5.0660948185018539E-2</v>
      </c>
      <c r="AC42" s="4">
        <f t="shared" si="38"/>
        <v>0.66741388962584391</v>
      </c>
      <c r="AD42" s="4">
        <v>1.9929103145428423E-2</v>
      </c>
      <c r="AE42" s="4">
        <f t="shared" si="39"/>
        <v>0.26254858472977388</v>
      </c>
      <c r="AF42" s="4">
        <v>5.673966691357544E-3</v>
      </c>
      <c r="AG42" s="4">
        <f t="shared" si="40"/>
        <v>7.474957170671899E-2</v>
      </c>
      <c r="AH42" s="4">
        <v>1.6027286771385804E-2</v>
      </c>
      <c r="AI42" s="15">
        <f t="shared" si="41"/>
        <v>0.21114555071440019</v>
      </c>
      <c r="AJ42" s="4">
        <v>4.0763288777011984E-2</v>
      </c>
      <c r="AK42" s="15">
        <f t="shared" si="42"/>
        <v>0.53702084329823963</v>
      </c>
    </row>
    <row r="43" spans="1:43" ht="15" customHeight="1" x14ac:dyDescent="0.3">
      <c r="A43" s="1" t="s">
        <v>21</v>
      </c>
      <c r="B43" s="7">
        <v>0.1189461</v>
      </c>
      <c r="C43" s="2">
        <v>5.2390501939881894E-2</v>
      </c>
      <c r="D43" s="8">
        <v>5.1180459999999997E-2</v>
      </c>
      <c r="E43" s="6">
        <f t="shared" si="44"/>
        <v>6.8323323476955272E-2</v>
      </c>
      <c r="F43" s="2">
        <v>7.0334419385808689E-3</v>
      </c>
      <c r="G43" s="6">
        <f t="shared" si="45"/>
        <v>0.10294349836411534</v>
      </c>
      <c r="H43" s="2">
        <v>1.337749247519382E-2</v>
      </c>
      <c r="I43" s="6">
        <f t="shared" si="46"/>
        <v>0.1957968640050993</v>
      </c>
      <c r="J43" s="2">
        <v>3.7407838872778022E-2</v>
      </c>
      <c r="K43" s="6">
        <f t="shared" si="47"/>
        <v>0.54751199106108017</v>
      </c>
      <c r="L43" s="2">
        <v>3.9280921445996035E-2</v>
      </c>
      <c r="M43" s="6">
        <f t="shared" si="48"/>
        <v>0.57492697144987492</v>
      </c>
      <c r="N43" s="2">
        <v>0.10358822322068328</v>
      </c>
      <c r="O43" s="6">
        <f t="shared" si="49"/>
        <v>1.5161473117686157</v>
      </c>
      <c r="P43" s="2">
        <v>0.10358822322068328</v>
      </c>
      <c r="Q43" s="6">
        <f t="shared" si="50"/>
        <v>1.5161473117686157</v>
      </c>
      <c r="R43" s="2">
        <v>0.128496282955055</v>
      </c>
      <c r="S43" s="6">
        <f t="shared" si="51"/>
        <v>1.880708906064785</v>
      </c>
      <c r="T43" s="2">
        <v>7.4130762845123893E-4</v>
      </c>
      <c r="U43" s="6">
        <f t="shared" si="52"/>
        <v>1.0849993687752529E-2</v>
      </c>
      <c r="V43" s="2">
        <v>0.15135388994010032</v>
      </c>
      <c r="W43" s="6">
        <f t="shared" si="53"/>
        <v>2.2152594785754292</v>
      </c>
      <c r="X43" s="4">
        <v>9.8017855516227229E-2</v>
      </c>
      <c r="Y43" s="4">
        <f t="shared" si="36"/>
        <v>1.4346177926969201</v>
      </c>
      <c r="Z43" s="4">
        <v>6.7991175898053133E-2</v>
      </c>
      <c r="AA43" s="4">
        <f t="shared" si="37"/>
        <v>0.99513859159655538</v>
      </c>
      <c r="AB43" s="4">
        <v>4.8899075903653492E-2</v>
      </c>
      <c r="AC43" s="4">
        <f t="shared" si="38"/>
        <v>0.71570107271123351</v>
      </c>
      <c r="AD43" s="4">
        <v>1.6701423378983504E-2</v>
      </c>
      <c r="AE43" s="4">
        <f t="shared" si="39"/>
        <v>0.24444688181213428</v>
      </c>
      <c r="AF43" s="4">
        <v>3.7884033576165038E-3</v>
      </c>
      <c r="AG43" s="4">
        <f t="shared" si="40"/>
        <v>5.5448171500238744E-2</v>
      </c>
      <c r="AH43" s="4">
        <v>6.164239505811772E-3</v>
      </c>
      <c r="AI43" s="15">
        <f t="shared" si="41"/>
        <v>9.0221599186270623E-2</v>
      </c>
      <c r="AJ43" s="4">
        <v>4.6201948010879366E-2</v>
      </c>
      <c r="AK43" s="15">
        <f t="shared" si="42"/>
        <v>0.67622512576489036</v>
      </c>
    </row>
    <row r="44" spans="1:43" ht="15" customHeight="1" x14ac:dyDescent="0.3">
      <c r="A44" s="1" t="s">
        <v>22</v>
      </c>
      <c r="B44" s="7">
        <v>0.22103880000000001</v>
      </c>
      <c r="C44" s="2">
        <v>9.2090962333924664E-2</v>
      </c>
      <c r="D44" s="8">
        <v>0.10702159999999999</v>
      </c>
      <c r="E44" s="6">
        <f t="shared" si="44"/>
        <v>0.12963401983410147</v>
      </c>
      <c r="F44" s="2">
        <v>0.11785853966598504</v>
      </c>
      <c r="G44" s="6">
        <f t="shared" si="45"/>
        <v>0.90916365794113274</v>
      </c>
      <c r="H44" s="2">
        <v>0.1034515631369185</v>
      </c>
      <c r="I44" s="6">
        <f t="shared" si="46"/>
        <v>0.79802788858441753</v>
      </c>
      <c r="J44" s="2">
        <v>5.78197249321604E-2</v>
      </c>
      <c r="K44" s="6">
        <f t="shared" si="47"/>
        <v>0.44602277246478139</v>
      </c>
      <c r="L44" s="2">
        <v>5.6005577675730028E-2</v>
      </c>
      <c r="M44" s="6">
        <f t="shared" si="48"/>
        <v>0.43202839615251387</v>
      </c>
      <c r="N44" s="2">
        <v>0.13190228458458184</v>
      </c>
      <c r="O44" s="6">
        <f t="shared" si="49"/>
        <v>1.0174974497696143</v>
      </c>
      <c r="P44" s="2">
        <v>0.13190228458458184</v>
      </c>
      <c r="Q44" s="6">
        <f t="shared" si="50"/>
        <v>1.0174974497696143</v>
      </c>
      <c r="R44" s="2">
        <v>8.7314297206119162E-2</v>
      </c>
      <c r="S44" s="6">
        <f t="shared" si="51"/>
        <v>0.67354462445783314</v>
      </c>
      <c r="T44" s="2">
        <v>4.8436349986348062E-2</v>
      </c>
      <c r="U44" s="6">
        <f t="shared" si="52"/>
        <v>0.37363918860445933</v>
      </c>
      <c r="V44" s="2">
        <v>6.3623109009227144E-2</v>
      </c>
      <c r="W44" s="6">
        <f t="shared" si="53"/>
        <v>0.49079021919283627</v>
      </c>
      <c r="X44" s="4">
        <v>3.4331763718166305E-2</v>
      </c>
      <c r="Y44" s="4">
        <f t="shared" si="36"/>
        <v>0.26483606511702884</v>
      </c>
      <c r="Z44" s="4">
        <v>3.5471768601663289E-2</v>
      </c>
      <c r="AA44" s="4">
        <f t="shared" si="37"/>
        <v>0.27363009067417732</v>
      </c>
      <c r="AB44" s="4">
        <v>7.353564840214151E-2</v>
      </c>
      <c r="AC44" s="4">
        <f t="shared" si="38"/>
        <v>0.56725579054208464</v>
      </c>
      <c r="AD44" s="4">
        <v>4.0936633426482773E-2</v>
      </c>
      <c r="AE44" s="4">
        <f t="shared" si="39"/>
        <v>0.31578619160981997</v>
      </c>
      <c r="AF44" s="4">
        <v>3.6980324333084895E-2</v>
      </c>
      <c r="AG44" s="4">
        <f t="shared" si="40"/>
        <v>0.28526712648740116</v>
      </c>
      <c r="AH44" s="4">
        <v>6.5847526815615245E-2</v>
      </c>
      <c r="AI44" s="15">
        <f t="shared" si="41"/>
        <v>0.50794943256317526</v>
      </c>
      <c r="AJ44" s="4">
        <v>2.8606583973297701E-2</v>
      </c>
      <c r="AK44" s="15">
        <f t="shared" si="42"/>
        <v>0.22067188852051986</v>
      </c>
    </row>
    <row r="45" spans="1:43" ht="15" customHeight="1" x14ac:dyDescent="0.3">
      <c r="A45" s="1" t="s">
        <v>23</v>
      </c>
      <c r="B45" s="7">
        <v>0.11960809999999999</v>
      </c>
      <c r="C45" s="2">
        <v>5.9397830924433168E-2</v>
      </c>
      <c r="D45" s="8">
        <v>7.5405639999999996E-2</v>
      </c>
      <c r="E45" s="6">
        <f t="shared" si="44"/>
        <v>8.1216637040650533E-2</v>
      </c>
      <c r="F45" s="2">
        <v>2.2102488547672636E-2</v>
      </c>
      <c r="G45" s="6">
        <f t="shared" si="45"/>
        <v>0.27214237566386679</v>
      </c>
      <c r="H45" s="2">
        <v>3.59972221150466E-2</v>
      </c>
      <c r="I45" s="6">
        <f t="shared" si="46"/>
        <v>0.44322473112287669</v>
      </c>
      <c r="J45" s="2">
        <v>4.0503333196170409E-2</v>
      </c>
      <c r="K45" s="6">
        <f t="shared" si="47"/>
        <v>0.49870734214096663</v>
      </c>
      <c r="L45" s="2">
        <v>2.7813126397440473E-2</v>
      </c>
      <c r="M45" s="6">
        <f t="shared" si="48"/>
        <v>0.3424560214617044</v>
      </c>
      <c r="N45" s="2">
        <v>0.14787832836490949</v>
      </c>
      <c r="O45" s="6">
        <f t="shared" si="49"/>
        <v>1.8207886186040116</v>
      </c>
      <c r="P45" s="2">
        <v>0.14787832836490949</v>
      </c>
      <c r="Q45" s="6">
        <f t="shared" si="50"/>
        <v>1.8207886186040116</v>
      </c>
      <c r="R45" s="2">
        <v>0.12566603421768527</v>
      </c>
      <c r="S45" s="6">
        <f t="shared" si="51"/>
        <v>1.5472942342439879</v>
      </c>
      <c r="T45" s="2">
        <v>4.1938522300530308E-2</v>
      </c>
      <c r="U45" s="6">
        <f t="shared" si="52"/>
        <v>0.51637846417525568</v>
      </c>
      <c r="V45" s="2">
        <v>0.11975366132316605</v>
      </c>
      <c r="W45" s="6">
        <f t="shared" si="53"/>
        <v>1.4744966756408169</v>
      </c>
      <c r="X45" s="4">
        <v>0.11892240781328323</v>
      </c>
      <c r="Y45" s="4">
        <f t="shared" si="36"/>
        <v>1.4642616604989469</v>
      </c>
      <c r="Z45" s="4">
        <v>5.006662052801409E-2</v>
      </c>
      <c r="AA45" s="4">
        <f t="shared" si="37"/>
        <v>0.61645769084177615</v>
      </c>
      <c r="AB45" s="4">
        <v>4.7029076319519497E-2</v>
      </c>
      <c r="AC45" s="4">
        <f t="shared" si="38"/>
        <v>0.57905717391352363</v>
      </c>
      <c r="AD45" s="4">
        <v>2.5949491688296963E-2</v>
      </c>
      <c r="AE45" s="4">
        <f t="shared" si="39"/>
        <v>0.31950955658640151</v>
      </c>
      <c r="AF45" s="4">
        <v>6.1468511344035144E-3</v>
      </c>
      <c r="AG45" s="4">
        <f t="shared" si="40"/>
        <v>7.5684630124821517E-2</v>
      </c>
      <c r="AH45" s="4">
        <v>1.4983657764377828E-2</v>
      </c>
      <c r="AI45" s="15">
        <f t="shared" si="41"/>
        <v>0.18449000488506082</v>
      </c>
      <c r="AJ45" s="4">
        <v>4.6550413585923121E-2</v>
      </c>
      <c r="AK45" s="15">
        <f t="shared" si="42"/>
        <v>0.57316352021105876</v>
      </c>
    </row>
    <row r="46" spans="1:43" ht="15" customHeight="1" x14ac:dyDescent="0.3">
      <c r="A46" s="1"/>
      <c r="B46" s="1"/>
      <c r="C46" s="1"/>
      <c r="D46" s="1"/>
      <c r="E46" s="1"/>
      <c r="F46" s="1"/>
      <c r="G46" s="2"/>
      <c r="I46" s="2"/>
      <c r="J46" s="3"/>
      <c r="K46" s="2"/>
      <c r="M46" s="2"/>
      <c r="O46" s="2"/>
      <c r="Q46" s="2"/>
      <c r="S46" s="2"/>
      <c r="U46" s="2"/>
      <c r="V46" s="2"/>
      <c r="W46" s="2"/>
      <c r="Y46" s="2"/>
      <c r="AA46" s="2"/>
      <c r="AB46" s="2"/>
      <c r="AC46" s="2"/>
      <c r="AE46" s="2"/>
      <c r="AG46" s="2"/>
    </row>
    <row r="47" spans="1:43" ht="15" customHeight="1" x14ac:dyDescent="0.3">
      <c r="A47" s="5" t="s">
        <v>54</v>
      </c>
      <c r="B47" s="1"/>
      <c r="C47" s="1"/>
      <c r="D47" s="1"/>
      <c r="E47" s="1"/>
      <c r="F47" s="1"/>
      <c r="G47" s="2"/>
      <c r="I47" s="2"/>
      <c r="J47" s="3"/>
      <c r="K47" s="2"/>
      <c r="M47" s="2"/>
      <c r="O47" s="2"/>
      <c r="Q47" s="2"/>
      <c r="S47" s="2"/>
      <c r="U47" s="2"/>
      <c r="V47" s="2"/>
      <c r="W47" s="2"/>
      <c r="Y47" s="2"/>
      <c r="AA47" s="2"/>
      <c r="AB47" s="2"/>
      <c r="AC47" s="2"/>
      <c r="AE47" s="2"/>
      <c r="AG47" s="2"/>
    </row>
    <row r="48" spans="1:43" ht="15" customHeight="1" x14ac:dyDescent="0.3">
      <c r="A48" s="1" t="s">
        <v>25</v>
      </c>
      <c r="B48" s="1" t="s">
        <v>26</v>
      </c>
      <c r="C48" s="1" t="s">
        <v>0</v>
      </c>
      <c r="D48" s="1" t="s">
        <v>27</v>
      </c>
      <c r="E48" s="1" t="s">
        <v>28</v>
      </c>
      <c r="F48" s="1" t="s">
        <v>41</v>
      </c>
      <c r="G48" s="1" t="s">
        <v>42</v>
      </c>
      <c r="H48" s="1" t="s">
        <v>37</v>
      </c>
      <c r="I48" s="1" t="s">
        <v>38</v>
      </c>
      <c r="J48" s="3" t="s">
        <v>39</v>
      </c>
      <c r="K48" s="1" t="s">
        <v>46</v>
      </c>
      <c r="L48" s="2" t="s">
        <v>29</v>
      </c>
      <c r="M48" s="2" t="s">
        <v>30</v>
      </c>
      <c r="N48" s="1" t="s">
        <v>55</v>
      </c>
      <c r="O48" s="1" t="s">
        <v>56</v>
      </c>
      <c r="P48" s="1" t="s">
        <v>57</v>
      </c>
      <c r="Q48" s="1" t="s">
        <v>58</v>
      </c>
      <c r="R48" s="1" t="s">
        <v>59</v>
      </c>
      <c r="S48" s="1" t="s">
        <v>60</v>
      </c>
      <c r="T48" s="1" t="s">
        <v>57</v>
      </c>
      <c r="U48" s="1" t="s">
        <v>58</v>
      </c>
      <c r="V48" s="1" t="s">
        <v>35</v>
      </c>
      <c r="W48" s="1" t="s">
        <v>36</v>
      </c>
      <c r="X48" s="1" t="s">
        <v>61</v>
      </c>
      <c r="Y48" s="1" t="s">
        <v>62</v>
      </c>
      <c r="Z48" s="1" t="s">
        <v>47</v>
      </c>
      <c r="AA48" s="1" t="s">
        <v>48</v>
      </c>
      <c r="AB48" s="1" t="s">
        <v>31</v>
      </c>
      <c r="AC48" s="1" t="s">
        <v>32</v>
      </c>
      <c r="AD48" s="1" t="s">
        <v>52</v>
      </c>
      <c r="AE48" s="1" t="s">
        <v>53</v>
      </c>
      <c r="AF48" s="1" t="s">
        <v>33</v>
      </c>
      <c r="AG48" s="1" t="s">
        <v>34</v>
      </c>
      <c r="AH48" s="9" t="s">
        <v>47</v>
      </c>
      <c r="AI48" s="12" t="s">
        <v>48</v>
      </c>
      <c r="AJ48" t="s">
        <v>69</v>
      </c>
      <c r="AK48" s="12" t="s">
        <v>70</v>
      </c>
      <c r="AL48" t="s">
        <v>67</v>
      </c>
      <c r="AM48" t="s">
        <v>68</v>
      </c>
      <c r="AN48" t="s">
        <v>104</v>
      </c>
      <c r="AO48" t="s">
        <v>106</v>
      </c>
      <c r="AP48" t="s">
        <v>108</v>
      </c>
      <c r="AQ48" t="s">
        <v>109</v>
      </c>
    </row>
    <row r="49" spans="1:43" ht="15" customHeight="1" x14ac:dyDescent="0.3">
      <c r="A49" s="1" t="s">
        <v>4</v>
      </c>
      <c r="B49" s="2">
        <v>7.4885799531632838E-2</v>
      </c>
      <c r="C49" s="2">
        <v>0.12675575019915888</v>
      </c>
      <c r="D49" s="2">
        <v>9.3133709853041674E-2</v>
      </c>
      <c r="E49" s="6">
        <f t="shared" ref="E49:E57" si="54">GEOMEAN(B49:D49)</f>
        <v>9.5974976530089226E-2</v>
      </c>
      <c r="F49" s="2">
        <v>2.5198351702049156E-2</v>
      </c>
      <c r="G49" s="6">
        <f t="shared" ref="G49:G57" si="55">F49/E49</f>
        <v>0.2625512671435683</v>
      </c>
      <c r="H49" s="2">
        <v>3.455491694789941E-2</v>
      </c>
      <c r="I49" s="6">
        <f t="shared" ref="I49:I57" si="56">H49/E49</f>
        <v>0.36004090021388085</v>
      </c>
      <c r="J49" s="3"/>
      <c r="K49" s="6">
        <f t="shared" ref="K49:K57" si="57">J49/E49</f>
        <v>0</v>
      </c>
      <c r="L49" s="2">
        <v>4.5950166575088526E-2</v>
      </c>
      <c r="M49" s="6">
        <f t="shared" ref="M49:M57" si="58">L49/E49</f>
        <v>0.47877236584353461</v>
      </c>
      <c r="N49" s="2">
        <v>3.0818387289187784E-2</v>
      </c>
      <c r="O49" s="6">
        <f t="shared" ref="O49:O57" si="59">N49/E49</f>
        <v>0.32110856812271138</v>
      </c>
      <c r="P49" s="2">
        <v>5.3649156656991305E-2</v>
      </c>
      <c r="Q49" s="6">
        <f t="shared" ref="Q49:Q57" si="60">P49/E49</f>
        <v>0.55899108910093553</v>
      </c>
      <c r="R49" s="2">
        <v>0.11232642863830776</v>
      </c>
      <c r="S49" s="6">
        <f t="shared" ref="S49:S57" si="61">R49/E49</f>
        <v>1.1703720354971088</v>
      </c>
      <c r="T49" s="2">
        <v>3.4397874846180829E-2</v>
      </c>
      <c r="U49" s="6">
        <f t="shared" ref="U49:U57" si="62">T49/E49</f>
        <v>0.35840461847257354</v>
      </c>
      <c r="V49" s="2">
        <v>4.0321943524040685E-2</v>
      </c>
      <c r="W49" s="6">
        <f t="shared" ref="W49:W57" si="63">V49/E49</f>
        <v>0.42012975654543977</v>
      </c>
      <c r="X49" s="2">
        <v>6.1873615159292454E-2</v>
      </c>
      <c r="Y49" s="6">
        <f t="shared" ref="Y49:Y57" si="64">X49/E49</f>
        <v>0.64468486887198551</v>
      </c>
      <c r="Z49" s="2">
        <v>6.9009613237369233E-2</v>
      </c>
      <c r="AA49" s="6">
        <f t="shared" ref="AA49:AA57" si="65">Z49/E49</f>
        <v>0.71903756304367472</v>
      </c>
      <c r="AB49" s="2">
        <v>3.0992333865721942E-2</v>
      </c>
      <c r="AC49" s="6">
        <f t="shared" ref="AC49:AC57" si="66">AB49/E49</f>
        <v>0.32292098405468744</v>
      </c>
      <c r="AD49" s="2">
        <v>1.1305912795599333E-2</v>
      </c>
      <c r="AE49" s="6">
        <f t="shared" ref="AE49:AE57" si="67">AD49/E49</f>
        <v>0.11780063100150696</v>
      </c>
      <c r="AF49" s="2">
        <v>1.3974286133467581E-2</v>
      </c>
      <c r="AG49" s="6">
        <f t="shared" ref="AG49:AG57" si="68">AF49/E49</f>
        <v>0.14560343371468798</v>
      </c>
      <c r="AH49" s="4">
        <v>5.9071312834573078E-2</v>
      </c>
      <c r="AI49" s="4">
        <f>AH49/E49</f>
        <v>0.6154866088042602</v>
      </c>
      <c r="AJ49" s="4">
        <v>8.1994982837985092E-2</v>
      </c>
      <c r="AK49" s="4">
        <f>AJ49/E49</f>
        <v>0.85433709704819516</v>
      </c>
      <c r="AL49" s="4">
        <v>2.2390846343986196E-2</v>
      </c>
      <c r="AM49" s="15">
        <f>AL49/E49</f>
        <v>0.23329879468078241</v>
      </c>
      <c r="AN49" s="4">
        <v>3.6063566703897425E-2</v>
      </c>
      <c r="AO49" s="15">
        <f>AN49/E49</f>
        <v>0.37576009922327092</v>
      </c>
      <c r="AP49" s="4">
        <v>3.9706838321468471E-2</v>
      </c>
      <c r="AQ49" s="15">
        <f>AP49/E49</f>
        <v>0.41372074010374915</v>
      </c>
    </row>
    <row r="50" spans="1:43" ht="15" customHeight="1" x14ac:dyDescent="0.3">
      <c r="A50" s="1" t="s">
        <v>5</v>
      </c>
      <c r="B50" s="2">
        <v>3.4476447412754553E-2</v>
      </c>
      <c r="C50" s="2">
        <v>7.133105412890238E-2</v>
      </c>
      <c r="D50" s="2">
        <v>6.5945881562216965E-2</v>
      </c>
      <c r="E50" s="6">
        <f t="shared" si="54"/>
        <v>5.4533446116090831E-2</v>
      </c>
      <c r="F50" s="2">
        <v>5.9005643049260884E-2</v>
      </c>
      <c r="G50" s="6">
        <f t="shared" si="55"/>
        <v>1.0820083316145039</v>
      </c>
      <c r="H50" s="2">
        <v>1.6192590898309017E-2</v>
      </c>
      <c r="I50" s="6">
        <f t="shared" si="56"/>
        <v>0.29692953685410273</v>
      </c>
      <c r="J50" s="3"/>
      <c r="K50" s="6">
        <f t="shared" si="57"/>
        <v>0</v>
      </c>
      <c r="L50" s="2">
        <v>7.0848853201727971E-2</v>
      </c>
      <c r="M50" s="6">
        <f t="shared" si="58"/>
        <v>1.2991816627708599</v>
      </c>
      <c r="N50" s="2">
        <v>5.5395577440802979E-2</v>
      </c>
      <c r="O50" s="6">
        <f t="shared" si="59"/>
        <v>1.0158092214249004</v>
      </c>
      <c r="P50" s="2">
        <v>3.9838549170370149E-2</v>
      </c>
      <c r="Q50" s="6">
        <f t="shared" si="60"/>
        <v>0.7305342318833441</v>
      </c>
      <c r="R50" s="2">
        <v>5.456060850100556E-2</v>
      </c>
      <c r="S50" s="6">
        <f t="shared" si="61"/>
        <v>1.0004980867128204</v>
      </c>
      <c r="T50" s="2">
        <v>2.2708588683579611E-2</v>
      </c>
      <c r="U50" s="6">
        <f t="shared" si="62"/>
        <v>0.4164158016942035</v>
      </c>
      <c r="V50" s="2">
        <v>3.5315902066047032E-2</v>
      </c>
      <c r="W50" s="6">
        <f t="shared" si="63"/>
        <v>0.647600776794236</v>
      </c>
      <c r="X50" s="2">
        <v>2.6945293895902264E-2</v>
      </c>
      <c r="Y50" s="6">
        <f t="shared" si="64"/>
        <v>0.49410583440006905</v>
      </c>
      <c r="Z50" s="2">
        <v>4.6969157371448439E-2</v>
      </c>
      <c r="AA50" s="6">
        <f t="shared" si="65"/>
        <v>0.86129083556283004</v>
      </c>
      <c r="AB50" s="2">
        <v>2.8653795560099886E-2</v>
      </c>
      <c r="AC50" s="6">
        <f t="shared" si="66"/>
        <v>0.52543526222607806</v>
      </c>
      <c r="AD50" s="2">
        <v>5.5000859711079597E-2</v>
      </c>
      <c r="AE50" s="6">
        <f t="shared" si="67"/>
        <v>1.0085711362159973</v>
      </c>
      <c r="AF50" s="2">
        <v>1.8460769214742923E-2</v>
      </c>
      <c r="AG50" s="6">
        <f t="shared" si="68"/>
        <v>0.3385219627500457</v>
      </c>
      <c r="AH50" s="4">
        <v>3.674614222080707E-2</v>
      </c>
      <c r="AI50" s="4">
        <f t="shared" ref="AI50:AI68" si="69">AH50/E50</f>
        <v>0.67382762025678444</v>
      </c>
      <c r="AJ50" s="4">
        <v>3.5790508599800749E-2</v>
      </c>
      <c r="AK50" s="4">
        <f t="shared" ref="AK50:AK68" si="70">AJ50/E50</f>
        <v>0.65630381259254911</v>
      </c>
      <c r="AL50" s="4">
        <v>1.6578600664712326E-2</v>
      </c>
      <c r="AM50" s="15">
        <f t="shared" ref="AM50:AM68" si="71">AL50/E50</f>
        <v>0.30400794091427474</v>
      </c>
      <c r="AN50" s="4">
        <v>7.2735890935422362E-2</v>
      </c>
      <c r="AO50" s="15">
        <f t="shared" ref="AO50:AO68" si="72">AN50/E50</f>
        <v>1.3337849726309641</v>
      </c>
      <c r="AP50" s="4">
        <v>3.7052570753778935E-2</v>
      </c>
      <c r="AQ50" s="15">
        <f t="shared" ref="AQ50:AQ68" si="73">AP50/E50</f>
        <v>0.67944671376353882</v>
      </c>
    </row>
    <row r="51" spans="1:43" ht="15" customHeight="1" x14ac:dyDescent="0.3">
      <c r="A51" s="1" t="s">
        <v>6</v>
      </c>
      <c r="B51" s="2">
        <v>4.3243397747026804E-2</v>
      </c>
      <c r="C51" s="2">
        <v>8.5151026540078542E-2</v>
      </c>
      <c r="D51" s="2">
        <v>6.2123928326904373E-2</v>
      </c>
      <c r="E51" s="6">
        <f t="shared" si="54"/>
        <v>6.1158412347677577E-2</v>
      </c>
      <c r="F51" s="2">
        <v>4.0081112698739589E-2</v>
      </c>
      <c r="G51" s="6">
        <f t="shared" si="55"/>
        <v>0.65536548710394416</v>
      </c>
      <c r="H51" s="2">
        <v>2.2655982806202839E-2</v>
      </c>
      <c r="I51" s="6">
        <f t="shared" si="56"/>
        <v>0.37044753021720933</v>
      </c>
      <c r="J51" s="3"/>
      <c r="K51" s="6">
        <f t="shared" si="57"/>
        <v>0</v>
      </c>
      <c r="L51" s="2">
        <v>7.2510771289053033E-2</v>
      </c>
      <c r="M51" s="6">
        <f t="shared" si="58"/>
        <v>1.1856221982486854</v>
      </c>
      <c r="N51" s="2">
        <v>4.2517587000411701E-2</v>
      </c>
      <c r="O51" s="6">
        <f t="shared" si="59"/>
        <v>0.69520423059226555</v>
      </c>
      <c r="P51" s="2">
        <v>1.7806178702910964E-2</v>
      </c>
      <c r="Q51" s="6">
        <f t="shared" si="60"/>
        <v>0.29114847850668796</v>
      </c>
      <c r="R51" s="2">
        <v>5.1006470177811757E-2</v>
      </c>
      <c r="S51" s="6">
        <f t="shared" si="61"/>
        <v>0.83400579282285225</v>
      </c>
      <c r="T51" s="2">
        <v>2.690966369169262E-2</v>
      </c>
      <c r="U51" s="6">
        <f t="shared" si="62"/>
        <v>0.43999938289298129</v>
      </c>
      <c r="V51" s="2">
        <v>5.1253327818809757E-2</v>
      </c>
      <c r="W51" s="6">
        <f t="shared" si="63"/>
        <v>0.83804215726597497</v>
      </c>
      <c r="X51" s="2">
        <v>2.3419222873528493E-2</v>
      </c>
      <c r="Y51" s="6">
        <f t="shared" si="64"/>
        <v>0.38292725357867813</v>
      </c>
      <c r="Z51" s="2">
        <v>5.6443943671314896E-2</v>
      </c>
      <c r="AA51" s="6">
        <f t="shared" si="65"/>
        <v>0.92291381519910065</v>
      </c>
      <c r="AB51" s="2">
        <v>7.2902645478325118E-2</v>
      </c>
      <c r="AC51" s="6">
        <f t="shared" si="66"/>
        <v>1.1920297254265384</v>
      </c>
      <c r="AD51" s="2">
        <v>2.1985504224952716E-2</v>
      </c>
      <c r="AE51" s="6">
        <f t="shared" si="67"/>
        <v>0.35948454809402181</v>
      </c>
      <c r="AF51" s="2">
        <v>3.1752165280497013E-2</v>
      </c>
      <c r="AG51" s="6">
        <f t="shared" si="68"/>
        <v>0.51917903133243726</v>
      </c>
      <c r="AH51" s="4">
        <v>5.5761097550173805E-2</v>
      </c>
      <c r="AI51" s="4">
        <f t="shared" si="69"/>
        <v>0.91174861167388155</v>
      </c>
      <c r="AJ51" s="4">
        <v>5.168392088774526E-2</v>
      </c>
      <c r="AK51" s="4">
        <f t="shared" si="70"/>
        <v>0.84508277608530658</v>
      </c>
      <c r="AL51" s="4">
        <v>2.1074866547620176E-2</v>
      </c>
      <c r="AM51" s="15">
        <f t="shared" si="71"/>
        <v>0.34459472930416041</v>
      </c>
      <c r="AN51" s="4">
        <v>3.8210621526729209E-2</v>
      </c>
      <c r="AO51" s="15">
        <f t="shared" si="72"/>
        <v>0.6247811226607195</v>
      </c>
      <c r="AP51" s="4">
        <v>3.7896833508538549E-2</v>
      </c>
      <c r="AQ51" s="15">
        <f t="shared" si="73"/>
        <v>0.61965038093369729</v>
      </c>
    </row>
    <row r="52" spans="1:43" ht="15" customHeight="1" x14ac:dyDescent="0.3">
      <c r="A52" s="1" t="s">
        <v>10</v>
      </c>
      <c r="B52" s="2">
        <v>0.10076676699027437</v>
      </c>
      <c r="C52" s="2">
        <v>7.0960030402811694E-2</v>
      </c>
      <c r="D52" s="2">
        <v>4.9755166824470475E-2</v>
      </c>
      <c r="E52" s="6">
        <f t="shared" si="54"/>
        <v>7.0858143275952482E-2</v>
      </c>
      <c r="F52" s="2">
        <v>4.1978560486320607E-2</v>
      </c>
      <c r="G52" s="6">
        <f t="shared" si="55"/>
        <v>0.59243099727913839</v>
      </c>
      <c r="H52" s="2">
        <v>2.0369808279888508E-2</v>
      </c>
      <c r="I52" s="6">
        <f t="shared" si="56"/>
        <v>0.28747307420347723</v>
      </c>
      <c r="J52" s="3"/>
      <c r="K52" s="6">
        <f t="shared" si="57"/>
        <v>0</v>
      </c>
      <c r="L52" s="2">
        <v>5.297681197586783E-2</v>
      </c>
      <c r="M52" s="6">
        <f t="shared" si="58"/>
        <v>0.74764606475155637</v>
      </c>
      <c r="N52" s="2">
        <v>1.6919736986561525E-2</v>
      </c>
      <c r="O52" s="6">
        <f t="shared" si="59"/>
        <v>0.23878323936133491</v>
      </c>
      <c r="P52" s="2">
        <v>0.1680758585988503</v>
      </c>
      <c r="Q52" s="6">
        <f t="shared" si="60"/>
        <v>2.3720048371051679</v>
      </c>
      <c r="R52" s="2">
        <v>8.9223651572887339E-3</v>
      </c>
      <c r="S52" s="6">
        <f t="shared" si="61"/>
        <v>0.12591869818746387</v>
      </c>
      <c r="T52" s="2">
        <v>0.18490979775999464</v>
      </c>
      <c r="U52" s="6">
        <f t="shared" si="62"/>
        <v>2.6095772371550199</v>
      </c>
      <c r="V52" s="2">
        <v>3.3323443288122603E-2</v>
      </c>
      <c r="W52" s="6">
        <f t="shared" si="63"/>
        <v>0.4702838904252204</v>
      </c>
      <c r="X52" s="2">
        <v>2.8925277310513066E-2</v>
      </c>
      <c r="Y52" s="6">
        <f t="shared" si="64"/>
        <v>0.40821387596716208</v>
      </c>
      <c r="Z52" s="2">
        <v>1.8509077600092797E-2</v>
      </c>
      <c r="AA52" s="6">
        <f t="shared" si="65"/>
        <v>0.26121313294945347</v>
      </c>
      <c r="AB52" s="2">
        <v>5.5540974530458573E-2</v>
      </c>
      <c r="AC52" s="6">
        <f t="shared" si="66"/>
        <v>0.78383333181844494</v>
      </c>
      <c r="AD52" s="2">
        <v>0.1412222907506612</v>
      </c>
      <c r="AE52" s="6">
        <f t="shared" si="67"/>
        <v>1.9930283834940477</v>
      </c>
      <c r="AF52" s="2">
        <v>0.15294192336333245</v>
      </c>
      <c r="AG52" s="6">
        <f t="shared" si="68"/>
        <v>2.1584240892075024</v>
      </c>
      <c r="AH52" s="4">
        <v>1.5609023926532259E-2</v>
      </c>
      <c r="AI52" s="4">
        <f t="shared" si="69"/>
        <v>0.22028553395400044</v>
      </c>
      <c r="AJ52" s="4">
        <v>0.11952814705516752</v>
      </c>
      <c r="AK52" s="4">
        <f t="shared" si="70"/>
        <v>1.6868653556116033</v>
      </c>
      <c r="AL52" s="4">
        <v>0.23295273099086075</v>
      </c>
      <c r="AM52" s="15">
        <f t="shared" si="71"/>
        <v>3.2875929317487382</v>
      </c>
      <c r="AN52" s="4">
        <v>5.2457365840571514E-2</v>
      </c>
      <c r="AO52" s="15">
        <f t="shared" si="72"/>
        <v>0.74031527521515317</v>
      </c>
      <c r="AP52" s="4">
        <v>1.2919502579999062E-2</v>
      </c>
      <c r="AQ52" s="15">
        <f t="shared" si="73"/>
        <v>0.18232911536624508</v>
      </c>
    </row>
    <row r="53" spans="1:43" ht="15" customHeight="1" x14ac:dyDescent="0.3">
      <c r="A53" s="1" t="s">
        <v>8</v>
      </c>
      <c r="B53" s="2">
        <v>7.4778458532353695E-2</v>
      </c>
      <c r="C53" s="2">
        <v>0.12880993750483694</v>
      </c>
      <c r="D53" s="2">
        <v>9.3609400765199302E-2</v>
      </c>
      <c r="E53" s="6">
        <f t="shared" si="54"/>
        <v>9.6608450020302328E-2</v>
      </c>
      <c r="F53" s="2">
        <v>3.6106509108469624E-2</v>
      </c>
      <c r="G53" s="6">
        <f t="shared" si="55"/>
        <v>0.37374069349918998</v>
      </c>
      <c r="H53" s="2">
        <v>5.3095385863556922E-2</v>
      </c>
      <c r="I53" s="6">
        <f t="shared" si="56"/>
        <v>0.54959360027408466</v>
      </c>
      <c r="J53" s="3"/>
      <c r="K53" s="6">
        <f t="shared" si="57"/>
        <v>0</v>
      </c>
      <c r="L53" s="2">
        <v>6.8943455091835956E-2</v>
      </c>
      <c r="M53" s="6">
        <f t="shared" si="58"/>
        <v>0.71363793826883104</v>
      </c>
      <c r="N53" s="2">
        <v>5.3739371042095384E-2</v>
      </c>
      <c r="O53" s="6">
        <f t="shared" si="59"/>
        <v>0.55625953041169818</v>
      </c>
      <c r="P53" s="2">
        <v>9.0723756535981248E-2</v>
      </c>
      <c r="Q53" s="6">
        <f t="shared" si="60"/>
        <v>0.93908717629685179</v>
      </c>
      <c r="R53" s="2">
        <v>0.13939153489362258</v>
      </c>
      <c r="S53" s="6">
        <f t="shared" si="61"/>
        <v>1.4428503393267293</v>
      </c>
      <c r="T53" s="2">
        <v>4.3853233094385519E-2</v>
      </c>
      <c r="U53" s="6">
        <f t="shared" si="62"/>
        <v>0.45392750929312842</v>
      </c>
      <c r="V53" s="2">
        <v>9.6843734648653867E-2</v>
      </c>
      <c r="W53" s="6">
        <f t="shared" si="63"/>
        <v>1.0024354456396112</v>
      </c>
      <c r="X53" s="2">
        <v>0.13006131230142359</v>
      </c>
      <c r="Y53" s="6">
        <f t="shared" si="64"/>
        <v>1.3462726321982303</v>
      </c>
      <c r="Z53" s="2">
        <v>0.12572274638059769</v>
      </c>
      <c r="AA53" s="6">
        <f t="shared" si="65"/>
        <v>1.3013638698703578</v>
      </c>
      <c r="AB53" s="2">
        <v>3.8083010591309176E-2</v>
      </c>
      <c r="AC53" s="6">
        <f t="shared" si="66"/>
        <v>0.39419958174782854</v>
      </c>
      <c r="AD53" s="2">
        <v>4.1090444792405284E-2</v>
      </c>
      <c r="AE53" s="6">
        <f t="shared" si="67"/>
        <v>0.42532971788461671</v>
      </c>
      <c r="AF53" s="2">
        <v>4.5557107019651717E-2</v>
      </c>
      <c r="AG53" s="6">
        <f t="shared" si="68"/>
        <v>0.47156441294812063</v>
      </c>
      <c r="AH53" s="4">
        <v>0.10251048726837661</v>
      </c>
      <c r="AI53" s="4">
        <f t="shared" si="69"/>
        <v>1.0610923500670384</v>
      </c>
      <c r="AJ53" s="4">
        <v>8.6430071676060288E-2</v>
      </c>
      <c r="AK53" s="4">
        <f t="shared" si="70"/>
        <v>0.89464298058707037</v>
      </c>
      <c r="AL53" s="4">
        <v>3.9481008870006239E-2</v>
      </c>
      <c r="AM53" s="15">
        <f t="shared" si="71"/>
        <v>0.40867034779783012</v>
      </c>
      <c r="AN53" s="4">
        <v>5.4697582185107362E-2</v>
      </c>
      <c r="AO53" s="15">
        <f t="shared" si="72"/>
        <v>0.56617803280781986</v>
      </c>
      <c r="AP53" s="4">
        <v>6.6156846889650525E-2</v>
      </c>
      <c r="AQ53" s="15">
        <f t="shared" si="73"/>
        <v>0.68479358561024029</v>
      </c>
    </row>
    <row r="54" spans="1:43" ht="15" customHeight="1" x14ac:dyDescent="0.3">
      <c r="A54" s="1" t="s">
        <v>9</v>
      </c>
      <c r="B54" s="2">
        <v>0.1561216999056507</v>
      </c>
      <c r="C54" s="2">
        <v>0.11135528725660045</v>
      </c>
      <c r="D54" s="2">
        <v>0.21874840270942519</v>
      </c>
      <c r="E54" s="6">
        <f t="shared" si="54"/>
        <v>0.15608925274200602</v>
      </c>
      <c r="F54" s="2">
        <v>8.6449638518619615E-2</v>
      </c>
      <c r="G54" s="6">
        <f t="shared" si="55"/>
        <v>0.55384747508215015</v>
      </c>
      <c r="H54" s="2">
        <v>0.11192854863706578</v>
      </c>
      <c r="I54" s="6">
        <f t="shared" si="56"/>
        <v>0.71708043104074703</v>
      </c>
      <c r="J54" s="3"/>
      <c r="K54" s="6">
        <f t="shared" si="57"/>
        <v>0</v>
      </c>
      <c r="L54" s="2">
        <v>0.16466632928440469</v>
      </c>
      <c r="M54" s="6">
        <f t="shared" si="58"/>
        <v>1.054949821283182</v>
      </c>
      <c r="N54" s="2">
        <v>0.11496086290559931</v>
      </c>
      <c r="O54" s="6">
        <f t="shared" si="59"/>
        <v>0.73650722830747195</v>
      </c>
      <c r="P54" s="2">
        <v>0.10550829351287982</v>
      </c>
      <c r="Q54" s="6">
        <f t="shared" si="60"/>
        <v>0.67594848241903283</v>
      </c>
      <c r="R54" s="2">
        <v>7.711128322106954E-2</v>
      </c>
      <c r="S54" s="6">
        <f t="shared" si="61"/>
        <v>0.49402045218656943</v>
      </c>
      <c r="T54" s="2">
        <v>6.7488442685198699E-2</v>
      </c>
      <c r="U54" s="6">
        <f t="shared" si="62"/>
        <v>0.43237084872683562</v>
      </c>
      <c r="V54" s="2">
        <v>0.11042883838448503</v>
      </c>
      <c r="W54" s="6">
        <f t="shared" si="63"/>
        <v>0.70747240085138119</v>
      </c>
      <c r="X54" s="2">
        <v>0.27056548150897752</v>
      </c>
      <c r="Y54" s="6">
        <f t="shared" si="64"/>
        <v>1.7334023756022774</v>
      </c>
      <c r="Z54" s="2">
        <v>2.0755034148965672E-2</v>
      </c>
      <c r="AA54" s="6">
        <f t="shared" si="65"/>
        <v>0.13296901474229539</v>
      </c>
      <c r="AB54" s="2">
        <v>7.9146484611018073E-2</v>
      </c>
      <c r="AC54" s="6">
        <f t="shared" si="66"/>
        <v>0.50705915507095345</v>
      </c>
      <c r="AD54" s="2">
        <v>7.0763137151027639E-2</v>
      </c>
      <c r="AE54" s="6">
        <f t="shared" si="67"/>
        <v>0.45335047678131518</v>
      </c>
      <c r="AF54" s="2">
        <v>0.14483872675789244</v>
      </c>
      <c r="AG54" s="6">
        <f t="shared" si="68"/>
        <v>0.92792248161563595</v>
      </c>
      <c r="AH54" s="4">
        <v>1.5209781331240881E-2</v>
      </c>
      <c r="AI54" s="4">
        <f t="shared" si="69"/>
        <v>9.7442848011967537E-2</v>
      </c>
      <c r="AJ54" s="4">
        <v>7.883451020967909E-2</v>
      </c>
      <c r="AK54" s="4">
        <f t="shared" si="70"/>
        <v>0.50506046268272964</v>
      </c>
      <c r="AL54" s="4">
        <v>0.11409433558103663</v>
      </c>
      <c r="AM54" s="15">
        <f t="shared" si="71"/>
        <v>0.73095574215874304</v>
      </c>
      <c r="AN54" s="4">
        <v>9.8087409864976563E-2</v>
      </c>
      <c r="AO54" s="15">
        <f t="shared" si="72"/>
        <v>0.62840591611455465</v>
      </c>
      <c r="AP54" s="4">
        <v>7.9265199219675439E-2</v>
      </c>
      <c r="AQ54" s="15">
        <f t="shared" si="73"/>
        <v>0.50781971101296686</v>
      </c>
    </row>
    <row r="55" spans="1:43" ht="15" customHeight="1" x14ac:dyDescent="0.3">
      <c r="A55" s="1" t="s">
        <v>10</v>
      </c>
      <c r="B55" s="2">
        <v>7.5280011413757189E-2</v>
      </c>
      <c r="C55" s="2">
        <v>4.5089788134716521E-2</v>
      </c>
      <c r="D55" s="2">
        <v>4.5358043417870988E-2</v>
      </c>
      <c r="E55" s="6">
        <f t="shared" si="54"/>
        <v>5.3596619024510399E-2</v>
      </c>
      <c r="F55" s="2">
        <v>1.3023012493871928E-2</v>
      </c>
      <c r="G55" s="6">
        <f t="shared" si="55"/>
        <v>0.2429819777981955</v>
      </c>
      <c r="H55" s="2">
        <v>3.2683171769395516E-2</v>
      </c>
      <c r="I55" s="6">
        <f t="shared" si="56"/>
        <v>0.60979913218871318</v>
      </c>
      <c r="J55" s="3"/>
      <c r="K55" s="6">
        <f t="shared" si="57"/>
        <v>0</v>
      </c>
      <c r="L55" s="2">
        <v>3.5237332604484688E-2</v>
      </c>
      <c r="M55" s="6">
        <f t="shared" si="58"/>
        <v>0.65745439256849803</v>
      </c>
      <c r="N55" s="2">
        <v>1.9143989142130616E-2</v>
      </c>
      <c r="O55" s="6">
        <f t="shared" si="59"/>
        <v>0.3571865071073948</v>
      </c>
      <c r="P55" s="2">
        <v>6.2990789280803108E-2</v>
      </c>
      <c r="Q55" s="6">
        <f t="shared" si="60"/>
        <v>1.1752754264592071</v>
      </c>
      <c r="R55" s="2">
        <v>6.2505608883298452E-2</v>
      </c>
      <c r="S55" s="6">
        <f t="shared" si="61"/>
        <v>1.1662229823622616</v>
      </c>
      <c r="T55" s="2">
        <v>4.7744767351460875E-2</v>
      </c>
      <c r="U55" s="6">
        <f t="shared" si="62"/>
        <v>0.8908167757676394</v>
      </c>
      <c r="V55" s="2">
        <v>7.4790146165899032E-2</v>
      </c>
      <c r="W55" s="6">
        <f t="shared" si="63"/>
        <v>1.3954265684500839</v>
      </c>
      <c r="X55" s="2">
        <v>6.2991622720819138E-2</v>
      </c>
      <c r="Y55" s="6">
        <f t="shared" si="64"/>
        <v>1.1752909766941135</v>
      </c>
      <c r="Z55" s="2">
        <v>2.4473923664889732E-2</v>
      </c>
      <c r="AA55" s="6">
        <f t="shared" si="65"/>
        <v>0.45663185682845969</v>
      </c>
      <c r="AB55" s="2">
        <v>3.1094577619108162E-2</v>
      </c>
      <c r="AC55" s="6">
        <f t="shared" si="66"/>
        <v>0.58015931200600968</v>
      </c>
      <c r="AD55" s="2">
        <v>2.5759164614190928E-2</v>
      </c>
      <c r="AE55" s="6">
        <f t="shared" si="67"/>
        <v>0.48061174534929046</v>
      </c>
      <c r="AF55" s="2">
        <v>2.29293103708916E-2</v>
      </c>
      <c r="AG55" s="6">
        <f t="shared" si="68"/>
        <v>0.42781262677046367</v>
      </c>
      <c r="AH55" s="4">
        <v>2.1578462184734932E-2</v>
      </c>
      <c r="AI55" s="4">
        <f t="shared" si="69"/>
        <v>0.40260864542345171</v>
      </c>
      <c r="AJ55" s="4">
        <v>5.1508502445136169E-2</v>
      </c>
      <c r="AK55" s="4">
        <f t="shared" si="70"/>
        <v>0.96104014362511736</v>
      </c>
      <c r="AL55" s="4">
        <v>6.4869966865368084E-2</v>
      </c>
      <c r="AM55" s="15">
        <f t="shared" si="71"/>
        <v>1.2103369213588313</v>
      </c>
      <c r="AN55" s="4">
        <v>3.1531970564295825E-2</v>
      </c>
      <c r="AO55" s="15">
        <f t="shared" si="72"/>
        <v>0.58832014291565415</v>
      </c>
      <c r="AP55" s="4">
        <v>3.41586015731387E-2</v>
      </c>
      <c r="AQ55" s="15">
        <f t="shared" si="73"/>
        <v>0.63732754406612002</v>
      </c>
    </row>
    <row r="56" spans="1:43" ht="15" customHeight="1" x14ac:dyDescent="0.3">
      <c r="A56" s="1" t="s">
        <v>11</v>
      </c>
      <c r="B56" s="2">
        <v>0.16196331029096048</v>
      </c>
      <c r="C56" s="2">
        <v>0.29585170316840725</v>
      </c>
      <c r="D56" s="2">
        <v>0.23572544798248646</v>
      </c>
      <c r="E56" s="6">
        <f t="shared" si="54"/>
        <v>0.22437048636345688</v>
      </c>
      <c r="F56" s="2">
        <v>0.15436591460351337</v>
      </c>
      <c r="G56" s="6">
        <f t="shared" si="55"/>
        <v>0.68799563215928772</v>
      </c>
      <c r="H56" s="2">
        <v>0.12883441286277958</v>
      </c>
      <c r="I56" s="6">
        <f t="shared" si="56"/>
        <v>0.57420392026998246</v>
      </c>
      <c r="J56" s="3"/>
      <c r="K56" s="6">
        <f t="shared" si="57"/>
        <v>0</v>
      </c>
      <c r="L56" s="2">
        <v>0.11261765468931959</v>
      </c>
      <c r="M56" s="6">
        <f t="shared" si="58"/>
        <v>0.50192722097544806</v>
      </c>
      <c r="N56" s="2">
        <v>0.17457538416094684</v>
      </c>
      <c r="O56" s="6">
        <f t="shared" si="59"/>
        <v>0.77806750339771891</v>
      </c>
      <c r="P56" s="2">
        <v>0.10777392122177432</v>
      </c>
      <c r="Q56" s="6">
        <f t="shared" si="60"/>
        <v>0.48033911664830892</v>
      </c>
      <c r="R56" s="2">
        <v>6.8164256890267547E-2</v>
      </c>
      <c r="S56" s="6">
        <f t="shared" si="61"/>
        <v>0.30380224242081699</v>
      </c>
      <c r="T56" s="2">
        <v>7.6142760653919034E-2</v>
      </c>
      <c r="U56" s="6">
        <f t="shared" si="62"/>
        <v>0.33936174890032406</v>
      </c>
      <c r="V56" s="2">
        <v>0.17967441142219229</v>
      </c>
      <c r="W56" s="6">
        <f t="shared" si="63"/>
        <v>0.80079343025151006</v>
      </c>
      <c r="X56" s="2">
        <v>4.3334743566796376E-2</v>
      </c>
      <c r="Y56" s="6">
        <f t="shared" si="64"/>
        <v>0.1931392326555757</v>
      </c>
      <c r="Z56" s="2">
        <v>1.518990557841292E-2</v>
      </c>
      <c r="AA56" s="6">
        <f t="shared" si="65"/>
        <v>6.7700105413181888E-2</v>
      </c>
      <c r="AB56" s="2">
        <v>0.14734553973427947</v>
      </c>
      <c r="AC56" s="6">
        <f t="shared" si="66"/>
        <v>0.65670642392598377</v>
      </c>
      <c r="AD56" s="2">
        <v>2.6171405977991159E-2</v>
      </c>
      <c r="AE56" s="6">
        <f t="shared" si="67"/>
        <v>0.11664371015177191</v>
      </c>
      <c r="AF56" s="2">
        <v>2.6118707686915238E-2</v>
      </c>
      <c r="AG56" s="6">
        <f t="shared" si="68"/>
        <v>0.11640883839154159</v>
      </c>
      <c r="AH56" s="4">
        <v>1.6768819717176777E-2</v>
      </c>
      <c r="AI56" s="4">
        <f t="shared" si="69"/>
        <v>7.4737190211430174E-2</v>
      </c>
      <c r="AJ56" s="4">
        <v>8.7555735048620784E-2</v>
      </c>
      <c r="AK56" s="4">
        <f t="shared" si="70"/>
        <v>0.39022839620176064</v>
      </c>
      <c r="AL56" s="4">
        <v>4.5661236275678994E-2</v>
      </c>
      <c r="AM56" s="15">
        <f t="shared" si="71"/>
        <v>0.20350821097616437</v>
      </c>
      <c r="AN56" s="4">
        <v>0.12868899299660333</v>
      </c>
      <c r="AO56" s="15">
        <f t="shared" si="72"/>
        <v>0.57355579640782406</v>
      </c>
      <c r="AP56" s="4">
        <v>7.8091004891736399E-2</v>
      </c>
      <c r="AQ56" s="15">
        <f t="shared" si="73"/>
        <v>0.34804490625044632</v>
      </c>
    </row>
    <row r="57" spans="1:43" ht="15" customHeight="1" x14ac:dyDescent="0.3">
      <c r="A57" s="1" t="s">
        <v>44</v>
      </c>
      <c r="B57" s="2">
        <v>5.3489438040772531E-2</v>
      </c>
      <c r="C57" s="2">
        <v>7.214292776219508E-2</v>
      </c>
      <c r="D57" s="2">
        <v>6.2301020520269444E-2</v>
      </c>
      <c r="E57" s="6">
        <f t="shared" si="54"/>
        <v>6.2180229366380936E-2</v>
      </c>
      <c r="F57" s="2">
        <v>3.8486726182471467E-2</v>
      </c>
      <c r="G57" s="6">
        <f t="shared" si="55"/>
        <v>0.61895439393924356</v>
      </c>
      <c r="H57" s="2">
        <v>5.5229568279691874E-2</v>
      </c>
      <c r="I57" s="6">
        <f t="shared" si="56"/>
        <v>0.88821750647244979</v>
      </c>
      <c r="J57" s="3"/>
      <c r="K57" s="6">
        <f t="shared" si="57"/>
        <v>0</v>
      </c>
      <c r="L57" s="2">
        <v>7.8891704628571535E-2</v>
      </c>
      <c r="M57" s="6">
        <f t="shared" si="58"/>
        <v>1.2687586622384834</v>
      </c>
      <c r="N57" s="2">
        <v>5.24798773978397E-2</v>
      </c>
      <c r="O57" s="6">
        <f t="shared" si="59"/>
        <v>0.84399620156779387</v>
      </c>
      <c r="P57" s="2">
        <v>8.6899479622199974E-2</v>
      </c>
      <c r="Q57" s="6">
        <f t="shared" si="60"/>
        <v>1.3975419600041556</v>
      </c>
      <c r="R57" s="2">
        <v>0.14001394418932508</v>
      </c>
      <c r="S57" s="6">
        <f t="shared" si="61"/>
        <v>2.2517437715504247</v>
      </c>
      <c r="T57" s="2">
        <v>5.5327109411083458E-2</v>
      </c>
      <c r="U57" s="6">
        <f t="shared" si="62"/>
        <v>0.88978619047997975</v>
      </c>
      <c r="V57" s="2">
        <v>4.9585481746172437E-2</v>
      </c>
      <c r="W57" s="6">
        <f t="shared" si="63"/>
        <v>0.79744771370981593</v>
      </c>
      <c r="X57" s="2">
        <v>1.6798809481626965E-2</v>
      </c>
      <c r="Y57" s="6">
        <f t="shared" si="64"/>
        <v>0.27016319580689097</v>
      </c>
      <c r="Z57" s="2">
        <v>0.15826191669955353</v>
      </c>
      <c r="AA57" s="6">
        <f t="shared" si="65"/>
        <v>2.5452128162319259</v>
      </c>
      <c r="AB57" s="2">
        <v>5.2350365757988362E-2</v>
      </c>
      <c r="AC57" s="6">
        <f t="shared" si="66"/>
        <v>0.8419133588190445</v>
      </c>
      <c r="AD57" s="2">
        <v>0.19273319913920464</v>
      </c>
      <c r="AE57" s="6">
        <f t="shared" si="67"/>
        <v>3.099589710478134</v>
      </c>
      <c r="AF57" s="2">
        <v>0.16155494421403513</v>
      </c>
      <c r="AG57" s="6">
        <f t="shared" si="68"/>
        <v>2.5981722142276826</v>
      </c>
      <c r="AH57" s="4">
        <v>0.15276781391278621</v>
      </c>
      <c r="AI57" s="4">
        <f t="shared" si="69"/>
        <v>2.4568551044197879</v>
      </c>
      <c r="AJ57" s="4">
        <v>0.15197039185315012</v>
      </c>
      <c r="AK57" s="4">
        <f t="shared" si="70"/>
        <v>2.4440307377720312</v>
      </c>
      <c r="AL57" s="4">
        <v>1.6065552029979138E-2</v>
      </c>
      <c r="AM57" s="15">
        <f t="shared" si="71"/>
        <v>0.25837074249625269</v>
      </c>
      <c r="AN57" s="4">
        <v>5.025343854096774E-2</v>
      </c>
      <c r="AO57" s="15">
        <f t="shared" si="72"/>
        <v>0.80818998342483328</v>
      </c>
      <c r="AP57" s="4">
        <v>4.4892930635032684E-2</v>
      </c>
      <c r="AQ57" s="15">
        <f t="shared" si="73"/>
        <v>0.7219807821954578</v>
      </c>
    </row>
    <row r="58" spans="1:43" ht="15" customHeight="1" x14ac:dyDescent="0.3">
      <c r="A58" s="1"/>
      <c r="B58" s="1"/>
      <c r="C58" s="1"/>
      <c r="D58" s="1"/>
      <c r="E58" s="1"/>
      <c r="F58" s="1"/>
      <c r="G58" s="2"/>
      <c r="I58" s="2"/>
      <c r="J58" s="3"/>
      <c r="K58" s="2"/>
      <c r="M58" s="2"/>
      <c r="O58" s="2"/>
      <c r="Q58" s="2"/>
      <c r="S58" s="2"/>
      <c r="U58" s="2"/>
      <c r="V58" s="2"/>
      <c r="W58" s="2"/>
      <c r="Y58" s="2"/>
      <c r="AA58" s="2"/>
      <c r="AB58" s="2"/>
      <c r="AC58" s="2"/>
      <c r="AE58" s="2"/>
      <c r="AG58" s="2"/>
      <c r="AI58" s="4"/>
      <c r="AK58" s="4"/>
      <c r="AM58" s="15"/>
      <c r="AO58" s="15"/>
      <c r="AQ58" s="15"/>
    </row>
    <row r="59" spans="1:43" ht="15" customHeight="1" x14ac:dyDescent="0.3">
      <c r="A59" s="1" t="s">
        <v>14</v>
      </c>
      <c r="B59" s="2">
        <v>0.2073730970306466</v>
      </c>
      <c r="C59" s="2">
        <v>0.31016124838541648</v>
      </c>
      <c r="D59" s="2">
        <v>0.27442303110344074</v>
      </c>
      <c r="E59" s="6">
        <f t="shared" ref="E59:E68" si="74">GEOMEAN(B59:D59)</f>
        <v>0.26036753745651092</v>
      </c>
      <c r="F59" s="2">
        <v>0.23304935099673632</v>
      </c>
      <c r="G59" s="6">
        <f t="shared" ref="G59:G68" si="75">F59/E59</f>
        <v>0.89507836988189227</v>
      </c>
      <c r="H59" s="1">
        <v>0.221990991</v>
      </c>
      <c r="I59" s="6">
        <f t="shared" ref="I59:I68" si="76">H59/E59</f>
        <v>0.85260625486800201</v>
      </c>
      <c r="J59" s="3"/>
      <c r="K59" s="6">
        <f t="shared" ref="K59:K68" si="77">J59/E59</f>
        <v>0</v>
      </c>
      <c r="L59" s="2">
        <v>0.13919410907075055</v>
      </c>
      <c r="M59" s="6">
        <f t="shared" ref="M59:M68" si="78">L59/E59</f>
        <v>0.53460623559494269</v>
      </c>
      <c r="N59" s="1">
        <v>0.213133761</v>
      </c>
      <c r="O59" s="6">
        <f t="shared" ref="O59:O68" si="79">N59/E59</f>
        <v>0.81858807392837762</v>
      </c>
      <c r="P59" s="2">
        <v>0.23189437250610459</v>
      </c>
      <c r="Q59" s="6">
        <f t="shared" ref="Q59:Q68" si="80">P59/E59</f>
        <v>0.89064241560773605</v>
      </c>
      <c r="R59" s="1">
        <v>0.29013789800000001</v>
      </c>
      <c r="S59" s="6">
        <f t="shared" ref="S59:S68" si="81">R59/E59</f>
        <v>1.1143397553869849</v>
      </c>
      <c r="T59" s="2">
        <v>0.13853589845645894</v>
      </c>
      <c r="U59" s="6">
        <f t="shared" ref="U59:U68" si="82">T59/E59</f>
        <v>0.53207822991220066</v>
      </c>
      <c r="V59" s="2">
        <v>0.10744300814850634</v>
      </c>
      <c r="W59" s="6">
        <f t="shared" ref="W59:W68" si="83">V59/E59</f>
        <v>0.41265900195585059</v>
      </c>
      <c r="X59" s="2">
        <v>4.6327097901768033E-2</v>
      </c>
      <c r="Y59" s="6">
        <f t="shared" ref="Y59:Y68" si="84">X59/E59</f>
        <v>0.17792962346354729</v>
      </c>
      <c r="Z59" s="2">
        <v>0.22584927428705676</v>
      </c>
      <c r="AA59" s="6">
        <f t="shared" ref="AA59:AA68" si="85">Z59/E59</f>
        <v>0.86742485831122573</v>
      </c>
      <c r="AB59" s="2">
        <v>9.7661842972259647E-2</v>
      </c>
      <c r="AC59" s="6">
        <f t="shared" ref="AC59:AC68" si="86">AB59/E59</f>
        <v>0.37509224047783629</v>
      </c>
      <c r="AD59" s="2">
        <v>0.13353144438318845</v>
      </c>
      <c r="AE59" s="6">
        <f t="shared" ref="AE59:AE68" si="87">AD59/E59</f>
        <v>0.51285750016164033</v>
      </c>
      <c r="AF59" s="2">
        <v>0.10881406159132193</v>
      </c>
      <c r="AG59" s="6">
        <f t="shared" ref="AG59:AG68" si="88">AF59/E59</f>
        <v>0.41792484060919882</v>
      </c>
      <c r="AH59" s="4" t="e">
        <v>#NUM!</v>
      </c>
      <c r="AI59" s="4" t="e">
        <f t="shared" si="69"/>
        <v>#NUM!</v>
      </c>
      <c r="AJ59" s="4">
        <v>9.2536101223770373E-2</v>
      </c>
      <c r="AK59" s="4">
        <f t="shared" si="70"/>
        <v>0.35540567817225155</v>
      </c>
      <c r="AL59" s="4">
        <v>5.5561857420356277E-2</v>
      </c>
      <c r="AM59" s="15">
        <f t="shared" si="71"/>
        <v>0.21339779130352127</v>
      </c>
      <c r="AN59" s="4">
        <v>0.1602789924041482</v>
      </c>
      <c r="AO59" s="15">
        <f t="shared" si="72"/>
        <v>0.61558746520356644</v>
      </c>
      <c r="AP59" s="4">
        <v>8.6096522598469283E-2</v>
      </c>
      <c r="AQ59" s="15">
        <f t="shared" si="73"/>
        <v>0.33067303028454514</v>
      </c>
    </row>
    <row r="60" spans="1:43" ht="15" customHeight="1" x14ac:dyDescent="0.3">
      <c r="A60" s="1" t="s">
        <v>15</v>
      </c>
      <c r="B60" s="2">
        <v>6.3464580242702143E-2</v>
      </c>
      <c r="C60" s="2">
        <v>9.4654993821823893E-2</v>
      </c>
      <c r="D60" s="2">
        <v>9.7251481926387232E-2</v>
      </c>
      <c r="E60" s="6">
        <f t="shared" si="74"/>
        <v>8.3596941868760877E-2</v>
      </c>
      <c r="F60" s="2">
        <v>9.6609572084633749E-2</v>
      </c>
      <c r="G60" s="6">
        <f t="shared" si="75"/>
        <v>1.1556591655745188</v>
      </c>
      <c r="H60" s="1">
        <v>6.5745954999999995E-2</v>
      </c>
      <c r="I60" s="6">
        <f t="shared" si="76"/>
        <v>0.78646363766768879</v>
      </c>
      <c r="J60" s="3"/>
      <c r="K60" s="6">
        <f t="shared" si="77"/>
        <v>0</v>
      </c>
      <c r="L60" s="2">
        <v>7.2101246449327555E-2</v>
      </c>
      <c r="M60" s="6">
        <f t="shared" si="78"/>
        <v>0.86248665127630564</v>
      </c>
      <c r="N60" s="1">
        <v>9.1166278000000003E-2</v>
      </c>
      <c r="O60" s="6">
        <f t="shared" si="79"/>
        <v>1.0905456104258247</v>
      </c>
      <c r="P60" s="2">
        <v>0.10512372414789625</v>
      </c>
      <c r="Q60" s="6">
        <f t="shared" si="80"/>
        <v>1.2575068154159317</v>
      </c>
      <c r="R60" s="1">
        <v>0.10766866899999999</v>
      </c>
      <c r="S60" s="6">
        <f t="shared" si="81"/>
        <v>1.2879498531062226</v>
      </c>
      <c r="T60" s="2">
        <v>4.9229544271967275E-2</v>
      </c>
      <c r="U60" s="6">
        <f t="shared" si="82"/>
        <v>0.58889168875642495</v>
      </c>
      <c r="V60" s="2">
        <v>3.0877971892897496E-2</v>
      </c>
      <c r="W60" s="6">
        <f t="shared" si="83"/>
        <v>0.36936724242105567</v>
      </c>
      <c r="X60" s="2">
        <v>2.5960216276570407E-2</v>
      </c>
      <c r="Y60" s="6">
        <f t="shared" si="84"/>
        <v>0.31054026255320966</v>
      </c>
      <c r="Z60" s="2">
        <v>9.6387691477855156E-2</v>
      </c>
      <c r="AA60" s="6">
        <f t="shared" si="85"/>
        <v>1.1530049942397955</v>
      </c>
      <c r="AB60" s="2">
        <v>4.4603172972997325E-2</v>
      </c>
      <c r="AC60" s="6">
        <f t="shared" si="86"/>
        <v>0.5335502947347045</v>
      </c>
      <c r="AD60" s="2">
        <v>6.8016970533687562E-2</v>
      </c>
      <c r="AE60" s="6">
        <f t="shared" si="87"/>
        <v>0.81362988900320821</v>
      </c>
      <c r="AF60" s="2">
        <v>5.9933224229362543E-2</v>
      </c>
      <c r="AG60" s="6">
        <f t="shared" si="88"/>
        <v>0.71693082174527289</v>
      </c>
      <c r="AH60" s="4">
        <v>0.10433241761613203</v>
      </c>
      <c r="AI60" s="4">
        <f t="shared" si="69"/>
        <v>1.2480410800184993</v>
      </c>
      <c r="AJ60" s="4">
        <v>0.10266011883881684</v>
      </c>
      <c r="AK60" s="4">
        <f t="shared" si="70"/>
        <v>1.2280367743593219</v>
      </c>
      <c r="AL60" s="4">
        <v>2.794244083826608E-2</v>
      </c>
      <c r="AM60" s="15">
        <f t="shared" si="71"/>
        <v>0.33425195005497943</v>
      </c>
      <c r="AN60" s="4">
        <v>8.081315465659096E-2</v>
      </c>
      <c r="AO60" s="15">
        <f t="shared" si="72"/>
        <v>0.96669989176709126</v>
      </c>
      <c r="AP60" s="4">
        <v>6.4467112854024317E-2</v>
      </c>
      <c r="AQ60" s="15">
        <f t="shared" si="73"/>
        <v>0.77116592321321342</v>
      </c>
    </row>
    <row r="61" spans="1:43" ht="15" customHeight="1" x14ac:dyDescent="0.3">
      <c r="A61" s="1" t="s">
        <v>16</v>
      </c>
      <c r="B61" s="2">
        <v>4.5661024279050541E-2</v>
      </c>
      <c r="C61" s="2">
        <v>3.340825808449021E-2</v>
      </c>
      <c r="D61" s="2">
        <v>4.9514185642842518E-2</v>
      </c>
      <c r="E61" s="6">
        <f t="shared" si="74"/>
        <v>4.2271050485671896E-2</v>
      </c>
      <c r="F61" s="2">
        <v>6.2940030613067674E-2</v>
      </c>
      <c r="G61" s="6">
        <f t="shared" si="75"/>
        <v>1.4889630110896273</v>
      </c>
      <c r="H61" s="1">
        <v>6.7088486000000003E-2</v>
      </c>
      <c r="I61" s="6">
        <f t="shared" si="76"/>
        <v>1.5871024076569891</v>
      </c>
      <c r="J61" s="3"/>
      <c r="K61" s="6">
        <f t="shared" si="77"/>
        <v>0</v>
      </c>
      <c r="L61" s="2">
        <v>6.3140665115911765E-2</v>
      </c>
      <c r="M61" s="6">
        <f t="shared" si="78"/>
        <v>1.4937093918996356</v>
      </c>
      <c r="N61" s="1">
        <v>3.5236721999999998E-2</v>
      </c>
      <c r="O61" s="6">
        <f t="shared" si="79"/>
        <v>0.83358992963621192</v>
      </c>
      <c r="P61" s="2">
        <v>7.1185391759826674E-2</v>
      </c>
      <c r="Q61" s="6">
        <f t="shared" si="80"/>
        <v>1.684022302307238</v>
      </c>
      <c r="R61" s="1">
        <v>7.6481109000000005E-2</v>
      </c>
      <c r="S61" s="6">
        <f t="shared" si="81"/>
        <v>1.8093023031429956</v>
      </c>
      <c r="T61" s="2">
        <v>3.4265465727432616E-2</v>
      </c>
      <c r="U61" s="6">
        <f t="shared" si="82"/>
        <v>0.81061306340250916</v>
      </c>
      <c r="V61" s="2">
        <v>2.7949529830171755E-2</v>
      </c>
      <c r="W61" s="6">
        <f t="shared" si="83"/>
        <v>0.6611979004317734</v>
      </c>
      <c r="X61" s="2">
        <v>1.5078169703304693E-2</v>
      </c>
      <c r="Y61" s="6">
        <f t="shared" si="84"/>
        <v>0.35670203437256798</v>
      </c>
      <c r="Z61" s="2">
        <v>7.7462595838682341E-2</v>
      </c>
      <c r="AA61" s="6">
        <f t="shared" si="85"/>
        <v>1.8325211923687323</v>
      </c>
      <c r="AB61" s="2">
        <v>3.0414734532509868E-2</v>
      </c>
      <c r="AC61" s="6">
        <f t="shared" si="86"/>
        <v>0.71951688408640757</v>
      </c>
      <c r="AD61" s="2">
        <v>1.7118723719891659E-2</v>
      </c>
      <c r="AE61" s="6">
        <f t="shared" si="87"/>
        <v>0.40497511945425119</v>
      </c>
      <c r="AF61" s="2">
        <v>1.9193163436936205E-2</v>
      </c>
      <c r="AG61" s="6">
        <f t="shared" si="88"/>
        <v>0.45404983354842054</v>
      </c>
      <c r="AH61" s="4">
        <v>0.10180706512491282</v>
      </c>
      <c r="AI61" s="4">
        <f t="shared" si="69"/>
        <v>2.4084347078012911</v>
      </c>
      <c r="AJ61" s="4">
        <v>3.7675622099451703E-2</v>
      </c>
      <c r="AK61" s="4">
        <f t="shared" si="70"/>
        <v>0.89128662918424872</v>
      </c>
      <c r="AL61" s="4">
        <v>5.1683653121659271E-3</v>
      </c>
      <c r="AM61" s="15">
        <f t="shared" si="71"/>
        <v>0.12226725507845576</v>
      </c>
      <c r="AN61" s="4">
        <v>4.149004493397606E-2</v>
      </c>
      <c r="AO61" s="15">
        <f t="shared" si="72"/>
        <v>0.98152386697935112</v>
      </c>
      <c r="AP61" s="4">
        <v>3.229538732866935E-2</v>
      </c>
      <c r="AQ61" s="15">
        <f t="shared" si="73"/>
        <v>0.76400720960592461</v>
      </c>
    </row>
    <row r="62" spans="1:43" ht="15" customHeight="1" x14ac:dyDescent="0.3">
      <c r="A62" s="1" t="s">
        <v>17</v>
      </c>
      <c r="B62" s="2">
        <v>4.1871350480191263E-2</v>
      </c>
      <c r="C62" s="2">
        <v>8.5014993433534108E-2</v>
      </c>
      <c r="D62" s="2">
        <v>6.8995485386898661E-2</v>
      </c>
      <c r="E62" s="6">
        <f t="shared" si="74"/>
        <v>6.2624517016405215E-2</v>
      </c>
      <c r="F62" s="2">
        <v>8.9945173273783222E-2</v>
      </c>
      <c r="G62" s="6">
        <f t="shared" si="75"/>
        <v>1.4362613487337721</v>
      </c>
      <c r="H62" s="1">
        <v>9.1716588000000002E-2</v>
      </c>
      <c r="I62" s="6">
        <f t="shared" si="76"/>
        <v>1.4645476303789102</v>
      </c>
      <c r="J62" s="1">
        <v>6.3695845000000001E-2</v>
      </c>
      <c r="K62" s="6">
        <f t="shared" si="77"/>
        <v>1.01710716560599</v>
      </c>
      <c r="L62" s="2">
        <v>3.1233285482924637E-2</v>
      </c>
      <c r="M62" s="6">
        <f t="shared" si="78"/>
        <v>0.49873894396251739</v>
      </c>
      <c r="N62" s="1">
        <v>6.3784057000000005E-2</v>
      </c>
      <c r="O62" s="6">
        <f t="shared" si="79"/>
        <v>1.0185157513197434</v>
      </c>
      <c r="P62" s="2">
        <v>0.19075188674732263</v>
      </c>
      <c r="Q62" s="6">
        <f t="shared" si="80"/>
        <v>3.0459618027449693</v>
      </c>
      <c r="R62" s="1">
        <v>2.9292559999999999E-2</v>
      </c>
      <c r="S62" s="6">
        <f t="shared" si="81"/>
        <v>0.46774907648910846</v>
      </c>
      <c r="T62" s="2">
        <v>0.21700935776219923</v>
      </c>
      <c r="U62" s="6">
        <f t="shared" si="82"/>
        <v>3.4652460106854179</v>
      </c>
      <c r="V62" s="2">
        <v>4.5662456736834105E-2</v>
      </c>
      <c r="W62" s="6">
        <f t="shared" si="83"/>
        <v>0.7291466491449714</v>
      </c>
      <c r="X62" s="2">
        <v>9.9502622591917791E-2</v>
      </c>
      <c r="Y62" s="6">
        <f t="shared" si="84"/>
        <v>1.5888764869172871</v>
      </c>
      <c r="Z62" s="2">
        <v>1.8797286276476654E-2</v>
      </c>
      <c r="AA62" s="6">
        <f t="shared" si="85"/>
        <v>0.30015858280475821</v>
      </c>
      <c r="AB62" s="2">
        <v>4.1839216053841159E-2</v>
      </c>
      <c r="AC62" s="6">
        <f t="shared" si="86"/>
        <v>0.66809642688151816</v>
      </c>
      <c r="AD62" s="2">
        <v>5.8131045744134503E-2</v>
      </c>
      <c r="AE62" s="6">
        <f t="shared" si="87"/>
        <v>0.92824741033781399</v>
      </c>
      <c r="AF62" s="2">
        <v>6.449968992173527E-2</v>
      </c>
      <c r="AG62" s="6">
        <f t="shared" si="88"/>
        <v>1.0299431116544793</v>
      </c>
      <c r="AH62" s="4">
        <v>1.182066664624536E-2</v>
      </c>
      <c r="AI62" s="4">
        <f t="shared" si="69"/>
        <v>0.18875461575454225</v>
      </c>
      <c r="AJ62" s="4">
        <v>2.6781036558813445E-2</v>
      </c>
      <c r="AK62" s="4">
        <f t="shared" si="70"/>
        <v>0.42764460046530728</v>
      </c>
      <c r="AL62" s="4">
        <v>6.6293891105268982E-2</v>
      </c>
      <c r="AM62" s="15">
        <f t="shared" si="71"/>
        <v>1.0585932517116663</v>
      </c>
      <c r="AN62" s="4">
        <v>6.0696331880384653E-2</v>
      </c>
      <c r="AO62" s="15">
        <f t="shared" si="72"/>
        <v>0.96921037913130015</v>
      </c>
      <c r="AP62" s="4">
        <v>2.57043783261564E-2</v>
      </c>
      <c r="AQ62" s="15">
        <f t="shared" si="73"/>
        <v>0.41045232044540708</v>
      </c>
    </row>
    <row r="63" spans="1:43" ht="15" customHeight="1" x14ac:dyDescent="0.3">
      <c r="A63" s="1" t="s">
        <v>18</v>
      </c>
      <c r="B63" s="2">
        <v>5.8490053097315212E-2</v>
      </c>
      <c r="C63" s="2">
        <v>0.12194589108198435</v>
      </c>
      <c r="D63" s="2">
        <v>6.7261712327366635E-2</v>
      </c>
      <c r="E63" s="6">
        <f t="shared" si="74"/>
        <v>7.8283884731513431E-2</v>
      </c>
      <c r="F63" s="2">
        <v>1.8937374602966683E-2</v>
      </c>
      <c r="G63" s="6">
        <f t="shared" si="75"/>
        <v>0.2419064238816879</v>
      </c>
      <c r="H63" s="1">
        <v>5.9826220999999999E-2</v>
      </c>
      <c r="I63" s="6">
        <f t="shared" si="76"/>
        <v>0.76422141294064783</v>
      </c>
      <c r="J63" s="1">
        <v>6.6356068000000004E-2</v>
      </c>
      <c r="K63" s="6">
        <f t="shared" si="77"/>
        <v>0.84763381668626048</v>
      </c>
      <c r="L63" s="2">
        <v>4.5850682501642544E-2</v>
      </c>
      <c r="M63" s="6">
        <f t="shared" si="78"/>
        <v>0.5856975884486888</v>
      </c>
      <c r="N63" s="1">
        <v>3.7115035999999997E-2</v>
      </c>
      <c r="O63" s="6">
        <f t="shared" si="79"/>
        <v>0.47410825519571104</v>
      </c>
      <c r="P63" s="2">
        <v>5.8339350309043927E-2</v>
      </c>
      <c r="Q63" s="6">
        <f t="shared" si="80"/>
        <v>0.74522809527309053</v>
      </c>
      <c r="R63" s="1">
        <v>3.9290559000000003E-2</v>
      </c>
      <c r="S63" s="6">
        <f t="shared" si="81"/>
        <v>0.50189843203046181</v>
      </c>
      <c r="T63" s="2">
        <v>1.2172920767013972E-2</v>
      </c>
      <c r="U63" s="6">
        <f t="shared" si="82"/>
        <v>0.15549714744947657</v>
      </c>
      <c r="V63" s="2">
        <v>3.3552739679272921E-2</v>
      </c>
      <c r="W63" s="6">
        <f t="shared" si="83"/>
        <v>0.42860340661870805</v>
      </c>
      <c r="X63" s="2">
        <v>2.7412646230471429E-2</v>
      </c>
      <c r="Y63" s="6">
        <f t="shared" si="84"/>
        <v>0.35016972298305449</v>
      </c>
      <c r="Z63" s="2">
        <v>1.1939362159361918E-2</v>
      </c>
      <c r="AA63" s="6">
        <f t="shared" si="85"/>
        <v>0.15251366485337037</v>
      </c>
      <c r="AB63" s="2">
        <v>3.0316098435599154E-2</v>
      </c>
      <c r="AC63" s="6">
        <f t="shared" si="86"/>
        <v>0.38725848288664844</v>
      </c>
      <c r="AD63" s="2">
        <v>6.8597128060486259E-3</v>
      </c>
      <c r="AE63" s="6">
        <f t="shared" si="87"/>
        <v>8.7626116531838716E-2</v>
      </c>
      <c r="AF63" s="2">
        <v>2.0869595108674248E-2</v>
      </c>
      <c r="AG63" s="6">
        <f t="shared" si="88"/>
        <v>0.26658864950621342</v>
      </c>
      <c r="AH63" s="4">
        <v>1.0557251829251862E-2</v>
      </c>
      <c r="AI63" s="4">
        <f t="shared" si="69"/>
        <v>0.13485855825192597</v>
      </c>
      <c r="AJ63" s="4">
        <v>2.0583974348992957E-2</v>
      </c>
      <c r="AK63" s="4">
        <f t="shared" si="70"/>
        <v>0.26294012387848215</v>
      </c>
      <c r="AL63" s="4">
        <v>9.3983398305447028E-3</v>
      </c>
      <c r="AM63" s="15">
        <f t="shared" si="71"/>
        <v>0.12005459185856385</v>
      </c>
      <c r="AN63" s="4">
        <v>3.0551871598956126E-2</v>
      </c>
      <c r="AO63" s="15">
        <f t="shared" si="72"/>
        <v>0.39027025426418793</v>
      </c>
      <c r="AP63" s="4">
        <v>1.6440895359937664E-2</v>
      </c>
      <c r="AQ63" s="15">
        <f t="shared" si="73"/>
        <v>0.21001634520724452</v>
      </c>
    </row>
    <row r="64" spans="1:43" ht="15" customHeight="1" x14ac:dyDescent="0.3">
      <c r="A64" s="1" t="s">
        <v>19</v>
      </c>
      <c r="B64" s="2">
        <v>7.462163060167662E-2</v>
      </c>
      <c r="C64" s="2">
        <v>9.4843546729686201E-2</v>
      </c>
      <c r="D64" s="2">
        <v>8.06049078856243E-2</v>
      </c>
      <c r="E64" s="6">
        <f t="shared" si="74"/>
        <v>8.2936302401342962E-2</v>
      </c>
      <c r="F64" s="2">
        <v>3.5062901851323901E-2</v>
      </c>
      <c r="G64" s="6">
        <f t="shared" si="75"/>
        <v>0.42276905089943023</v>
      </c>
      <c r="H64" s="1">
        <v>6.5697061000000001E-2</v>
      </c>
      <c r="I64" s="6">
        <f t="shared" si="76"/>
        <v>0.79213877515398112</v>
      </c>
      <c r="J64" s="1">
        <v>7.4169072000000003E-2</v>
      </c>
      <c r="K64" s="6">
        <f t="shared" si="77"/>
        <v>0.8942895915600767</v>
      </c>
      <c r="L64" s="2">
        <v>6.8297904352167052E-2</v>
      </c>
      <c r="M64" s="6">
        <f t="shared" si="78"/>
        <v>0.82349830381467704</v>
      </c>
      <c r="N64" s="1">
        <v>3.6370828000000001E-2</v>
      </c>
      <c r="O64" s="6">
        <f t="shared" si="79"/>
        <v>0.43853930000393965</v>
      </c>
      <c r="P64" s="2">
        <v>9.8483278530947321E-2</v>
      </c>
      <c r="Q64" s="6">
        <f t="shared" si="80"/>
        <v>1.1874568274622357</v>
      </c>
      <c r="R64" s="1">
        <v>0.16199794200000001</v>
      </c>
      <c r="S64" s="6">
        <f t="shared" si="81"/>
        <v>1.9532814619111452</v>
      </c>
      <c r="T64" s="2">
        <v>9.8355780250141758E-2</v>
      </c>
      <c r="U64" s="6">
        <f t="shared" si="82"/>
        <v>1.1859195238073348</v>
      </c>
      <c r="V64" s="2">
        <v>5.2148194616479709E-2</v>
      </c>
      <c r="W64" s="6">
        <f t="shared" si="83"/>
        <v>0.62877404835491302</v>
      </c>
      <c r="X64" s="2">
        <v>3.486054989029061E-2</v>
      </c>
      <c r="Y64" s="6">
        <f t="shared" si="84"/>
        <v>0.42032920302613014</v>
      </c>
      <c r="Z64" s="2">
        <v>7.9368968917829186E-2</v>
      </c>
      <c r="AA64" s="6">
        <f t="shared" si="85"/>
        <v>0.95698706862706706</v>
      </c>
      <c r="AB64" s="2">
        <v>7.9927871759338645E-2</v>
      </c>
      <c r="AC64" s="6">
        <f t="shared" si="86"/>
        <v>0.96372600954108123</v>
      </c>
      <c r="AD64" s="2">
        <v>3.4427659384169723E-2</v>
      </c>
      <c r="AE64" s="6">
        <f t="shared" si="87"/>
        <v>0.41510964906017134</v>
      </c>
      <c r="AF64" s="2">
        <v>4.4382776102055321E-2</v>
      </c>
      <c r="AG64" s="6">
        <f t="shared" si="88"/>
        <v>0.53514293279292191</v>
      </c>
      <c r="AH64" s="4">
        <v>6.8949471093098749E-2</v>
      </c>
      <c r="AI64" s="4">
        <f t="shared" si="69"/>
        <v>0.83135453470592957</v>
      </c>
      <c r="AJ64" s="4">
        <v>5.242779006843034E-2</v>
      </c>
      <c r="AK64" s="4">
        <f t="shared" si="70"/>
        <v>0.63214525546030842</v>
      </c>
      <c r="AL64" s="4">
        <v>5.9697974075188467E-2</v>
      </c>
      <c r="AM64" s="15">
        <f t="shared" si="71"/>
        <v>0.71980510761499539</v>
      </c>
      <c r="AN64" s="4">
        <v>4.7850207511473848E-2</v>
      </c>
      <c r="AO64" s="15">
        <f t="shared" si="72"/>
        <v>0.57695130028727959</v>
      </c>
      <c r="AP64" s="4">
        <v>4.3770372226467874E-2</v>
      </c>
      <c r="AQ64" s="15">
        <f t="shared" si="73"/>
        <v>0.52775890604159748</v>
      </c>
    </row>
    <row r="65" spans="1:43" ht="15" customHeight="1" x14ac:dyDescent="0.3">
      <c r="A65" s="1" t="s">
        <v>20</v>
      </c>
      <c r="B65" s="2">
        <v>7.0791352003183136E-2</v>
      </c>
      <c r="C65" s="2">
        <v>8.4591063901221689E-2</v>
      </c>
      <c r="D65" s="2">
        <v>6.4326479503467815E-2</v>
      </c>
      <c r="E65" s="6">
        <f t="shared" si="74"/>
        <v>7.2760916228200842E-2</v>
      </c>
      <c r="F65" s="2">
        <v>3.4689812000754029E-2</v>
      </c>
      <c r="G65" s="6">
        <f t="shared" si="75"/>
        <v>0.47676436470310518</v>
      </c>
      <c r="H65" s="1">
        <v>6.5882936000000003E-2</v>
      </c>
      <c r="I65" s="6">
        <f t="shared" si="76"/>
        <v>0.90547150057004011</v>
      </c>
      <c r="J65" s="1">
        <v>6.8776328999999997E-2</v>
      </c>
      <c r="K65" s="6">
        <f t="shared" si="77"/>
        <v>0.94523725875435738</v>
      </c>
      <c r="L65" s="2">
        <v>7.1670757533442375E-2</v>
      </c>
      <c r="M65" s="6">
        <f t="shared" si="78"/>
        <v>0.98501724893981002</v>
      </c>
      <c r="N65" s="1">
        <v>8.4724651999999998E-2</v>
      </c>
      <c r="O65" s="6">
        <f t="shared" si="79"/>
        <v>1.1644253040227965</v>
      </c>
      <c r="P65" s="2">
        <v>4.2531635284808883E-2</v>
      </c>
      <c r="Q65" s="6">
        <f t="shared" si="80"/>
        <v>0.58453957824577774</v>
      </c>
      <c r="R65" s="1">
        <v>9.7186418999999996E-2</v>
      </c>
      <c r="S65" s="6">
        <f t="shared" si="81"/>
        <v>1.3356953710587314</v>
      </c>
      <c r="T65" s="2">
        <v>4.9073249324426582E-2</v>
      </c>
      <c r="U65" s="6">
        <f t="shared" si="82"/>
        <v>0.67444518112605434</v>
      </c>
      <c r="V65" s="2">
        <v>6.3533429811224618E-2</v>
      </c>
      <c r="W65" s="6">
        <f t="shared" si="83"/>
        <v>0.87318072812557834</v>
      </c>
      <c r="X65" s="2">
        <v>6.1051405919028828E-2</v>
      </c>
      <c r="Y65" s="6">
        <f t="shared" si="84"/>
        <v>0.8390686797779271</v>
      </c>
      <c r="Z65" s="2">
        <v>5.8711107525818922E-2</v>
      </c>
      <c r="AA65" s="6">
        <f t="shared" si="85"/>
        <v>0.80690445598132166</v>
      </c>
      <c r="AB65" s="2">
        <v>8.2596229310758357E-2</v>
      </c>
      <c r="AC65" s="6">
        <f t="shared" si="86"/>
        <v>1.1351730240959435</v>
      </c>
      <c r="AD65" s="2">
        <v>3.9057093673121573E-2</v>
      </c>
      <c r="AE65" s="6">
        <f t="shared" si="87"/>
        <v>0.53678672146769557</v>
      </c>
      <c r="AF65" s="2">
        <v>4.893046363267968E-2</v>
      </c>
      <c r="AG65" s="6">
        <f t="shared" si="88"/>
        <v>0.67248278566502029</v>
      </c>
      <c r="AH65" s="4">
        <v>6.4379683643269084E-2</v>
      </c>
      <c r="AI65" s="4">
        <f t="shared" si="69"/>
        <v>0.88481133801771261</v>
      </c>
      <c r="AJ65" s="4">
        <v>6.2895723694743624E-2</v>
      </c>
      <c r="AK65" s="4">
        <f t="shared" si="70"/>
        <v>0.8644163234212594</v>
      </c>
      <c r="AL65" s="4">
        <v>4.4000801638287387E-2</v>
      </c>
      <c r="AM65" s="15">
        <f t="shared" si="71"/>
        <v>0.60473127496480672</v>
      </c>
      <c r="AN65" s="4">
        <v>9.1191865040780085E-2</v>
      </c>
      <c r="AO65" s="15">
        <f t="shared" si="72"/>
        <v>1.2533083661944835</v>
      </c>
      <c r="AP65" s="4">
        <v>5.9559496074961076E-2</v>
      </c>
      <c r="AQ65" s="15">
        <f t="shared" si="73"/>
        <v>0.8185644046614805</v>
      </c>
    </row>
    <row r="66" spans="1:43" ht="15" customHeight="1" x14ac:dyDescent="0.3">
      <c r="A66" s="1" t="s">
        <v>21</v>
      </c>
      <c r="B66" s="2">
        <v>8.9774343326683589E-2</v>
      </c>
      <c r="C66" s="2">
        <v>0.2087930767951551</v>
      </c>
      <c r="D66" s="2">
        <v>7.2785649316784329E-2</v>
      </c>
      <c r="E66" s="6">
        <f t="shared" si="74"/>
        <v>0.1109101682109517</v>
      </c>
      <c r="F66" s="2">
        <v>8.5460044393111424E-3</v>
      </c>
      <c r="G66" s="6">
        <f t="shared" si="75"/>
        <v>7.7053389938572622E-2</v>
      </c>
      <c r="H66" s="1">
        <v>5.8857925999999998E-2</v>
      </c>
      <c r="I66" s="6">
        <f t="shared" si="76"/>
        <v>0.53068106332732201</v>
      </c>
      <c r="J66" s="1">
        <v>8.7187845E-2</v>
      </c>
      <c r="K66" s="6">
        <f t="shared" si="77"/>
        <v>0.78611227812916373</v>
      </c>
      <c r="L66" s="2">
        <v>4.7582313415883093E-2</v>
      </c>
      <c r="M66" s="6">
        <f t="shared" si="78"/>
        <v>0.42901669146674892</v>
      </c>
      <c r="N66" s="1">
        <v>6.977998E-3</v>
      </c>
      <c r="O66" s="6">
        <f t="shared" si="79"/>
        <v>6.2915764285271056E-2</v>
      </c>
      <c r="P66" s="2">
        <v>9.2627743445349298E-2</v>
      </c>
      <c r="Q66" s="6">
        <f t="shared" si="80"/>
        <v>0.83516006638066631</v>
      </c>
      <c r="R66" s="1">
        <v>9.2520378E-2</v>
      </c>
      <c r="S66" s="6">
        <f t="shared" si="81"/>
        <v>0.83419202668618964</v>
      </c>
      <c r="T66" s="2">
        <v>8.0646358588679287E-2</v>
      </c>
      <c r="U66" s="6">
        <f t="shared" si="82"/>
        <v>0.72713223584053632</v>
      </c>
      <c r="V66" s="2">
        <v>4.4611168417700173E-2</v>
      </c>
      <c r="W66" s="6">
        <f t="shared" si="83"/>
        <v>0.40222793939731027</v>
      </c>
      <c r="X66" s="2">
        <v>5.5479747175700533E-2</v>
      </c>
      <c r="Y66" s="6">
        <f t="shared" si="84"/>
        <v>0.50022236978468715</v>
      </c>
      <c r="Z66" s="2">
        <v>0.11933970677097162</v>
      </c>
      <c r="AA66" s="6">
        <f t="shared" si="85"/>
        <v>1.0760032979481817</v>
      </c>
      <c r="AB66" s="2">
        <v>5.5121795543557582E-2</v>
      </c>
      <c r="AC66" s="6">
        <f t="shared" si="86"/>
        <v>0.49699496838482515</v>
      </c>
      <c r="AD66" s="2">
        <v>2.4217410006749174E-3</v>
      </c>
      <c r="AE66" s="6">
        <f t="shared" si="87"/>
        <v>2.1835157585089526E-2</v>
      </c>
      <c r="AF66" s="2">
        <v>2.9874699611248768E-2</v>
      </c>
      <c r="AG66" s="6">
        <f t="shared" si="88"/>
        <v>0.26935942928539192</v>
      </c>
      <c r="AH66" s="4">
        <v>0.11312081473685091</v>
      </c>
      <c r="AI66" s="4">
        <f t="shared" si="69"/>
        <v>1.0199318652343448</v>
      </c>
      <c r="AJ66" s="4">
        <v>0.10142560654844965</v>
      </c>
      <c r="AK66" s="4">
        <f t="shared" si="70"/>
        <v>0.91448429106642082</v>
      </c>
      <c r="AL66" s="4">
        <v>1.3851296867531724E-2</v>
      </c>
      <c r="AM66" s="15">
        <f t="shared" si="71"/>
        <v>0.12488752916852933</v>
      </c>
      <c r="AN66" s="4">
        <v>3.0084455353333751E-2</v>
      </c>
      <c r="AO66" s="15">
        <f t="shared" si="72"/>
        <v>0.27125065121272707</v>
      </c>
      <c r="AP66" s="4">
        <v>0.11140915581764364</v>
      </c>
      <c r="AQ66" s="15">
        <f t="shared" si="73"/>
        <v>1.0044990248842005</v>
      </c>
    </row>
    <row r="67" spans="1:43" ht="15" customHeight="1" x14ac:dyDescent="0.3">
      <c r="A67" s="1" t="s">
        <v>22</v>
      </c>
      <c r="B67" s="2">
        <v>3.6819746609213902E-2</v>
      </c>
      <c r="C67" s="2">
        <v>6.2168064650340506E-2</v>
      </c>
      <c r="D67" s="2">
        <v>5.1192129324003258E-2</v>
      </c>
      <c r="E67" s="6">
        <f t="shared" si="74"/>
        <v>4.893472053616043E-2</v>
      </c>
      <c r="F67" s="2">
        <v>6.7876614777980918E-2</v>
      </c>
      <c r="G67" s="6">
        <f t="shared" si="75"/>
        <v>1.3870849579660587</v>
      </c>
      <c r="H67" s="1">
        <v>5.1193223000000003E-2</v>
      </c>
      <c r="I67" s="6">
        <f t="shared" si="76"/>
        <v>1.0461533741093023</v>
      </c>
      <c r="J67" s="1">
        <v>3.0496601000000002E-2</v>
      </c>
      <c r="K67" s="6">
        <f t="shared" si="77"/>
        <v>0.62320987360016622</v>
      </c>
      <c r="L67" s="2">
        <v>3.0315835122465849E-2</v>
      </c>
      <c r="M67" s="6">
        <f t="shared" si="78"/>
        <v>0.61951585275865406</v>
      </c>
      <c r="N67" s="1">
        <v>3.1884419999999997E-2</v>
      </c>
      <c r="O67" s="6">
        <f t="shared" si="79"/>
        <v>0.65157049331545536</v>
      </c>
      <c r="P67" s="2" t="s">
        <v>43</v>
      </c>
      <c r="Q67" s="6" t="e">
        <f t="shared" si="80"/>
        <v>#VALUE!</v>
      </c>
      <c r="R67" s="1">
        <v>6.0193842999999997E-2</v>
      </c>
      <c r="S67" s="6">
        <f t="shared" si="81"/>
        <v>1.2300845358975661</v>
      </c>
      <c r="T67" s="2">
        <v>2.1988860816331529E-2</v>
      </c>
      <c r="U67" s="6">
        <f t="shared" si="82"/>
        <v>0.44935090208766609</v>
      </c>
      <c r="V67" s="2">
        <v>3.0650316636295596E-2</v>
      </c>
      <c r="W67" s="6">
        <f t="shared" si="83"/>
        <v>0.62635111226693263</v>
      </c>
      <c r="X67" s="2">
        <v>1.3307892395116516E-2</v>
      </c>
      <c r="Y67" s="6">
        <f t="shared" si="84"/>
        <v>0.27195194433127734</v>
      </c>
      <c r="Z67" s="2">
        <v>5.8516664110874694E-2</v>
      </c>
      <c r="AA67" s="6">
        <f t="shared" si="85"/>
        <v>1.1958107345812605</v>
      </c>
      <c r="AB67" s="2">
        <v>2.8074224833205187E-2</v>
      </c>
      <c r="AC67" s="6">
        <f t="shared" si="86"/>
        <v>0.57370767679074963</v>
      </c>
      <c r="AD67" s="2">
        <v>3.2782816202296616E-2</v>
      </c>
      <c r="AE67" s="6">
        <f t="shared" si="87"/>
        <v>0.66992956827191186</v>
      </c>
      <c r="AF67" s="2">
        <v>3.7878206549203576E-2</v>
      </c>
      <c r="AG67" s="6">
        <f t="shared" si="88"/>
        <v>0.774055846936193</v>
      </c>
      <c r="AH67" s="4">
        <v>7.2313872532774479E-2</v>
      </c>
      <c r="AI67" s="4">
        <f t="shared" si="69"/>
        <v>1.4777620417661927</v>
      </c>
      <c r="AJ67" s="4">
        <v>6.6253566201764272E-2</v>
      </c>
      <c r="AK67" s="4">
        <f t="shared" si="70"/>
        <v>1.3539173305956869</v>
      </c>
      <c r="AL67" s="4">
        <v>8.5322916030806158E-3</v>
      </c>
      <c r="AM67" s="15">
        <f t="shared" si="71"/>
        <v>0.17436068929372261</v>
      </c>
      <c r="AN67" s="4">
        <v>5.5557486089950925E-2</v>
      </c>
      <c r="AO67" s="15">
        <f t="shared" si="72"/>
        <v>1.1353387836126823</v>
      </c>
      <c r="AP67" s="4">
        <v>4.4206048734382594E-2</v>
      </c>
      <c r="AQ67" s="15">
        <f t="shared" si="73"/>
        <v>0.90336775708602302</v>
      </c>
    </row>
    <row r="68" spans="1:43" ht="15" customHeight="1" x14ac:dyDescent="0.3">
      <c r="A68" s="1" t="s">
        <v>23</v>
      </c>
      <c r="B68" s="2">
        <v>0.104</v>
      </c>
      <c r="C68" s="2">
        <v>0.12973104156581364</v>
      </c>
      <c r="D68" s="2">
        <v>6.2600000000000003E-2</v>
      </c>
      <c r="E68" s="6">
        <f t="shared" si="74"/>
        <v>9.4525835736616159E-2</v>
      </c>
      <c r="F68" s="2">
        <v>1.6065490966665163E-2</v>
      </c>
      <c r="G68" s="6">
        <f t="shared" si="75"/>
        <v>0.16995872971099188</v>
      </c>
      <c r="H68" s="1">
        <v>6.7656929000000005E-2</v>
      </c>
      <c r="I68" s="6">
        <f t="shared" si="76"/>
        <v>0.71575065666192217</v>
      </c>
      <c r="J68" s="1">
        <v>7.4749581999999995E-2</v>
      </c>
      <c r="K68" s="6">
        <f t="shared" si="77"/>
        <v>0.79078467191001511</v>
      </c>
      <c r="L68" s="2">
        <v>5.6272728741371694E-2</v>
      </c>
      <c r="M68" s="6">
        <f t="shared" si="78"/>
        <v>0.59531585521410535</v>
      </c>
      <c r="N68" s="1">
        <v>2.7346663E-2</v>
      </c>
      <c r="O68" s="6">
        <f t="shared" si="79"/>
        <v>0.2893035833737338</v>
      </c>
      <c r="P68" s="2">
        <v>9.1622049747863629E-2</v>
      </c>
      <c r="Q68" s="6">
        <f t="shared" si="80"/>
        <v>0.96928050446606417</v>
      </c>
      <c r="R68" s="1">
        <v>0.17599999999999999</v>
      </c>
      <c r="S68" s="6">
        <f t="shared" si="81"/>
        <v>1.8619248232874757</v>
      </c>
      <c r="T68" s="2">
        <v>7.857602274592855E-2</v>
      </c>
      <c r="U68" s="6">
        <f t="shared" si="82"/>
        <v>0.8312650412832141</v>
      </c>
      <c r="V68" s="2">
        <v>7.1434476166911079E-2</v>
      </c>
      <c r="W68" s="6">
        <f t="shared" si="83"/>
        <v>0.75571377507789383</v>
      </c>
      <c r="X68" s="2">
        <v>6.6605575980464946E-2</v>
      </c>
      <c r="Y68" s="6">
        <f t="shared" si="84"/>
        <v>0.70462826867833939</v>
      </c>
      <c r="Z68" s="2">
        <v>8.9974985146710859E-2</v>
      </c>
      <c r="AA68" s="6">
        <f t="shared" si="85"/>
        <v>0.95185601317944812</v>
      </c>
      <c r="AB68" s="2">
        <v>8.9757673766647936E-2</v>
      </c>
      <c r="AC68" s="6">
        <f t="shared" si="86"/>
        <v>0.94955705037875482</v>
      </c>
      <c r="AD68" s="2">
        <v>1.9902534125066599E-2</v>
      </c>
      <c r="AE68" s="6">
        <f t="shared" si="87"/>
        <v>0.21055126326015672</v>
      </c>
      <c r="AF68" s="2">
        <v>4.1120190646716105E-2</v>
      </c>
      <c r="AG68" s="6">
        <f t="shared" si="88"/>
        <v>0.43501536195133067</v>
      </c>
      <c r="AH68" s="4">
        <v>0.10172880670670306</v>
      </c>
      <c r="AI68" s="4">
        <f t="shared" si="69"/>
        <v>1.0762010821058174</v>
      </c>
      <c r="AJ68" s="4">
        <v>7.0382980831289119E-2</v>
      </c>
      <c r="AK68" s="4">
        <f t="shared" si="70"/>
        <v>0.74458988151558969</v>
      </c>
      <c r="AL68" s="4">
        <v>5.3792657491520166E-2</v>
      </c>
      <c r="AM68" s="15">
        <f t="shared" si="71"/>
        <v>0.5690788880344454</v>
      </c>
      <c r="AN68" s="4">
        <v>4.3696312353882244E-2</v>
      </c>
      <c r="AO68" s="15">
        <f t="shared" si="72"/>
        <v>0.46226845828304852</v>
      </c>
      <c r="AP68" s="4">
        <v>3.9503337858189193E-2</v>
      </c>
      <c r="AQ68" s="15">
        <f t="shared" si="73"/>
        <v>0.41791048500496797</v>
      </c>
    </row>
    <row r="69" spans="1:43" ht="15" customHeight="1" x14ac:dyDescent="0.3">
      <c r="A69" s="1"/>
      <c r="B69" s="1"/>
      <c r="C69" s="1"/>
      <c r="D69" s="1"/>
      <c r="E69" s="1"/>
      <c r="F69" s="1"/>
      <c r="G69" s="2"/>
      <c r="I69" s="2"/>
      <c r="K69" s="2"/>
      <c r="M69" s="2"/>
      <c r="O69" s="2"/>
      <c r="Q69" s="2"/>
      <c r="S69" s="2"/>
      <c r="U69" s="2"/>
      <c r="V69" s="2"/>
      <c r="W69" s="2"/>
      <c r="Y69" s="2"/>
      <c r="AA69" s="2"/>
      <c r="AB69" s="2"/>
      <c r="AC69" s="2"/>
      <c r="AE69" s="2"/>
      <c r="AG69" s="2"/>
    </row>
    <row r="70" spans="1:43" ht="15" customHeight="1" x14ac:dyDescent="0.3">
      <c r="A70" s="5" t="s">
        <v>63</v>
      </c>
      <c r="B70" s="1"/>
      <c r="C70" s="1"/>
      <c r="D70" s="1"/>
      <c r="E70" s="1"/>
      <c r="F70" s="1"/>
      <c r="G70" s="2"/>
      <c r="I70" s="2"/>
      <c r="K70" s="2"/>
      <c r="M70" s="2"/>
      <c r="O70" s="2"/>
      <c r="Q70" s="2"/>
      <c r="S70" s="2"/>
      <c r="U70" s="2"/>
      <c r="V70" s="2"/>
      <c r="W70" s="2"/>
      <c r="Y70" s="2"/>
      <c r="AA70" s="2"/>
      <c r="AB70" s="2"/>
      <c r="AC70" s="2"/>
      <c r="AE70" s="2"/>
      <c r="AG70" s="2"/>
    </row>
    <row r="71" spans="1:43" ht="15" customHeight="1" x14ac:dyDescent="0.3">
      <c r="A71" s="1" t="s">
        <v>25</v>
      </c>
      <c r="B71" s="1" t="s">
        <v>26</v>
      </c>
      <c r="C71" s="1" t="s">
        <v>0</v>
      </c>
      <c r="D71" s="1" t="s">
        <v>27</v>
      </c>
      <c r="E71" s="1" t="s">
        <v>28</v>
      </c>
      <c r="F71" s="1" t="s">
        <v>55</v>
      </c>
      <c r="G71" s="1" t="s">
        <v>56</v>
      </c>
      <c r="H71" s="1" t="s">
        <v>59</v>
      </c>
      <c r="I71" s="1" t="s">
        <v>60</v>
      </c>
      <c r="J71" s="1" t="s">
        <v>57</v>
      </c>
      <c r="K71" s="1" t="s">
        <v>58</v>
      </c>
      <c r="L71" s="1" t="s">
        <v>31</v>
      </c>
      <c r="M71" s="1" t="s">
        <v>32</v>
      </c>
      <c r="N71" s="1" t="s">
        <v>52</v>
      </c>
      <c r="O71" s="1" t="s">
        <v>53</v>
      </c>
      <c r="P71" s="1" t="s">
        <v>33</v>
      </c>
      <c r="Q71" s="1" t="s">
        <v>34</v>
      </c>
      <c r="R71" s="1" t="s">
        <v>35</v>
      </c>
      <c r="S71" s="1" t="s">
        <v>36</v>
      </c>
      <c r="T71" s="1" t="s">
        <v>37</v>
      </c>
      <c r="U71" s="1" t="s">
        <v>38</v>
      </c>
      <c r="V71" s="1" t="s">
        <v>39</v>
      </c>
      <c r="W71" s="1" t="s">
        <v>46</v>
      </c>
      <c r="X71" s="1" t="s">
        <v>41</v>
      </c>
      <c r="Y71" s="1" t="s">
        <v>42</v>
      </c>
      <c r="Z71" s="1" t="s">
        <v>29</v>
      </c>
      <c r="AA71" s="12" t="s">
        <v>30</v>
      </c>
      <c r="AB71" s="6" t="s">
        <v>67</v>
      </c>
      <c r="AC71" s="12" t="s">
        <v>68</v>
      </c>
      <c r="AD71" s="11" t="s">
        <v>47</v>
      </c>
      <c r="AE71" s="12" t="s">
        <v>48</v>
      </c>
      <c r="AF71" s="11" t="s">
        <v>69</v>
      </c>
      <c r="AG71" s="12" t="s">
        <v>70</v>
      </c>
      <c r="AH71" t="s">
        <v>104</v>
      </c>
      <c r="AI71" t="s">
        <v>105</v>
      </c>
      <c r="AJ71" t="s">
        <v>108</v>
      </c>
      <c r="AK71" t="s">
        <v>109</v>
      </c>
    </row>
    <row r="72" spans="1:43" ht="15" customHeight="1" x14ac:dyDescent="0.3">
      <c r="A72" s="1" t="s">
        <v>4</v>
      </c>
      <c r="B72" s="2">
        <v>4.3058911500392011E-2</v>
      </c>
      <c r="C72" s="2">
        <v>7.3564441609662579E-2</v>
      </c>
      <c r="D72" s="2">
        <v>4.658909960127619E-2</v>
      </c>
      <c r="E72" s="6">
        <f t="shared" ref="E72:E80" si="89">GEOMEAN(B72:D72)</f>
        <v>5.2845146026455035E-2</v>
      </c>
      <c r="F72" s="2">
        <v>7.2527078588871972E-3</v>
      </c>
      <c r="G72" s="6">
        <f t="shared" ref="G72:G80" si="90">F72/E72</f>
        <v>0.13724454191604255</v>
      </c>
      <c r="H72" s="2">
        <v>1.8059985062698507E-2</v>
      </c>
      <c r="I72" s="6">
        <f t="shared" ref="I72:I80" si="91">H72/E72</f>
        <v>0.34175295974501463</v>
      </c>
      <c r="J72" s="2">
        <v>4.73150695368613E-2</v>
      </c>
      <c r="K72" s="6">
        <f t="shared" ref="K72:K80" si="92">J72/E72</f>
        <v>0.89535317989611951</v>
      </c>
      <c r="L72" s="2">
        <v>0.10012242506052278</v>
      </c>
      <c r="M72" s="6">
        <f t="shared" ref="M72:M80" si="93">L72/E72</f>
        <v>1.894638062129681</v>
      </c>
      <c r="N72" s="2">
        <v>0.10985678331408288</v>
      </c>
      <c r="O72" s="6">
        <f t="shared" ref="O72:O80" si="94">N72/E72</f>
        <v>2.078843405202949</v>
      </c>
      <c r="P72" s="2">
        <v>4.6444627038159117E-2</v>
      </c>
      <c r="Q72" s="6">
        <f t="shared" ref="Q72:Q80" si="95">P72/E72</f>
        <v>0.87888161033575862</v>
      </c>
      <c r="R72" s="2">
        <v>5.1114305708046467E-2</v>
      </c>
      <c r="S72" s="6">
        <f t="shared" ref="S72:S80" si="96">R72/E72</f>
        <v>0.96724693848812371</v>
      </c>
      <c r="T72" s="2">
        <v>4.1999020385314757E-2</v>
      </c>
      <c r="U72" s="6">
        <f t="shared" ref="U72:U80" si="97">T72/E72</f>
        <v>0.79475644488312036</v>
      </c>
      <c r="V72" s="2">
        <v>4.5020829862836571E-2</v>
      </c>
      <c r="W72" s="6">
        <f t="shared" ref="W72:W80" si="98">V72/E72</f>
        <v>0.85193879188636357</v>
      </c>
      <c r="X72" s="2">
        <v>2.0545559130868161E-2</v>
      </c>
      <c r="Y72" s="6">
        <f t="shared" ref="Y72:Y80" si="99">X72/E72</f>
        <v>0.38878800941495667</v>
      </c>
      <c r="Z72" s="2">
        <v>4.9518039066904961E-2</v>
      </c>
      <c r="AA72" s="6">
        <f t="shared" ref="AA72:AA80" si="100">Z72/E72</f>
        <v>0.9370404434518077</v>
      </c>
      <c r="AB72" s="4">
        <v>5.5996222109085961E-2</v>
      </c>
      <c r="AC72" s="4">
        <f t="shared" ref="AC72:AC80" si="101">AB72/E72</f>
        <v>1.0596284866173604</v>
      </c>
      <c r="AD72" s="4">
        <v>3.6207965037115639E-2</v>
      </c>
      <c r="AE72" s="4">
        <f t="shared" ref="AE72:AE80" si="102">AD72/E72</f>
        <v>0.68517106602353628</v>
      </c>
      <c r="AF72" s="4">
        <v>6.6703501588524075E-2</v>
      </c>
      <c r="AG72" s="4">
        <f>AF72/E72</f>
        <v>1.2622446261219782</v>
      </c>
      <c r="AH72" s="4">
        <v>5.4693131251414465E-2</v>
      </c>
      <c r="AI72" s="15">
        <f>AH72/E72</f>
        <v>1.0349698196317654</v>
      </c>
      <c r="AJ72" s="4">
        <v>1.8533058009930371E-2</v>
      </c>
      <c r="AK72" s="15">
        <f>AJ72/E72</f>
        <v>0.35070502029935646</v>
      </c>
    </row>
    <row r="73" spans="1:43" ht="15" customHeight="1" x14ac:dyDescent="0.3">
      <c r="A73" s="1" t="s">
        <v>5</v>
      </c>
      <c r="B73" s="2">
        <v>3.0572986540352592E-2</v>
      </c>
      <c r="C73" s="2">
        <v>4.7882612459692664E-2</v>
      </c>
      <c r="D73" s="2">
        <v>2.4697154736811951E-2</v>
      </c>
      <c r="E73" s="6">
        <f t="shared" si="89"/>
        <v>3.3066447715453216E-2</v>
      </c>
      <c r="F73" s="2">
        <v>3.1841482377552716E-3</v>
      </c>
      <c r="G73" s="6">
        <f t="shared" si="90"/>
        <v>9.6295443198369246E-2</v>
      </c>
      <c r="H73" s="2">
        <v>5.9434895434414365E-3</v>
      </c>
      <c r="I73" s="6">
        <f t="shared" si="91"/>
        <v>0.17974381749702786</v>
      </c>
      <c r="J73" s="2">
        <v>1.9300000000000001E-2</v>
      </c>
      <c r="K73" s="6">
        <f t="shared" si="92"/>
        <v>0.58367321963587804</v>
      </c>
      <c r="L73" s="2">
        <v>6.0380778352084434E-2</v>
      </c>
      <c r="M73" s="6">
        <f t="shared" si="93"/>
        <v>1.8260436945534426</v>
      </c>
      <c r="N73" s="2">
        <v>3.3491141936566014E-2</v>
      </c>
      <c r="O73" s="6">
        <f t="shared" si="94"/>
        <v>1.0128436602796713</v>
      </c>
      <c r="P73" s="2">
        <v>4.6506963153495083E-2</v>
      </c>
      <c r="Q73" s="6">
        <f t="shared" si="95"/>
        <v>1.4064698921910683</v>
      </c>
      <c r="R73" s="2">
        <v>4.2776603802542931E-2</v>
      </c>
      <c r="S73" s="6">
        <f t="shared" si="96"/>
        <v>1.293655858368838</v>
      </c>
      <c r="T73" s="2">
        <v>3.4262941670076187E-2</v>
      </c>
      <c r="U73" s="6">
        <f t="shared" si="97"/>
        <v>1.0361845325787384</v>
      </c>
      <c r="V73" s="2">
        <v>4.773684112426451E-2</v>
      </c>
      <c r="W73" s="6">
        <f t="shared" si="98"/>
        <v>1.4436640287174016</v>
      </c>
      <c r="X73" s="2">
        <v>2.5104045315514096E-2</v>
      </c>
      <c r="Y73" s="6">
        <f t="shared" si="99"/>
        <v>0.75919994586482342</v>
      </c>
      <c r="Z73" s="2">
        <v>6.6122014268604964E-2</v>
      </c>
      <c r="AA73" s="6">
        <f t="shared" si="100"/>
        <v>1.9996709304127525</v>
      </c>
      <c r="AB73" s="4">
        <v>2.1575730772313482E-2</v>
      </c>
      <c r="AC73" s="4">
        <f t="shared" si="101"/>
        <v>0.65249617854264752</v>
      </c>
      <c r="AD73" s="4">
        <v>4.7364225530158947E-2</v>
      </c>
      <c r="AE73" s="4">
        <f t="shared" si="102"/>
        <v>1.4323953373444416</v>
      </c>
      <c r="AF73" s="4">
        <v>4.5755723850126273E-2</v>
      </c>
      <c r="AG73" s="4">
        <f>AF73/E73</f>
        <v>1.3837508112110535</v>
      </c>
      <c r="AH73" s="4">
        <v>4.0625814509902138E-2</v>
      </c>
      <c r="AI73" s="15">
        <f t="shared" ref="AI73:AI91" si="103">AH73/E73</f>
        <v>1.2286113966489403</v>
      </c>
      <c r="AJ73" s="4">
        <v>1.6075447116643445E-2</v>
      </c>
      <c r="AK73" s="15">
        <f t="shared" ref="AK73:AK91" si="104">AJ73/E73</f>
        <v>0.48615585366101399</v>
      </c>
    </row>
    <row r="74" spans="1:43" ht="15" customHeight="1" x14ac:dyDescent="0.3">
      <c r="A74" s="1" t="s">
        <v>6</v>
      </c>
      <c r="B74" s="2">
        <v>2.894410796416606E-2</v>
      </c>
      <c r="C74" s="2">
        <v>5.4201880809630044E-2</v>
      </c>
      <c r="D74" s="2">
        <v>4.9736271120645777E-2</v>
      </c>
      <c r="E74" s="6">
        <f t="shared" si="89"/>
        <v>4.2731609342649871E-2</v>
      </c>
      <c r="F74" s="2">
        <v>2.0349447166937974E-2</v>
      </c>
      <c r="G74" s="6">
        <f t="shared" si="90"/>
        <v>0.4762153235035651</v>
      </c>
      <c r="H74" s="2">
        <v>9.8939062590757184E-3</v>
      </c>
      <c r="I74" s="6">
        <f t="shared" si="91"/>
        <v>0.23153600838526664</v>
      </c>
      <c r="J74" s="2">
        <v>2.1998505408107584E-2</v>
      </c>
      <c r="K74" s="6">
        <f t="shared" si="92"/>
        <v>0.51480638680629232</v>
      </c>
      <c r="L74" s="2">
        <v>5.5595610323177239E-2</v>
      </c>
      <c r="M74" s="6">
        <f t="shared" si="93"/>
        <v>1.3010418090593179</v>
      </c>
      <c r="N74" s="2">
        <v>6.0690980858302802E-2</v>
      </c>
      <c r="O74" s="6">
        <f t="shared" si="94"/>
        <v>1.4202830595881142</v>
      </c>
      <c r="P74" s="2">
        <v>4.0792881904132328E-2</v>
      </c>
      <c r="Q74" s="6">
        <f t="shared" si="95"/>
        <v>0.95463013286086273</v>
      </c>
      <c r="R74" s="2">
        <v>4.5704469618559639E-2</v>
      </c>
      <c r="S74" s="6">
        <f t="shared" si="96"/>
        <v>1.0695705198479992</v>
      </c>
      <c r="T74" s="2">
        <v>6.2335610664094168E-2</v>
      </c>
      <c r="U74" s="6">
        <f t="shared" si="97"/>
        <v>1.4587704891769147</v>
      </c>
      <c r="V74" s="2">
        <v>4.1961109123921383E-2</v>
      </c>
      <c r="W74" s="6">
        <f t="shared" si="98"/>
        <v>0.98196884623394087</v>
      </c>
      <c r="X74" s="2">
        <v>6.7403009489725899E-2</v>
      </c>
      <c r="Y74" s="6">
        <f t="shared" si="99"/>
        <v>1.5773571491128424</v>
      </c>
      <c r="Z74" s="2">
        <v>4.9914885325391851E-2</v>
      </c>
      <c r="AA74" s="6">
        <f t="shared" si="100"/>
        <v>1.1681021635562985</v>
      </c>
      <c r="AB74" s="4">
        <v>1.8656902208030141E-2</v>
      </c>
      <c r="AC74" s="4">
        <f t="shared" si="101"/>
        <v>0.43660658924467249</v>
      </c>
      <c r="AD74" s="4">
        <v>5.8755818539457466E-2</v>
      </c>
      <c r="AE74" s="4">
        <f t="shared" si="102"/>
        <v>1.3749966229522284</v>
      </c>
      <c r="AF74" s="4">
        <v>4.588431104419026E-2</v>
      </c>
      <c r="AG74" s="2">
        <v>1.2622446261219782</v>
      </c>
      <c r="AH74" s="4">
        <v>6.4826251794841971E-2</v>
      </c>
      <c r="AI74" s="15">
        <f t="shared" si="103"/>
        <v>1.5170561743889135</v>
      </c>
      <c r="AJ74" s="4">
        <v>3.3526559171192752E-2</v>
      </c>
      <c r="AK74" s="15">
        <f t="shared" si="104"/>
        <v>0.78458451921047412</v>
      </c>
    </row>
    <row r="75" spans="1:43" ht="15" customHeight="1" x14ac:dyDescent="0.3">
      <c r="A75" s="1" t="s">
        <v>10</v>
      </c>
      <c r="B75" s="2">
        <v>4.9396709829115017E-2</v>
      </c>
      <c r="C75" s="2">
        <v>0.10875172851438551</v>
      </c>
      <c r="D75" s="2">
        <v>7.8144463045440912E-2</v>
      </c>
      <c r="E75" s="6">
        <f t="shared" si="89"/>
        <v>7.4876258366272236E-2</v>
      </c>
      <c r="F75" s="2">
        <v>1.5475939082607498E-2</v>
      </c>
      <c r="G75" s="6">
        <f t="shared" si="90"/>
        <v>0.20668686470554976</v>
      </c>
      <c r="H75" s="2">
        <v>4.1570366130207724E-2</v>
      </c>
      <c r="I75" s="6">
        <f t="shared" si="91"/>
        <v>0.55518754592220598</v>
      </c>
      <c r="J75" s="2">
        <v>1.6869795493721907E-2</v>
      </c>
      <c r="K75" s="6">
        <f t="shared" si="92"/>
        <v>0.22530233029540445</v>
      </c>
      <c r="L75" s="2">
        <v>0.19981583045995879</v>
      </c>
      <c r="M75" s="6">
        <f t="shared" si="93"/>
        <v>2.6686139881952911</v>
      </c>
      <c r="N75" s="2">
        <v>8.9565976964642455E-2</v>
      </c>
      <c r="O75" s="6">
        <f t="shared" si="94"/>
        <v>1.1961866006513375</v>
      </c>
      <c r="P75" s="2">
        <v>6.650026464552565E-2</v>
      </c>
      <c r="Q75" s="6">
        <f t="shared" si="95"/>
        <v>0.88813551980958061</v>
      </c>
      <c r="R75" s="2">
        <v>6.6194993582142328E-2</v>
      </c>
      <c r="S75" s="6">
        <f t="shared" si="96"/>
        <v>0.8840585123569642</v>
      </c>
      <c r="T75" s="2">
        <v>3.6417228088284265E-2</v>
      </c>
      <c r="U75" s="6">
        <f t="shared" si="97"/>
        <v>0.48636548998137819</v>
      </c>
      <c r="V75" s="2">
        <v>6.952112878290341E-2</v>
      </c>
      <c r="W75" s="6">
        <f t="shared" si="98"/>
        <v>0.9284802726496677</v>
      </c>
      <c r="X75" s="2">
        <v>3.8571509308081051E-2</v>
      </c>
      <c r="Y75" s="6">
        <f t="shared" si="99"/>
        <v>0.51513670888041407</v>
      </c>
      <c r="Z75" s="2">
        <v>7.0804975604443071E-2</v>
      </c>
      <c r="AA75" s="6">
        <f t="shared" si="100"/>
        <v>0.94562651966510303</v>
      </c>
      <c r="AB75" s="4">
        <v>2.4754595532951049E-2</v>
      </c>
      <c r="AC75" s="4">
        <f t="shared" si="101"/>
        <v>0.33060673801111934</v>
      </c>
      <c r="AD75" s="4">
        <v>0.20568992215873347</v>
      </c>
      <c r="AE75" s="4">
        <f t="shared" si="102"/>
        <v>2.7470646456792749</v>
      </c>
      <c r="AF75" s="4">
        <v>0.11825102168855342</v>
      </c>
      <c r="AG75" s="4">
        <f t="shared" ref="AG75:AG80" si="105">AF75/E75</f>
        <v>1.5792859348033235</v>
      </c>
      <c r="AH75" s="4">
        <v>8.8950266368560765E-2</v>
      </c>
      <c r="AI75" s="15">
        <f t="shared" si="103"/>
        <v>1.1879635589353663</v>
      </c>
      <c r="AJ75" s="4">
        <v>3.2507317326750079E-2</v>
      </c>
      <c r="AK75" s="15">
        <f t="shared" si="104"/>
        <v>0.43414719212776387</v>
      </c>
    </row>
    <row r="76" spans="1:43" ht="15" customHeight="1" x14ac:dyDescent="0.3">
      <c r="A76" s="1" t="s">
        <v>8</v>
      </c>
      <c r="B76" s="2">
        <v>8.4249866468736903E-2</v>
      </c>
      <c r="C76" s="2">
        <v>0.15035956903370001</v>
      </c>
      <c r="D76" s="2">
        <v>8.4846862051580901E-2</v>
      </c>
      <c r="E76" s="6">
        <f t="shared" si="89"/>
        <v>0.10243428952021265</v>
      </c>
      <c r="F76" s="2">
        <v>8.9743436799411425E-3</v>
      </c>
      <c r="G76" s="6">
        <f t="shared" si="90"/>
        <v>8.7610737790789261E-2</v>
      </c>
      <c r="H76" s="2">
        <v>3.2881241327308186E-2</v>
      </c>
      <c r="I76" s="6">
        <f t="shared" si="91"/>
        <v>0.3209983832691099</v>
      </c>
      <c r="J76" s="2">
        <v>6.1501097827803955E-2</v>
      </c>
      <c r="K76" s="6">
        <f t="shared" si="92"/>
        <v>0.60039561084346049</v>
      </c>
      <c r="L76" s="2">
        <v>0.15460943639973668</v>
      </c>
      <c r="M76" s="6">
        <f t="shared" si="93"/>
        <v>1.5093523577300614</v>
      </c>
      <c r="N76" s="2">
        <v>4.5013181323757173E-2</v>
      </c>
      <c r="O76" s="6">
        <f t="shared" si="94"/>
        <v>0.43943470037809002</v>
      </c>
      <c r="P76" s="2">
        <v>0.14695644042317324</v>
      </c>
      <c r="Q76" s="6">
        <f t="shared" si="95"/>
        <v>1.4346410866077746</v>
      </c>
      <c r="R76" s="2">
        <v>0.10531334966016087</v>
      </c>
      <c r="S76" s="6">
        <f t="shared" si="96"/>
        <v>1.0281064100061934</v>
      </c>
      <c r="T76" s="2">
        <v>7.0665375060448093E-2</v>
      </c>
      <c r="U76" s="6">
        <f t="shared" si="97"/>
        <v>0.68986054759040605</v>
      </c>
      <c r="V76" s="2">
        <v>0.12468627460306635</v>
      </c>
      <c r="W76" s="6">
        <f t="shared" si="98"/>
        <v>1.2172317998892632</v>
      </c>
      <c r="X76" s="2">
        <v>3.8677193460999959E-2</v>
      </c>
      <c r="Y76" s="6">
        <f t="shared" si="99"/>
        <v>0.37758053130605312</v>
      </c>
      <c r="Z76" s="2">
        <v>0.12081911821150099</v>
      </c>
      <c r="AA76" s="6">
        <f t="shared" si="100"/>
        <v>1.1794792425212319</v>
      </c>
      <c r="AB76" s="4">
        <v>6.8158108879060708E-2</v>
      </c>
      <c r="AC76" s="4">
        <f t="shared" si="101"/>
        <v>0.66538372256305389</v>
      </c>
      <c r="AD76" s="4">
        <v>8.8685962812611999E-2</v>
      </c>
      <c r="AE76" s="4">
        <f t="shared" si="102"/>
        <v>0.8657839403973433</v>
      </c>
      <c r="AF76" s="4">
        <v>8.2915981571709083E-2</v>
      </c>
      <c r="AG76" s="4">
        <f t="shared" si="105"/>
        <v>0.80945532946121368</v>
      </c>
      <c r="AH76" s="4">
        <v>0.10205710950263291</v>
      </c>
      <c r="AI76" s="15">
        <f t="shared" si="103"/>
        <v>0.99631783439562682</v>
      </c>
      <c r="AJ76" s="4">
        <v>3.4737947617177259E-2</v>
      </c>
      <c r="AK76" s="15">
        <f t="shared" si="104"/>
        <v>0.33912421104187634</v>
      </c>
    </row>
    <row r="77" spans="1:43" ht="15" customHeight="1" x14ac:dyDescent="0.3">
      <c r="A77" s="1" t="s">
        <v>9</v>
      </c>
      <c r="B77" s="2">
        <v>8.7302577281544211E-2</v>
      </c>
      <c r="C77" s="2">
        <v>0.11796185824239969</v>
      </c>
      <c r="D77" s="2">
        <v>7.5351642317868561E-2</v>
      </c>
      <c r="E77" s="6">
        <f t="shared" si="89"/>
        <v>9.1893994657517034E-2</v>
      </c>
      <c r="F77" s="2">
        <v>1.4649914675519444E-2</v>
      </c>
      <c r="G77" s="6">
        <f t="shared" si="90"/>
        <v>0.1594218939999151</v>
      </c>
      <c r="H77" s="2">
        <v>3.4697845819092819E-2</v>
      </c>
      <c r="I77" s="6">
        <f t="shared" si="91"/>
        <v>0.37758556419719747</v>
      </c>
      <c r="J77" s="2">
        <v>6.3825861247890567E-2</v>
      </c>
      <c r="K77" s="6">
        <f t="shared" si="92"/>
        <v>0.6945596552393376</v>
      </c>
      <c r="L77" s="2">
        <v>0.12678422450332846</v>
      </c>
      <c r="M77" s="6">
        <f t="shared" si="93"/>
        <v>1.3796791071695713</v>
      </c>
      <c r="N77" s="2">
        <v>7.1466223895644235E-2</v>
      </c>
      <c r="O77" s="6">
        <f t="shared" si="94"/>
        <v>0.77770287560132978</v>
      </c>
      <c r="P77" s="2">
        <v>0.12051141024815865</v>
      </c>
      <c r="Q77" s="6">
        <f t="shared" si="95"/>
        <v>1.3114176905389396</v>
      </c>
      <c r="R77" s="2">
        <v>7.8429873678514769E-2</v>
      </c>
      <c r="S77" s="6">
        <f t="shared" si="96"/>
        <v>0.85348203623988517</v>
      </c>
      <c r="T77" s="2">
        <v>5.120134477262183E-2</v>
      </c>
      <c r="U77" s="6">
        <f t="shared" si="97"/>
        <v>0.55717835494523804</v>
      </c>
      <c r="V77" s="2">
        <v>8.9997497872824808E-2</v>
      </c>
      <c r="W77" s="6">
        <f t="shared" si="98"/>
        <v>0.97936212489444663</v>
      </c>
      <c r="X77" s="2">
        <v>3.5141474716557937E-2</v>
      </c>
      <c r="Y77" s="6">
        <f t="shared" si="99"/>
        <v>0.38241317996380436</v>
      </c>
      <c r="Z77" s="2">
        <v>9.4363146044443624E-2</v>
      </c>
      <c r="AA77" s="6">
        <f t="shared" si="100"/>
        <v>1.0268695620005306</v>
      </c>
      <c r="AB77" s="4">
        <v>4.4151736799409855E-2</v>
      </c>
      <c r="AC77" s="4">
        <f t="shared" si="101"/>
        <v>0.48046378834613207</v>
      </c>
      <c r="AD77" s="4">
        <v>4.6246729614103525E-2</v>
      </c>
      <c r="AE77" s="4">
        <f t="shared" si="102"/>
        <v>0.50326171787897667</v>
      </c>
      <c r="AF77" s="4">
        <v>0.21325979453159427</v>
      </c>
      <c r="AG77" s="4">
        <f t="shared" si="105"/>
        <v>2.3207152472411252</v>
      </c>
      <c r="AH77" s="4">
        <v>8.6392984255434596E-2</v>
      </c>
      <c r="AI77" s="15">
        <f t="shared" si="103"/>
        <v>0.94013743310882991</v>
      </c>
      <c r="AJ77" s="4">
        <v>2.3885979150957994E-2</v>
      </c>
      <c r="AK77" s="15">
        <f t="shared" si="104"/>
        <v>0.25992970748501565</v>
      </c>
    </row>
    <row r="78" spans="1:43" ht="15" customHeight="1" x14ac:dyDescent="0.3">
      <c r="A78" s="1" t="s">
        <v>10</v>
      </c>
      <c r="B78" s="2">
        <v>5.6466628163886444E-2</v>
      </c>
      <c r="C78" s="2">
        <v>9.024667194598876E-2</v>
      </c>
      <c r="D78" s="2">
        <v>4.8750309005273433E-2</v>
      </c>
      <c r="E78" s="6">
        <f t="shared" si="89"/>
        <v>6.2863729262427587E-2</v>
      </c>
      <c r="F78" s="2">
        <v>8.4711805552709126E-3</v>
      </c>
      <c r="G78" s="6">
        <f t="shared" si="90"/>
        <v>0.13475466146635323</v>
      </c>
      <c r="H78" s="2">
        <v>2.2870958526356438E-2</v>
      </c>
      <c r="I78" s="6">
        <f t="shared" si="91"/>
        <v>0.36381803616646013</v>
      </c>
      <c r="J78" s="2">
        <v>3.3083585780329473E-2</v>
      </c>
      <c r="K78" s="6">
        <f t="shared" si="92"/>
        <v>0.52627462876439435</v>
      </c>
      <c r="L78" s="2">
        <v>0.11524421949698407</v>
      </c>
      <c r="M78" s="6">
        <f t="shared" si="93"/>
        <v>1.8332386711563304</v>
      </c>
      <c r="N78" s="2">
        <v>2.3862172965988759E-2</v>
      </c>
      <c r="O78" s="6">
        <f t="shared" si="94"/>
        <v>0.37958570460201302</v>
      </c>
      <c r="P78" s="2">
        <v>3.1007208174662421E-2</v>
      </c>
      <c r="Q78" s="6">
        <f t="shared" si="95"/>
        <v>0.49324480966156775</v>
      </c>
      <c r="R78" s="2">
        <v>7.4202467508752409E-2</v>
      </c>
      <c r="S78" s="6">
        <f t="shared" si="96"/>
        <v>1.1803701177031787</v>
      </c>
      <c r="T78" s="2">
        <v>4.225230779966619E-2</v>
      </c>
      <c r="U78" s="6">
        <f t="shared" si="97"/>
        <v>0.67212537810606099</v>
      </c>
      <c r="V78" s="2">
        <v>7.8206771129380778E-2</v>
      </c>
      <c r="W78" s="6">
        <f t="shared" si="98"/>
        <v>1.2440682735016075</v>
      </c>
      <c r="X78" s="2">
        <v>1.9353938264560853E-2</v>
      </c>
      <c r="Y78" s="6">
        <f t="shared" si="99"/>
        <v>0.30787130339924523</v>
      </c>
      <c r="Z78" s="2">
        <v>9.4643098896329353E-2</v>
      </c>
      <c r="AA78" s="6">
        <f t="shared" si="100"/>
        <v>1.5055279094442091</v>
      </c>
      <c r="AB78" s="4">
        <v>2.5651645415005489E-2</v>
      </c>
      <c r="AC78" s="4">
        <f t="shared" si="101"/>
        <v>0.40805160171012911</v>
      </c>
      <c r="AD78" s="4">
        <v>3.1343260838655573E-2</v>
      </c>
      <c r="AE78" s="4">
        <f t="shared" si="102"/>
        <v>0.4985905418975648</v>
      </c>
      <c r="AF78" s="4">
        <v>9.6115123390352372E-2</v>
      </c>
      <c r="AG78" s="4">
        <f t="shared" si="105"/>
        <v>1.5289440273120813</v>
      </c>
      <c r="AH78" s="4">
        <v>6.8757521636564789E-2</v>
      </c>
      <c r="AI78" s="15">
        <f t="shared" si="103"/>
        <v>1.0937550546760166</v>
      </c>
      <c r="AJ78" s="4">
        <v>2.0284526375493887E-2</v>
      </c>
      <c r="AK78" s="15">
        <f t="shared" si="104"/>
        <v>0.32267456311437043</v>
      </c>
    </row>
    <row r="79" spans="1:43" ht="15" customHeight="1" x14ac:dyDescent="0.3">
      <c r="A79" s="1" t="s">
        <v>11</v>
      </c>
      <c r="B79" s="2">
        <v>2.5385481607322381E-2</v>
      </c>
      <c r="C79" s="2">
        <v>4.328560379206324E-2</v>
      </c>
      <c r="D79" s="2">
        <v>6.1586588323096547E-2</v>
      </c>
      <c r="E79" s="6">
        <f t="shared" si="89"/>
        <v>4.075100694331233E-2</v>
      </c>
      <c r="F79" s="2">
        <v>2.9347913043349438E-2</v>
      </c>
      <c r="G79" s="6">
        <f t="shared" si="90"/>
        <v>0.72017638936320172</v>
      </c>
      <c r="H79" s="2">
        <v>4.0414009698625471E-2</v>
      </c>
      <c r="I79" s="6">
        <f t="shared" si="91"/>
        <v>0.99173033331039773</v>
      </c>
      <c r="J79" s="2">
        <v>3.7202081049032061E-2</v>
      </c>
      <c r="K79" s="6">
        <f t="shared" si="92"/>
        <v>0.91291194597431446</v>
      </c>
      <c r="L79" s="2">
        <v>9.8718586600557795E-2</v>
      </c>
      <c r="M79" s="6">
        <f t="shared" si="93"/>
        <v>2.4224821422911749</v>
      </c>
      <c r="N79" s="2">
        <v>0.11812523809475819</v>
      </c>
      <c r="O79" s="6">
        <f t="shared" si="94"/>
        <v>2.8987072211265636</v>
      </c>
      <c r="P79" s="2">
        <v>5.4093156075306258E-2</v>
      </c>
      <c r="Q79" s="6">
        <f t="shared" si="95"/>
        <v>1.3274066123213555</v>
      </c>
      <c r="R79" s="2">
        <v>6.0880187201954872E-2</v>
      </c>
      <c r="S79" s="6">
        <f t="shared" si="96"/>
        <v>1.4939554079398265</v>
      </c>
      <c r="T79" s="2">
        <v>5.9241281773726666E-2</v>
      </c>
      <c r="U79" s="6">
        <f t="shared" si="97"/>
        <v>1.4537378636099882</v>
      </c>
      <c r="V79" s="2">
        <v>4.7064733044663909E-2</v>
      </c>
      <c r="W79" s="6">
        <f t="shared" si="98"/>
        <v>1.1549342353707834</v>
      </c>
      <c r="X79" s="2">
        <v>8.4486217889250412E-2</v>
      </c>
      <c r="Y79" s="6">
        <f t="shared" si="99"/>
        <v>2.0732301905269974</v>
      </c>
      <c r="Z79" s="2">
        <v>7.0928778345145535E-2</v>
      </c>
      <c r="AA79" s="6">
        <f t="shared" si="100"/>
        <v>1.7405405084544958</v>
      </c>
      <c r="AB79" s="4">
        <v>2.6544302590198146E-2</v>
      </c>
      <c r="AC79" s="4">
        <f t="shared" si="101"/>
        <v>0.65137783287473705</v>
      </c>
      <c r="AD79" s="4">
        <v>0.15235813073151036</v>
      </c>
      <c r="AE79" s="4">
        <f t="shared" si="102"/>
        <v>3.7387574482135326</v>
      </c>
      <c r="AF79" s="4">
        <v>5.2845813457642984E-2</v>
      </c>
      <c r="AG79" s="4">
        <f t="shared" si="105"/>
        <v>1.2967977338855805</v>
      </c>
      <c r="AH79" s="4">
        <v>0.12943040739366254</v>
      </c>
      <c r="AI79" s="15">
        <f t="shared" si="103"/>
        <v>3.1761278334474001</v>
      </c>
      <c r="AJ79" s="4">
        <v>4.4604955645257578E-2</v>
      </c>
      <c r="AK79" s="15">
        <f t="shared" si="104"/>
        <v>1.0945730913424145</v>
      </c>
    </row>
    <row r="80" spans="1:43" ht="15" customHeight="1" x14ac:dyDescent="0.3">
      <c r="A80" s="1" t="s">
        <v>44</v>
      </c>
      <c r="B80" s="2">
        <v>0.21142075173694949</v>
      </c>
      <c r="C80" s="2">
        <v>0.27353947450959076</v>
      </c>
      <c r="D80" s="2">
        <v>0.20232617303578218</v>
      </c>
      <c r="E80" s="6">
        <f t="shared" si="89"/>
        <v>0.22702476213741563</v>
      </c>
      <c r="F80" s="2">
        <v>7.9391148841933254E-2</v>
      </c>
      <c r="G80" s="6">
        <f t="shared" si="90"/>
        <v>0.34970259673206333</v>
      </c>
      <c r="H80" s="2">
        <v>9.2591339044757554E-2</v>
      </c>
      <c r="I80" s="6">
        <f t="shared" si="91"/>
        <v>0.40784687173777556</v>
      </c>
      <c r="J80" s="2">
        <v>0.14460675053790667</v>
      </c>
      <c r="K80" s="6">
        <f t="shared" si="92"/>
        <v>0.63696466049098988</v>
      </c>
      <c r="L80" s="2">
        <v>0.26148804944012261</v>
      </c>
      <c r="M80" s="6">
        <f t="shared" si="93"/>
        <v>1.1518040894668871</v>
      </c>
      <c r="N80" s="2">
        <v>0.16329371059794226</v>
      </c>
      <c r="O80" s="6">
        <f t="shared" si="94"/>
        <v>0.71927709145270391</v>
      </c>
      <c r="P80" s="2">
        <v>0.16535307314314895</v>
      </c>
      <c r="Q80" s="6">
        <f t="shared" si="95"/>
        <v>0.72834818363585618</v>
      </c>
      <c r="R80" s="2">
        <v>0.25265795560672577</v>
      </c>
      <c r="S80" s="6">
        <f t="shared" si="96"/>
        <v>1.1129092405074061</v>
      </c>
      <c r="T80" s="2">
        <v>0.24940472772867425</v>
      </c>
      <c r="U80" s="6">
        <f t="shared" si="97"/>
        <v>1.0985794033239082</v>
      </c>
      <c r="V80" s="2">
        <v>0.21185298933382829</v>
      </c>
      <c r="W80" s="6">
        <f t="shared" si="98"/>
        <v>0.93317128642379532</v>
      </c>
      <c r="X80" s="2">
        <v>0.17</v>
      </c>
      <c r="Y80" s="6">
        <f t="shared" si="99"/>
        <v>0.74881699423211312</v>
      </c>
      <c r="Z80" s="2">
        <v>0.16002726097997977</v>
      </c>
      <c r="AA80" s="6">
        <f t="shared" si="100"/>
        <v>0.70488901507191981</v>
      </c>
      <c r="AB80" s="4">
        <v>0.1106150232419059</v>
      </c>
      <c r="AC80" s="4">
        <f t="shared" si="101"/>
        <v>0.48723770129952532</v>
      </c>
      <c r="AD80" s="4">
        <v>0.23612312831825574</v>
      </c>
      <c r="AE80" s="4">
        <f t="shared" si="102"/>
        <v>1.0400765365644695</v>
      </c>
      <c r="AF80" s="4">
        <v>0.21474636201807937</v>
      </c>
      <c r="AG80" s="4">
        <f t="shared" si="105"/>
        <v>0.94591603134505531</v>
      </c>
      <c r="AH80" s="4">
        <v>0.20835298943429151</v>
      </c>
      <c r="AI80" s="15">
        <f t="shared" si="103"/>
        <v>0.91775446639683167</v>
      </c>
      <c r="AJ80" s="4">
        <v>0.11850717256163142</v>
      </c>
      <c r="AK80" s="15">
        <f t="shared" si="104"/>
        <v>0.52200108677968926</v>
      </c>
    </row>
    <row r="81" spans="1:37" ht="15" customHeight="1" x14ac:dyDescent="0.3">
      <c r="A81" s="1"/>
      <c r="B81" s="1"/>
      <c r="C81" s="1"/>
      <c r="D81" s="1"/>
      <c r="E81" s="1"/>
      <c r="F81" s="1"/>
      <c r="G81" s="2"/>
      <c r="I81" s="2"/>
      <c r="K81" s="2"/>
      <c r="M81" s="2"/>
      <c r="O81" s="2"/>
      <c r="Q81" s="2"/>
      <c r="S81" s="2"/>
      <c r="U81" s="2"/>
      <c r="V81" s="2"/>
      <c r="W81" s="2"/>
      <c r="Y81" s="2"/>
      <c r="AA81" s="2"/>
      <c r="AB81" s="2"/>
      <c r="AC81" s="2"/>
      <c r="AE81" s="2"/>
      <c r="AG81" s="2"/>
      <c r="AI81" s="15"/>
      <c r="AK81" s="15"/>
    </row>
    <row r="82" spans="1:37" ht="15" customHeight="1" x14ac:dyDescent="0.3">
      <c r="A82" s="1" t="s">
        <v>14</v>
      </c>
      <c r="B82" s="1">
        <v>2.8491401999999999E-2</v>
      </c>
      <c r="C82" s="2">
        <v>5.1548326839966394E-2</v>
      </c>
      <c r="D82" s="2">
        <v>5.8485382789206397E-2</v>
      </c>
      <c r="E82" s="6">
        <f t="shared" ref="E82:E91" si="106">GEOMEAN(B82:D82)</f>
        <v>4.4122344061694435E-2</v>
      </c>
      <c r="F82" s="2">
        <v>3.7526595651960655E-2</v>
      </c>
      <c r="G82" s="6">
        <f t="shared" ref="G82:G91" si="107">F82/E82</f>
        <v>0.85051228464853956</v>
      </c>
      <c r="H82" s="2">
        <v>1.8750111999330993E-2</v>
      </c>
      <c r="I82" s="6">
        <f t="shared" ref="I82:I91" si="108">H82/E82</f>
        <v>0.42495729540374128</v>
      </c>
      <c r="J82" s="2">
        <v>1.77E-2</v>
      </c>
      <c r="K82" s="6">
        <f t="shared" ref="K82:K91" si="109">J82/E82</f>
        <v>0.40115729062922922</v>
      </c>
      <c r="L82" s="2">
        <v>3.5179539508072018E-2</v>
      </c>
      <c r="M82" s="6">
        <f t="shared" ref="M82:M91" si="110">L82/E82</f>
        <v>0.79731800873684167</v>
      </c>
      <c r="N82" s="2">
        <v>0.10165035220911593</v>
      </c>
      <c r="O82" s="6">
        <f t="shared" ref="O82:O91" si="111">N82/E82</f>
        <v>2.3038293719613465</v>
      </c>
      <c r="P82" s="2">
        <v>2.3870530837491528E-2</v>
      </c>
      <c r="Q82" s="6">
        <f t="shared" ref="Q82:Q91" si="112">P82/E82</f>
        <v>0.54100776704234843</v>
      </c>
      <c r="R82" s="2">
        <v>4.3318587234580951E-2</v>
      </c>
      <c r="S82" s="6">
        <f t="shared" ref="S82:S91" si="113">R82/E82</f>
        <v>0.98178345135087053</v>
      </c>
      <c r="T82" s="2">
        <v>5.722475801597867E-2</v>
      </c>
      <c r="U82" s="6">
        <f t="shared" ref="U82:U91" si="114">T82/E82</f>
        <v>1.2969564340453825</v>
      </c>
      <c r="V82" s="2">
        <v>3.819668383080297E-2</v>
      </c>
      <c r="W82" s="6">
        <f t="shared" ref="W82:W91" si="115">V82/E82</f>
        <v>0.86569933314046366</v>
      </c>
      <c r="X82" s="2">
        <v>0.11240996397117116</v>
      </c>
      <c r="Y82" s="6">
        <f t="shared" ref="Y82:Y91" si="116">X82/E82</f>
        <v>2.5476879427347057</v>
      </c>
      <c r="Z82" s="2">
        <v>5.987840039207331E-2</v>
      </c>
      <c r="AA82" s="6">
        <f t="shared" ref="AA82:AA91" si="117">Z82/E82</f>
        <v>1.3570992581071359</v>
      </c>
      <c r="AB82" s="4">
        <v>2.7699999999999999E-3</v>
      </c>
      <c r="AC82" s="4">
        <f t="shared" ref="AC82:AC91" si="118">AB82/E82</f>
        <v>6.2779982770788972E-2</v>
      </c>
      <c r="AD82" s="4">
        <v>5.2044596261283459E-2</v>
      </c>
      <c r="AE82" s="4">
        <f t="shared" ref="AE82:AE91" si="119">AD82/E82</f>
        <v>1.1795519337891855</v>
      </c>
      <c r="AF82" s="4">
        <v>4.2372160671837349E-2</v>
      </c>
      <c r="AG82" s="4">
        <f>AF82/E82</f>
        <v>0.96033339961698594</v>
      </c>
      <c r="AH82" s="4">
        <v>9.3943537844086156E-2</v>
      </c>
      <c r="AI82" s="15">
        <f t="shared" si="103"/>
        <v>2.1291601759128849</v>
      </c>
      <c r="AJ82" s="4">
        <v>4.6037645616586492E-2</v>
      </c>
      <c r="AK82" s="15">
        <f t="shared" si="104"/>
        <v>1.043408880367144</v>
      </c>
    </row>
    <row r="83" spans="1:37" ht="15" customHeight="1" x14ac:dyDescent="0.3">
      <c r="A83" s="1" t="s">
        <v>15</v>
      </c>
      <c r="B83" s="1">
        <v>2.9902871000000001E-2</v>
      </c>
      <c r="C83" s="2">
        <v>5.2876679221689857E-2</v>
      </c>
      <c r="D83" s="2">
        <v>4.6422071346542471E-2</v>
      </c>
      <c r="E83" s="6">
        <f t="shared" si="106"/>
        <v>4.1869765147072455E-2</v>
      </c>
      <c r="F83" s="2">
        <v>1.5169108544290058E-2</v>
      </c>
      <c r="G83" s="6">
        <f t="shared" si="107"/>
        <v>0.36229265893913631</v>
      </c>
      <c r="H83" s="2">
        <v>1.6061430508108814E-2</v>
      </c>
      <c r="I83" s="6">
        <f t="shared" si="108"/>
        <v>0.3836045043885763</v>
      </c>
      <c r="J83" s="2">
        <v>0.12842598956960757</v>
      </c>
      <c r="K83" s="6">
        <f t="shared" si="109"/>
        <v>3.067272747255597</v>
      </c>
      <c r="L83" s="2">
        <v>3.6737446835619914E-2</v>
      </c>
      <c r="M83" s="6">
        <f t="shared" si="110"/>
        <v>0.8774218509842443</v>
      </c>
      <c r="N83" s="2">
        <v>0.16259164849861485</v>
      </c>
      <c r="O83" s="6">
        <f t="shared" si="111"/>
        <v>3.8832710889944724</v>
      </c>
      <c r="P83" s="2">
        <v>1.5679604586851033E-2</v>
      </c>
      <c r="Q83" s="6">
        <f t="shared" si="112"/>
        <v>0.37448513340771283</v>
      </c>
      <c r="R83" s="2">
        <v>4.1096450302492739E-2</v>
      </c>
      <c r="S83" s="6">
        <f t="shared" si="113"/>
        <v>0.98153047092900192</v>
      </c>
      <c r="T83" s="2">
        <v>5.2728491159823671E-2</v>
      </c>
      <c r="U83" s="6">
        <f t="shared" si="114"/>
        <v>1.2593452811260983</v>
      </c>
      <c r="V83" s="2">
        <v>3.515822350955989E-2</v>
      </c>
      <c r="W83" s="6">
        <f t="shared" si="115"/>
        <v>0.83970434001868677</v>
      </c>
      <c r="X83" s="2">
        <v>4.5368354330315309E-2</v>
      </c>
      <c r="Y83" s="6">
        <f t="shared" si="116"/>
        <v>1.0835588442149997</v>
      </c>
      <c r="Z83" s="2">
        <v>4.6097753681150988E-2</v>
      </c>
      <c r="AA83" s="6">
        <f t="shared" si="117"/>
        <v>1.1009795139577983</v>
      </c>
      <c r="AB83" s="4">
        <v>5.7671962284831388E-2</v>
      </c>
      <c r="AC83" s="4">
        <f t="shared" si="118"/>
        <v>1.3774130827400599</v>
      </c>
      <c r="AD83" s="4">
        <v>8.9283817122701462E-2</v>
      </c>
      <c r="AE83" s="4">
        <f t="shared" si="119"/>
        <v>2.1324174331783712</v>
      </c>
      <c r="AF83" s="4">
        <v>1.7599715906798041E-2</v>
      </c>
      <c r="AG83" s="4">
        <f>AF83/E83</f>
        <v>0.42034427097875943</v>
      </c>
      <c r="AH83" s="4">
        <v>5.1703503336134077E-2</v>
      </c>
      <c r="AI83" s="15">
        <f t="shared" si="103"/>
        <v>1.2348648996362761</v>
      </c>
      <c r="AJ83" s="4">
        <v>2.1333909706649917E-2</v>
      </c>
      <c r="AK83" s="15">
        <f t="shared" si="104"/>
        <v>0.50953019754737239</v>
      </c>
    </row>
    <row r="84" spans="1:37" ht="15" customHeight="1" x14ac:dyDescent="0.3">
      <c r="A84" s="1" t="s">
        <v>16</v>
      </c>
      <c r="B84" s="1">
        <v>1.7070449000000001E-2</v>
      </c>
      <c r="C84" s="2">
        <v>2.5875605997616215E-2</v>
      </c>
      <c r="D84" s="2">
        <v>1.5124023569231076E-2</v>
      </c>
      <c r="E84" s="6">
        <f t="shared" si="106"/>
        <v>1.8833640365623072E-2</v>
      </c>
      <c r="F84" s="2">
        <v>4.7749808136798404E-3</v>
      </c>
      <c r="G84" s="6">
        <f t="shared" si="107"/>
        <v>0.25353467099199706</v>
      </c>
      <c r="H84" s="2">
        <v>9.3627378031022109E-3</v>
      </c>
      <c r="I84" s="6">
        <f t="shared" si="108"/>
        <v>0.49712841603325708</v>
      </c>
      <c r="J84" s="2">
        <v>2.2301121048054959E-2</v>
      </c>
      <c r="K84" s="6">
        <f t="shared" si="109"/>
        <v>1.1841110170480402</v>
      </c>
      <c r="L84" s="2">
        <v>2.3095454098155336E-2</v>
      </c>
      <c r="M84" s="6">
        <f t="shared" si="110"/>
        <v>1.2262873055764263</v>
      </c>
      <c r="N84" s="2">
        <v>9.9713284393935613E-3</v>
      </c>
      <c r="O84" s="6">
        <f t="shared" si="111"/>
        <v>0.52944243629044574</v>
      </c>
      <c r="P84" s="2">
        <v>1.2775351328095806E-2</v>
      </c>
      <c r="Q84" s="6">
        <f t="shared" si="112"/>
        <v>0.67832618017993895</v>
      </c>
      <c r="R84" s="2">
        <v>3.6411650458970796E-2</v>
      </c>
      <c r="S84" s="6">
        <f t="shared" si="113"/>
        <v>1.9333304529607964</v>
      </c>
      <c r="T84" s="2">
        <v>2.5765075032394693E-2</v>
      </c>
      <c r="U84" s="6">
        <f t="shared" si="114"/>
        <v>1.3680347788430496</v>
      </c>
      <c r="V84" s="2">
        <v>3.1200016436546241E-2</v>
      </c>
      <c r="W84" s="6">
        <f t="shared" si="115"/>
        <v>1.6566110338124242</v>
      </c>
      <c r="X84" s="2">
        <v>1.8352318258240494E-2</v>
      </c>
      <c r="Y84" s="6">
        <f t="shared" si="116"/>
        <v>0.97444349058182445</v>
      </c>
      <c r="Z84" s="2">
        <v>5.1828853624791664E-2</v>
      </c>
      <c r="AA84" s="6">
        <f t="shared" si="117"/>
        <v>2.7519296651429404</v>
      </c>
      <c r="AB84" s="4">
        <v>5.7526863290118645E-3</v>
      </c>
      <c r="AC84" s="4">
        <f t="shared" si="118"/>
        <v>0.30544739186547321</v>
      </c>
      <c r="AD84" s="4">
        <v>5.3473641541677219E-2</v>
      </c>
      <c r="AE84" s="4">
        <f t="shared" si="119"/>
        <v>2.8392621130900602</v>
      </c>
      <c r="AF84" s="4">
        <v>2.8066171808780762E-2</v>
      </c>
      <c r="AG84" s="4">
        <f>AF84/E84</f>
        <v>1.490214916708815</v>
      </c>
      <c r="AH84" s="4">
        <v>4.1690286638496506E-2</v>
      </c>
      <c r="AI84" s="15">
        <f t="shared" si="103"/>
        <v>2.2136074507716272</v>
      </c>
      <c r="AJ84" s="4">
        <v>1.1114189304553919E-2</v>
      </c>
      <c r="AK84" s="15">
        <f t="shared" si="104"/>
        <v>0.5901243248140482</v>
      </c>
    </row>
    <row r="85" spans="1:37" ht="15" customHeight="1" x14ac:dyDescent="0.3">
      <c r="A85" s="1" t="s">
        <v>17</v>
      </c>
      <c r="B85" s="1">
        <v>8.9407391000000003E-2</v>
      </c>
      <c r="C85" s="2">
        <v>0.13539407488470342</v>
      </c>
      <c r="D85" s="2">
        <v>0.10658927763347932</v>
      </c>
      <c r="E85" s="6">
        <f t="shared" si="106"/>
        <v>0.10886681899278487</v>
      </c>
      <c r="F85" s="2">
        <v>6.1441679664540417E-3</v>
      </c>
      <c r="G85" s="6">
        <f t="shared" si="107"/>
        <v>5.6437471245129753E-2</v>
      </c>
      <c r="H85" s="2">
        <v>6.1103798192941192E-2</v>
      </c>
      <c r="I85" s="6">
        <f t="shared" si="108"/>
        <v>0.56127109029419542</v>
      </c>
      <c r="J85" s="2">
        <v>3.3693360143180626E-2</v>
      </c>
      <c r="K85" s="6">
        <f t="shared" si="109"/>
        <v>0.30949154622965191</v>
      </c>
      <c r="L85" s="2">
        <v>0.11470696408308104</v>
      </c>
      <c r="M85" s="6">
        <f t="shared" si="110"/>
        <v>1.053644858408908</v>
      </c>
      <c r="N85" s="2">
        <v>1.3304846821128584E-2</v>
      </c>
      <c r="O85" s="6">
        <f t="shared" si="111"/>
        <v>0.12221213905414431</v>
      </c>
      <c r="P85" s="2">
        <v>5.6701935199749559E-2</v>
      </c>
      <c r="Q85" s="6">
        <f t="shared" si="112"/>
        <v>0.52083762274258671</v>
      </c>
      <c r="R85" s="2">
        <v>8.6766843006340771E-2</v>
      </c>
      <c r="S85" s="6">
        <f t="shared" si="113"/>
        <v>0.7969998922453243</v>
      </c>
      <c r="T85" s="2">
        <v>3.5257977370615722E-2</v>
      </c>
      <c r="U85" s="6">
        <f t="shared" si="114"/>
        <v>0.32386339287595456</v>
      </c>
      <c r="V85" s="2">
        <v>0.10085650963436357</v>
      </c>
      <c r="W85" s="6">
        <f t="shared" si="115"/>
        <v>0.92642102127598513</v>
      </c>
      <c r="X85" s="2">
        <v>1.7685333696490339E-2</v>
      </c>
      <c r="Y85" s="6">
        <f t="shared" si="116"/>
        <v>0.16244925552258885</v>
      </c>
      <c r="Z85" s="2">
        <v>9.4395798097405975E-2</v>
      </c>
      <c r="AA85" s="6">
        <f t="shared" si="117"/>
        <v>0.86707592791575949</v>
      </c>
      <c r="AB85" s="4">
        <v>7.963880963449918E-2</v>
      </c>
      <c r="AC85" s="4">
        <f t="shared" si="118"/>
        <v>0.7315250906686015</v>
      </c>
      <c r="AD85" s="4">
        <v>8.1892368386803902E-2</v>
      </c>
      <c r="AE85" s="4">
        <f t="shared" si="119"/>
        <v>0.75222523395518059</v>
      </c>
      <c r="AF85" s="4">
        <v>5.327150930743163E-2</v>
      </c>
      <c r="AG85" s="2">
        <v>1.2622446261219782</v>
      </c>
      <c r="AH85" s="4">
        <v>8.8056948933175061E-2</v>
      </c>
      <c r="AI85" s="15">
        <f t="shared" si="103"/>
        <v>0.80885020567204247</v>
      </c>
      <c r="AJ85" s="4">
        <v>2.4353274369337038E-2</v>
      </c>
      <c r="AK85" s="15">
        <f t="shared" si="104"/>
        <v>0.22369785940885301</v>
      </c>
    </row>
    <row r="86" spans="1:37" ht="15" customHeight="1" x14ac:dyDescent="0.3">
      <c r="A86" s="1" t="s">
        <v>18</v>
      </c>
      <c r="B86" s="1">
        <v>0.10231913400000001</v>
      </c>
      <c r="C86" s="2">
        <v>0.12128507788719009</v>
      </c>
      <c r="D86" s="2">
        <v>0.10387268691363159</v>
      </c>
      <c r="E86" s="6">
        <f t="shared" si="106"/>
        <v>0.1088316460138057</v>
      </c>
      <c r="F86" s="2">
        <v>3.6030403827878475E-3</v>
      </c>
      <c r="G86" s="6">
        <f t="shared" si="107"/>
        <v>3.3106550481932326E-2</v>
      </c>
      <c r="H86" s="2">
        <v>0.12057020294687253</v>
      </c>
      <c r="I86" s="6">
        <f t="shared" si="108"/>
        <v>1.1078597757455377</v>
      </c>
      <c r="J86" s="2">
        <v>6.4253630584104701E-2</v>
      </c>
      <c r="K86" s="6">
        <f t="shared" si="109"/>
        <v>0.59039473294333789</v>
      </c>
      <c r="L86" s="2">
        <v>0.14528378825340846</v>
      </c>
      <c r="M86" s="6">
        <f t="shared" si="110"/>
        <v>1.3349406498453462</v>
      </c>
      <c r="N86" s="2">
        <v>9.7443316856519191E-3</v>
      </c>
      <c r="O86" s="6">
        <f t="shared" si="111"/>
        <v>8.9535829352574661E-2</v>
      </c>
      <c r="P86" s="2">
        <v>9.7887508018061911E-2</v>
      </c>
      <c r="Q86" s="6">
        <f t="shared" si="112"/>
        <v>0.89943974573024943</v>
      </c>
      <c r="R86" s="2">
        <v>8.1775168763141323E-2</v>
      </c>
      <c r="S86" s="6">
        <f t="shared" si="113"/>
        <v>0.75139145421698239</v>
      </c>
      <c r="T86" s="2">
        <v>2.4562028580756463E-2</v>
      </c>
      <c r="U86" s="6">
        <f t="shared" si="114"/>
        <v>0.22568829453926184</v>
      </c>
      <c r="V86" s="2">
        <v>9.9098415889455074E-2</v>
      </c>
      <c r="W86" s="6">
        <f t="shared" si="115"/>
        <v>0.9105661773863466</v>
      </c>
      <c r="X86" s="2">
        <v>8.6386688789419405E-3</v>
      </c>
      <c r="Y86" s="6">
        <f t="shared" si="116"/>
        <v>7.9376442380060058E-2</v>
      </c>
      <c r="Z86" s="2">
        <v>8.5201772098299752E-2</v>
      </c>
      <c r="AA86" s="6">
        <f t="shared" si="117"/>
        <v>0.7828768122048948</v>
      </c>
      <c r="AB86" s="4">
        <v>0.12084149269779811</v>
      </c>
      <c r="AC86" s="4">
        <f t="shared" si="118"/>
        <v>1.1103525226703721</v>
      </c>
      <c r="AD86" s="4">
        <v>0.12757050464238923</v>
      </c>
      <c r="AE86" s="4">
        <f t="shared" si="119"/>
        <v>1.17218207492889</v>
      </c>
      <c r="AF86" s="4">
        <v>4.1700000000000001E-2</v>
      </c>
      <c r="AG86" s="4">
        <f t="shared" ref="AG86:AG91" si="120">AF86/E86</f>
        <v>0.38316061115817546</v>
      </c>
      <c r="AH86" s="4">
        <v>0.11905387951584852</v>
      </c>
      <c r="AI86" s="15">
        <f t="shared" si="103"/>
        <v>1.0939270320394316</v>
      </c>
      <c r="AJ86" s="4">
        <v>1.6389020715100705E-2</v>
      </c>
      <c r="AK86" s="15">
        <f t="shared" si="104"/>
        <v>0.15059058017942406</v>
      </c>
    </row>
    <row r="87" spans="1:37" ht="15" customHeight="1" x14ac:dyDescent="0.3">
      <c r="A87" s="1" t="s">
        <v>19</v>
      </c>
      <c r="B87" s="1">
        <v>4.2877404000000001E-2</v>
      </c>
      <c r="C87" s="2">
        <v>8.6405201947313007E-2</v>
      </c>
      <c r="D87" s="2">
        <v>6.7527889709486061E-2</v>
      </c>
      <c r="E87" s="6">
        <f t="shared" si="106"/>
        <v>6.3011117747840129E-2</v>
      </c>
      <c r="F87" s="2">
        <v>9.9608232591488141E-3</v>
      </c>
      <c r="G87" s="6">
        <f t="shared" si="107"/>
        <v>0.1580804089051451</v>
      </c>
      <c r="H87" s="2">
        <v>3.3716464820618429E-2</v>
      </c>
      <c r="I87" s="6">
        <f t="shared" si="108"/>
        <v>0.53508755320840418</v>
      </c>
      <c r="J87" s="2">
        <v>2.6431001230564532E-2</v>
      </c>
      <c r="K87" s="6">
        <f t="shared" si="109"/>
        <v>0.41946567804648288</v>
      </c>
      <c r="L87" s="2">
        <v>9.3304263041162475E-2</v>
      </c>
      <c r="M87" s="6">
        <f t="shared" si="110"/>
        <v>1.4807587355385505</v>
      </c>
      <c r="N87" s="2">
        <v>2.212961816209218E-2</v>
      </c>
      <c r="O87" s="6">
        <f t="shared" si="111"/>
        <v>0.35120180300008613</v>
      </c>
      <c r="P87" s="2">
        <v>5.6398854829790387E-2</v>
      </c>
      <c r="Q87" s="6">
        <f t="shared" si="112"/>
        <v>0.89506196438998431</v>
      </c>
      <c r="R87" s="2">
        <v>4.2208132421892357E-2</v>
      </c>
      <c r="S87" s="6">
        <f t="shared" si="113"/>
        <v>0.66985214562931872</v>
      </c>
      <c r="T87" s="2">
        <v>4.1859277709475777E-2</v>
      </c>
      <c r="U87" s="6">
        <f t="shared" si="114"/>
        <v>0.66431574626226364</v>
      </c>
      <c r="V87" s="2">
        <v>4.3431858434717738E-2</v>
      </c>
      <c r="W87" s="6">
        <f t="shared" si="115"/>
        <v>0.68927294082489876</v>
      </c>
      <c r="X87" s="2">
        <v>2.5004662597020166E-2</v>
      </c>
      <c r="Y87" s="6">
        <f t="shared" si="116"/>
        <v>0.39682937695351811</v>
      </c>
      <c r="Z87" s="2">
        <v>4.7870871829417676E-2</v>
      </c>
      <c r="AA87" s="6">
        <f t="shared" si="117"/>
        <v>0.75972103876952057</v>
      </c>
      <c r="AB87" s="4">
        <v>5.0019369029178647E-2</v>
      </c>
      <c r="AC87" s="4">
        <f t="shared" si="118"/>
        <v>0.79381815173232972</v>
      </c>
      <c r="AD87" s="4">
        <v>8.7142738336946579E-2</v>
      </c>
      <c r="AE87" s="4">
        <f t="shared" si="119"/>
        <v>1.3829740123905931</v>
      </c>
      <c r="AF87" s="4">
        <v>3.180188673648153E-2</v>
      </c>
      <c r="AG87" s="4">
        <f t="shared" si="120"/>
        <v>0.50470278695495163</v>
      </c>
      <c r="AH87" s="4">
        <v>7.427440275340591E-2</v>
      </c>
      <c r="AI87" s="15">
        <f t="shared" si="103"/>
        <v>1.1787507571384395</v>
      </c>
      <c r="AJ87" s="4">
        <v>3.3298702255335356E-2</v>
      </c>
      <c r="AK87" s="15">
        <f t="shared" si="104"/>
        <v>0.52845757138591243</v>
      </c>
    </row>
    <row r="88" spans="1:37" ht="15" customHeight="1" x14ac:dyDescent="0.3">
      <c r="A88" s="1" t="s">
        <v>20</v>
      </c>
      <c r="B88" s="1">
        <v>4.6065486000000003E-2</v>
      </c>
      <c r="C88" s="2">
        <v>6.0905546557089074E-2</v>
      </c>
      <c r="D88" s="2">
        <v>5.3659953705985496E-2</v>
      </c>
      <c r="E88" s="6">
        <f t="shared" si="106"/>
        <v>5.3197872629155762E-2</v>
      </c>
      <c r="F88" s="2">
        <v>1.9519092411667507E-2</v>
      </c>
      <c r="G88" s="6">
        <f t="shared" si="107"/>
        <v>0.36691490555902084</v>
      </c>
      <c r="H88" s="2">
        <v>2.5473592038350815E-2</v>
      </c>
      <c r="I88" s="6">
        <f t="shared" si="108"/>
        <v>0.47884606619381415</v>
      </c>
      <c r="J88" s="2">
        <v>2.6777857257858948E-2</v>
      </c>
      <c r="K88" s="6">
        <f t="shared" si="109"/>
        <v>0.50336331011821345</v>
      </c>
      <c r="L88" s="2">
        <v>7.3515173568371756E-2</v>
      </c>
      <c r="M88" s="6">
        <f t="shared" si="110"/>
        <v>1.3819194252531226</v>
      </c>
      <c r="N88" s="2">
        <v>2.6283181621474142E-2</v>
      </c>
      <c r="O88" s="6">
        <f t="shared" si="111"/>
        <v>0.49406452405898116</v>
      </c>
      <c r="P88" s="2">
        <v>4.4246898821893664E-2</v>
      </c>
      <c r="Q88" s="6">
        <f t="shared" si="112"/>
        <v>0.83174188431068197</v>
      </c>
      <c r="R88" s="2">
        <v>3.1307290064303862E-2</v>
      </c>
      <c r="S88" s="6">
        <f t="shared" si="113"/>
        <v>0.58850642924291507</v>
      </c>
      <c r="T88" s="2">
        <v>4.0241113478655437E-2</v>
      </c>
      <c r="U88" s="6">
        <f t="shared" si="114"/>
        <v>0.75644215623390909</v>
      </c>
      <c r="V88" s="2">
        <v>3.8494066663088911E-2</v>
      </c>
      <c r="W88" s="6">
        <f t="shared" si="115"/>
        <v>0.72360161714421178</v>
      </c>
      <c r="X88" s="2">
        <v>3.7400275480064533E-2</v>
      </c>
      <c r="Y88" s="6">
        <f t="shared" si="116"/>
        <v>0.70304081031178012</v>
      </c>
      <c r="Z88" s="2">
        <v>3.7306343871841154E-2</v>
      </c>
      <c r="AA88" s="6">
        <f t="shared" si="117"/>
        <v>0.70127510797104586</v>
      </c>
      <c r="AB88" s="4">
        <v>6.2520396671806241E-2</v>
      </c>
      <c r="AC88" s="4">
        <f t="shared" si="118"/>
        <v>1.1752424219599555</v>
      </c>
      <c r="AD88" s="4">
        <v>3.7676952142795671E-2</v>
      </c>
      <c r="AE88" s="4">
        <f t="shared" si="119"/>
        <v>0.70824170743523951</v>
      </c>
      <c r="AF88" s="4">
        <v>1.1591721183672424E-2</v>
      </c>
      <c r="AG88" s="4">
        <f t="shared" si="120"/>
        <v>0.21789820928514791</v>
      </c>
      <c r="AH88" s="4">
        <v>7.1994478743284768E-2</v>
      </c>
      <c r="AI88" s="15">
        <f t="shared" si="103"/>
        <v>1.3533337929725273</v>
      </c>
      <c r="AJ88" s="4">
        <v>4.1618880113417321E-2</v>
      </c>
      <c r="AK88" s="15">
        <f t="shared" si="104"/>
        <v>0.78234106095828293</v>
      </c>
    </row>
    <row r="89" spans="1:37" ht="15" customHeight="1" x14ac:dyDescent="0.3">
      <c r="A89" s="1" t="s">
        <v>21</v>
      </c>
      <c r="B89" s="1">
        <v>2.5783849000000001E-2</v>
      </c>
      <c r="C89" s="2">
        <v>5.4831253594763811E-2</v>
      </c>
      <c r="D89" s="2">
        <v>4.5713142400721461E-2</v>
      </c>
      <c r="E89" s="6">
        <f t="shared" si="106"/>
        <v>4.0130293273934463E-2</v>
      </c>
      <c r="F89" s="2">
        <v>7.8843126178161794E-3</v>
      </c>
      <c r="G89" s="6">
        <f t="shared" si="107"/>
        <v>0.19646785444593845</v>
      </c>
      <c r="H89" s="2">
        <v>8.7106027345987946E-3</v>
      </c>
      <c r="I89" s="6">
        <f t="shared" si="108"/>
        <v>0.21705803830385981</v>
      </c>
      <c r="J89" s="2">
        <v>3.8905528519494019E-2</v>
      </c>
      <c r="K89" s="6">
        <f t="shared" si="109"/>
        <v>0.96948029394950985</v>
      </c>
      <c r="L89" s="2">
        <v>6.8284949883943735E-2</v>
      </c>
      <c r="M89" s="6">
        <f t="shared" si="110"/>
        <v>1.7015811326825354</v>
      </c>
      <c r="N89" s="2">
        <v>8.7443696170736065E-2</v>
      </c>
      <c r="O89" s="6">
        <f t="shared" si="111"/>
        <v>2.1789946954495032</v>
      </c>
      <c r="P89" s="2">
        <v>5.392622756483794E-2</v>
      </c>
      <c r="Q89" s="6">
        <f t="shared" si="112"/>
        <v>1.3437785564319373</v>
      </c>
      <c r="R89" s="2">
        <v>3.4713578664807447E-2</v>
      </c>
      <c r="S89" s="6">
        <f t="shared" si="113"/>
        <v>0.86502180354995573</v>
      </c>
      <c r="T89" s="2">
        <v>2.5541741707524924E-2</v>
      </c>
      <c r="U89" s="6">
        <f t="shared" si="114"/>
        <v>0.63647034755449605</v>
      </c>
      <c r="V89" s="2">
        <v>4.1596128831093523E-2</v>
      </c>
      <c r="W89" s="6">
        <f t="shared" si="115"/>
        <v>1.0365269086660565</v>
      </c>
      <c r="X89" s="2">
        <v>2.5205529147050081E-2</v>
      </c>
      <c r="Y89" s="6">
        <f t="shared" si="116"/>
        <v>0.6280923235470508</v>
      </c>
      <c r="Z89" s="2">
        <v>3.7200164758201953E-2</v>
      </c>
      <c r="AA89" s="6">
        <f t="shared" si="117"/>
        <v>0.92698462242149393</v>
      </c>
      <c r="AB89" s="4">
        <v>5.4098983354588098E-2</v>
      </c>
      <c r="AC89" s="4">
        <f t="shared" si="118"/>
        <v>1.3480834287778958</v>
      </c>
      <c r="AD89" s="4">
        <v>4.7147110197762909E-2</v>
      </c>
      <c r="AE89" s="4">
        <f t="shared" si="119"/>
        <v>1.1748508757693537</v>
      </c>
      <c r="AF89" s="4">
        <v>1.7358571369787319E-2</v>
      </c>
      <c r="AG89" s="4">
        <f t="shared" si="120"/>
        <v>0.43255530806354969</v>
      </c>
      <c r="AH89" s="4">
        <v>7.7982722504568544E-2</v>
      </c>
      <c r="AI89" s="15">
        <f t="shared" si="103"/>
        <v>1.9432382906411525</v>
      </c>
      <c r="AJ89" s="4">
        <v>2.2380749830526583E-2</v>
      </c>
      <c r="AK89" s="15">
        <f t="shared" si="104"/>
        <v>0.55770212486992687</v>
      </c>
    </row>
    <row r="90" spans="1:37" ht="15" customHeight="1" x14ac:dyDescent="0.3">
      <c r="A90" s="1" t="s">
        <v>22</v>
      </c>
      <c r="B90" s="1">
        <v>4.8552125000000002E-2</v>
      </c>
      <c r="C90" s="2">
        <v>5.1468296822853171E-2</v>
      </c>
      <c r="D90" s="2">
        <v>3.7928330286630674E-2</v>
      </c>
      <c r="E90" s="6">
        <f t="shared" si="106"/>
        <v>4.559360382934069E-2</v>
      </c>
      <c r="F90" s="2">
        <v>8.0348117588404013E-3</v>
      </c>
      <c r="G90" s="6">
        <f t="shared" si="107"/>
        <v>0.17622673103260567</v>
      </c>
      <c r="H90" s="2">
        <v>1.5087376259897112E-2</v>
      </c>
      <c r="I90" s="6">
        <f t="shared" si="108"/>
        <v>0.33090993018165382</v>
      </c>
      <c r="J90" s="2">
        <v>5.6492883955120816E-2</v>
      </c>
      <c r="K90" s="6">
        <f t="shared" si="109"/>
        <v>1.2390528322037608</v>
      </c>
      <c r="L90" s="2">
        <v>5.0617915094485079E-2</v>
      </c>
      <c r="M90" s="6">
        <f t="shared" si="110"/>
        <v>1.1101977216793535</v>
      </c>
      <c r="N90" s="2">
        <v>0.10262867013756619</v>
      </c>
      <c r="O90" s="6">
        <f t="shared" si="111"/>
        <v>2.2509444640899812</v>
      </c>
      <c r="P90" s="2">
        <v>6.6436859585255151E-2</v>
      </c>
      <c r="Q90" s="6">
        <f t="shared" si="112"/>
        <v>1.4571530654591791</v>
      </c>
      <c r="R90" s="2">
        <v>3.110749535879739E-2</v>
      </c>
      <c r="S90" s="6">
        <f t="shared" si="113"/>
        <v>0.68227761672962761</v>
      </c>
      <c r="T90" s="2">
        <v>7.3571419619459469E-2</v>
      </c>
      <c r="U90" s="6">
        <f t="shared" si="114"/>
        <v>1.6136346645209545</v>
      </c>
      <c r="V90" s="2">
        <v>4.6258429474029951E-2</v>
      </c>
      <c r="W90" s="6">
        <f t="shared" si="115"/>
        <v>1.0145815550614894</v>
      </c>
      <c r="X90" s="2">
        <v>5.7994119102499124E-2</v>
      </c>
      <c r="Y90" s="6">
        <f t="shared" si="116"/>
        <v>1.2719792741011267</v>
      </c>
      <c r="Z90" s="2">
        <v>4.4593921061460977E-2</v>
      </c>
      <c r="AA90" s="6">
        <f t="shared" si="117"/>
        <v>0.97807405679924797</v>
      </c>
      <c r="AB90" s="4">
        <v>8.5097591035234357E-2</v>
      </c>
      <c r="AC90" s="4">
        <f t="shared" si="118"/>
        <v>1.8664370413393776</v>
      </c>
      <c r="AD90" s="4">
        <v>6.1916718259287615E-2</v>
      </c>
      <c r="AE90" s="4">
        <f t="shared" si="119"/>
        <v>1.3580132531537805</v>
      </c>
      <c r="AF90" s="4">
        <v>4.3386060917465843E-3</v>
      </c>
      <c r="AG90" s="4">
        <f t="shared" si="120"/>
        <v>9.5158217981325191E-2</v>
      </c>
      <c r="AH90" s="4">
        <v>9.2783258009545594E-2</v>
      </c>
      <c r="AI90" s="15">
        <f t="shared" si="103"/>
        <v>2.0350060143707509</v>
      </c>
      <c r="AJ90" s="4">
        <v>3.4412281535025048E-2</v>
      </c>
      <c r="AK90" s="15">
        <f t="shared" si="104"/>
        <v>0.75476116482987543</v>
      </c>
    </row>
    <row r="91" spans="1:37" ht="15" customHeight="1" x14ac:dyDescent="0.3">
      <c r="A91" s="1" t="s">
        <v>23</v>
      </c>
      <c r="B91" s="1">
        <v>7.4615815000000002E-2</v>
      </c>
      <c r="C91" s="2">
        <v>0.15832417552450412</v>
      </c>
      <c r="D91" s="2">
        <v>0.13052489946342752</v>
      </c>
      <c r="E91" s="6">
        <f t="shared" si="106"/>
        <v>0.1155288622864027</v>
      </c>
      <c r="F91" s="2">
        <v>1.5194735930578063E-2</v>
      </c>
      <c r="G91" s="6">
        <f t="shared" si="107"/>
        <v>0.13152328889822734</v>
      </c>
      <c r="H91" s="2">
        <v>4.6116157689035625E-2</v>
      </c>
      <c r="I91" s="6">
        <f t="shared" si="108"/>
        <v>0.39917434289892872</v>
      </c>
      <c r="J91" s="2">
        <v>3.0627102662794961E-2</v>
      </c>
      <c r="K91" s="6">
        <f t="shared" si="109"/>
        <v>0.2651034733369797</v>
      </c>
      <c r="L91" s="2">
        <v>0.23226928205229583</v>
      </c>
      <c r="M91" s="6">
        <f t="shared" si="110"/>
        <v>2.0104870545378253</v>
      </c>
      <c r="N91" s="2">
        <v>1.8883061192507957E-2</v>
      </c>
      <c r="O91" s="6">
        <f t="shared" si="111"/>
        <v>0.16344886307021497</v>
      </c>
      <c r="P91" s="2">
        <v>0.12730877395796411</v>
      </c>
      <c r="Q91" s="6">
        <f t="shared" si="112"/>
        <v>1.1019650971924084</v>
      </c>
      <c r="R91" s="2">
        <v>4.9601560283036486E-2</v>
      </c>
      <c r="S91" s="6">
        <f t="shared" si="113"/>
        <v>0.42934344977856148</v>
      </c>
      <c r="T91" s="2">
        <v>5.3055681364836439E-2</v>
      </c>
      <c r="U91" s="6">
        <f t="shared" si="114"/>
        <v>0.45924178871690391</v>
      </c>
      <c r="V91" s="2">
        <v>8.5170632277351263E-2</v>
      </c>
      <c r="W91" s="6">
        <f t="shared" si="115"/>
        <v>0.73722384685316433</v>
      </c>
      <c r="X91" s="2">
        <v>4.7299321639826426E-2</v>
      </c>
      <c r="Y91" s="6">
        <f t="shared" si="116"/>
        <v>0.4094156274348888</v>
      </c>
      <c r="Z91" s="2">
        <v>6.9295660798571954E-2</v>
      </c>
      <c r="AA91" s="6">
        <f t="shared" si="117"/>
        <v>0.59981254404448314</v>
      </c>
      <c r="AB91" s="4">
        <v>7.6854928273989043E-2</v>
      </c>
      <c r="AC91" s="4">
        <f t="shared" si="118"/>
        <v>0.66524439653409939</v>
      </c>
      <c r="AD91" s="4">
        <v>0.16285442483262189</v>
      </c>
      <c r="AE91" s="4">
        <f t="shared" si="119"/>
        <v>1.4096427646703245</v>
      </c>
      <c r="AF91" s="4">
        <v>4.0649969249680867E-2</v>
      </c>
      <c r="AG91" s="4">
        <f t="shared" si="120"/>
        <v>0.3518598594774287</v>
      </c>
      <c r="AH91" s="4">
        <v>0.14852933172637353</v>
      </c>
      <c r="AI91" s="15">
        <f t="shared" si="103"/>
        <v>1.2856469698295891</v>
      </c>
      <c r="AJ91" s="4">
        <v>5.5421510672605867E-2</v>
      </c>
      <c r="AK91" s="15">
        <f t="shared" si="104"/>
        <v>0.47972004203774421</v>
      </c>
    </row>
    <row r="92" spans="1:37" ht="15" customHeight="1" x14ac:dyDescent="0.3">
      <c r="G92" s="2"/>
      <c r="I92" s="2"/>
      <c r="K92" s="2"/>
      <c r="M92" s="2"/>
      <c r="O92" s="2"/>
      <c r="Q92" s="2"/>
      <c r="S92" s="2"/>
      <c r="U92" s="2"/>
      <c r="V92" s="2"/>
      <c r="W92" s="2"/>
      <c r="Y92" s="2"/>
      <c r="AA92" s="2"/>
      <c r="AC92" s="2"/>
      <c r="AE92" s="2"/>
      <c r="AG92" s="2"/>
    </row>
    <row r="93" spans="1:37" ht="15" customHeight="1" x14ac:dyDescent="0.3">
      <c r="G93" s="2"/>
      <c r="I93" s="2"/>
      <c r="K93" s="2"/>
      <c r="M93" s="2"/>
      <c r="O93" s="2"/>
      <c r="Q93" s="2"/>
      <c r="S93" s="2"/>
      <c r="U93" s="2"/>
      <c r="V93" s="2"/>
      <c r="W93" s="2"/>
      <c r="Y93" s="2"/>
      <c r="AA93" s="2"/>
      <c r="AB93" s="2"/>
      <c r="AC93" s="2"/>
      <c r="AE93" s="2"/>
      <c r="AG93" s="2"/>
    </row>
    <row r="94" spans="1:37" ht="15" customHeight="1" x14ac:dyDescent="0.3">
      <c r="G94" s="2"/>
      <c r="I94" s="2"/>
      <c r="K94" s="2"/>
      <c r="M94" s="2"/>
      <c r="O94" s="2"/>
      <c r="Q94" s="2"/>
      <c r="S94" s="2"/>
      <c r="U94" s="2"/>
      <c r="V94" s="2"/>
      <c r="W94" s="2"/>
      <c r="Y94" s="2"/>
      <c r="AA94" s="2"/>
      <c r="AB94" s="2"/>
      <c r="AC94" s="2"/>
      <c r="AE94" s="2"/>
      <c r="AG94" s="2"/>
    </row>
    <row r="95" spans="1:37" ht="15" customHeight="1" x14ac:dyDescent="0.3">
      <c r="G95" s="2"/>
      <c r="I95" s="2"/>
      <c r="K95" s="2"/>
      <c r="M95" s="2"/>
      <c r="O95" s="2"/>
      <c r="Q95" s="2"/>
      <c r="S95" s="2"/>
      <c r="U95" s="2"/>
      <c r="V95" s="2"/>
      <c r="W95" s="2"/>
      <c r="Y95" s="2"/>
      <c r="AA95" s="2"/>
      <c r="AB95" s="2"/>
      <c r="AC95" s="2"/>
      <c r="AE95" s="2"/>
      <c r="AG95" s="2"/>
    </row>
    <row r="96" spans="1:37" ht="15" customHeight="1" x14ac:dyDescent="0.3">
      <c r="G96" s="2"/>
      <c r="I96" s="2"/>
      <c r="K96" s="2"/>
      <c r="M96" s="2"/>
      <c r="O96" s="2"/>
      <c r="Q96" s="2"/>
      <c r="S96" s="2"/>
      <c r="U96" s="2"/>
      <c r="V96" s="2"/>
      <c r="W96" s="2"/>
      <c r="Y96" s="2"/>
      <c r="AA96" s="2"/>
      <c r="AB96" s="2"/>
      <c r="AC96" s="2"/>
      <c r="AE96" s="2"/>
      <c r="AG96" s="2"/>
    </row>
    <row r="97" spans="7:33" ht="15" customHeight="1" x14ac:dyDescent="0.3">
      <c r="G97" s="2"/>
      <c r="I97" s="2"/>
      <c r="K97" s="2"/>
      <c r="M97" s="2"/>
      <c r="O97" s="2"/>
      <c r="Q97" s="2"/>
      <c r="S97" s="2"/>
      <c r="U97" s="2"/>
      <c r="V97" s="2"/>
      <c r="W97" s="2"/>
      <c r="Y97" s="2"/>
      <c r="AA97" s="2"/>
      <c r="AB97" s="2"/>
      <c r="AC97" s="2"/>
      <c r="AE97" s="2"/>
      <c r="AG97" s="2"/>
    </row>
    <row r="98" spans="7:33" ht="15" customHeight="1" x14ac:dyDescent="0.3">
      <c r="G98" s="2"/>
      <c r="I98" s="2"/>
      <c r="K98" s="2"/>
      <c r="M98" s="2"/>
      <c r="O98" s="2"/>
      <c r="Q98" s="2"/>
      <c r="S98" s="2"/>
      <c r="U98" s="2"/>
      <c r="V98" s="2"/>
      <c r="W98" s="2"/>
      <c r="Y98" s="2"/>
      <c r="AA98" s="2"/>
      <c r="AB98" s="2"/>
      <c r="AC98" s="2"/>
      <c r="AE98" s="2"/>
      <c r="AG98" s="2"/>
    </row>
    <row r="99" spans="7:33" ht="15" customHeight="1" x14ac:dyDescent="0.3">
      <c r="G99" s="2"/>
      <c r="I99" s="2"/>
      <c r="K99" s="2"/>
      <c r="M99" s="2"/>
      <c r="O99" s="2"/>
      <c r="Q99" s="2"/>
      <c r="S99" s="2"/>
      <c r="U99" s="2"/>
      <c r="V99" s="2"/>
      <c r="W99" s="2"/>
      <c r="Y99" s="2"/>
      <c r="AA99" s="2"/>
      <c r="AB99" s="2"/>
      <c r="AC99" s="2"/>
      <c r="AE99" s="2"/>
      <c r="AG99" s="2"/>
    </row>
    <row r="100" spans="7:33" ht="15" customHeight="1" x14ac:dyDescent="0.3">
      <c r="G100" s="2"/>
      <c r="I100" s="2"/>
      <c r="K100" s="2"/>
      <c r="M100" s="2"/>
      <c r="O100" s="2"/>
      <c r="Q100" s="2"/>
      <c r="S100" s="2"/>
      <c r="U100" s="2"/>
      <c r="V100" s="2"/>
      <c r="W100" s="2"/>
      <c r="Y100" s="2"/>
      <c r="AA100" s="2"/>
      <c r="AB100" s="2"/>
      <c r="AC100" s="2"/>
      <c r="AE100" s="2"/>
      <c r="AG100" s="2"/>
    </row>
    <row r="101" spans="7:33" ht="15" customHeight="1" x14ac:dyDescent="0.3">
      <c r="G101" s="2"/>
      <c r="I101" s="2"/>
      <c r="K101" s="2"/>
      <c r="M101" s="2"/>
      <c r="O101" s="2"/>
      <c r="Q101" s="2"/>
      <c r="S101" s="2"/>
      <c r="U101" s="2"/>
      <c r="V101" s="2"/>
      <c r="W101" s="2"/>
      <c r="Y101" s="2"/>
      <c r="AA101" s="2"/>
      <c r="AB101" s="2"/>
      <c r="AC101" s="2"/>
      <c r="AE101" s="2"/>
      <c r="AG101" s="2"/>
    </row>
    <row r="102" spans="7:33" ht="15" customHeight="1" x14ac:dyDescent="0.3">
      <c r="G102" s="2"/>
      <c r="I102" s="2"/>
      <c r="K102" s="2"/>
      <c r="M102" s="2"/>
      <c r="O102" s="2"/>
      <c r="Q102" s="2"/>
      <c r="S102" s="2"/>
      <c r="U102" s="2"/>
      <c r="V102" s="2"/>
      <c r="W102" s="2"/>
      <c r="Y102" s="2"/>
      <c r="AA102" s="2"/>
      <c r="AB102" s="2"/>
      <c r="AC102" s="2"/>
      <c r="AE102" s="2"/>
      <c r="AG102" s="2"/>
    </row>
    <row r="103" spans="7:33" ht="15" customHeight="1" x14ac:dyDescent="0.3">
      <c r="G103" s="2"/>
      <c r="I103" s="2"/>
      <c r="K103" s="2"/>
      <c r="M103" s="2"/>
      <c r="O103" s="2"/>
      <c r="Q103" s="2"/>
      <c r="S103" s="2"/>
      <c r="U103" s="2"/>
      <c r="V103" s="2"/>
      <c r="W103" s="2"/>
      <c r="Y103" s="2"/>
      <c r="AA103" s="2"/>
      <c r="AB103" s="2"/>
      <c r="AC103" s="2"/>
      <c r="AE103" s="2"/>
      <c r="AG103" s="2"/>
    </row>
    <row r="104" spans="7:33" ht="15" customHeight="1" x14ac:dyDescent="0.3">
      <c r="G104" s="2"/>
      <c r="I104" s="2"/>
      <c r="K104" s="2"/>
      <c r="M104" s="2"/>
      <c r="O104" s="2"/>
      <c r="Q104" s="2"/>
      <c r="S104" s="2"/>
      <c r="U104" s="2"/>
      <c r="V104" s="2"/>
      <c r="W104" s="2"/>
      <c r="Y104" s="2"/>
      <c r="AA104" s="2"/>
      <c r="AB104" s="2"/>
      <c r="AC104" s="2"/>
      <c r="AE104" s="2"/>
      <c r="AG104" s="2"/>
    </row>
    <row r="105" spans="7:33" ht="15" customHeight="1" x14ac:dyDescent="0.3">
      <c r="G105" s="2"/>
      <c r="I105" s="2"/>
      <c r="K105" s="2"/>
      <c r="M105" s="2"/>
      <c r="O105" s="2"/>
      <c r="Q105" s="2"/>
      <c r="S105" s="2"/>
      <c r="U105" s="2"/>
      <c r="V105" s="2"/>
      <c r="W105" s="2"/>
      <c r="Y105" s="2"/>
      <c r="AA105" s="2"/>
      <c r="AB105" s="2"/>
      <c r="AC105" s="2"/>
      <c r="AE105" s="2"/>
      <c r="AG105" s="2"/>
    </row>
    <row r="106" spans="7:33" ht="15" customHeight="1" x14ac:dyDescent="0.3">
      <c r="G106" s="2"/>
      <c r="I106" s="2"/>
      <c r="K106" s="2"/>
      <c r="M106" s="2"/>
      <c r="O106" s="2"/>
      <c r="Q106" s="2"/>
      <c r="S106" s="2"/>
      <c r="U106" s="2"/>
      <c r="V106" s="2"/>
      <c r="W106" s="2"/>
      <c r="Y106" s="2"/>
      <c r="AA106" s="2"/>
      <c r="AB106" s="2"/>
      <c r="AC106" s="2"/>
      <c r="AE106" s="2"/>
      <c r="AG106" s="2"/>
    </row>
    <row r="107" spans="7:33" ht="15" customHeight="1" x14ac:dyDescent="0.3">
      <c r="G107" s="2"/>
      <c r="I107" s="2"/>
      <c r="K107" s="2"/>
      <c r="M107" s="2"/>
      <c r="O107" s="2"/>
      <c r="Q107" s="2"/>
      <c r="S107" s="2"/>
      <c r="U107" s="2"/>
      <c r="V107" s="2"/>
      <c r="W107" s="2"/>
      <c r="Y107" s="2"/>
      <c r="AA107" s="2"/>
      <c r="AB107" s="2"/>
      <c r="AC107" s="2"/>
      <c r="AE107" s="2"/>
      <c r="AG107" s="2"/>
    </row>
    <row r="108" spans="7:33" ht="15" customHeight="1" x14ac:dyDescent="0.3">
      <c r="G108" s="2"/>
      <c r="I108" s="2"/>
      <c r="K108" s="2"/>
      <c r="M108" s="2"/>
      <c r="O108" s="2"/>
      <c r="Q108" s="2"/>
      <c r="S108" s="2"/>
      <c r="U108" s="2"/>
      <c r="V108" s="2"/>
      <c r="W108" s="2"/>
      <c r="Y108" s="2"/>
      <c r="AA108" s="2"/>
      <c r="AB108" s="2"/>
      <c r="AC108" s="2"/>
      <c r="AE108" s="2"/>
      <c r="AG108" s="2"/>
    </row>
    <row r="109" spans="7:33" ht="15" customHeight="1" x14ac:dyDescent="0.3">
      <c r="G109" s="2"/>
      <c r="I109" s="2"/>
      <c r="K109" s="2"/>
      <c r="M109" s="2"/>
      <c r="O109" s="2"/>
      <c r="Q109" s="2"/>
      <c r="S109" s="2"/>
      <c r="U109" s="2"/>
      <c r="V109" s="2"/>
      <c r="W109" s="2"/>
      <c r="Y109" s="2"/>
      <c r="AA109" s="2"/>
      <c r="AB109" s="2"/>
      <c r="AC109" s="2"/>
      <c r="AE109" s="2"/>
      <c r="AG109" s="2"/>
    </row>
    <row r="110" spans="7:33" ht="15" customHeight="1" x14ac:dyDescent="0.3">
      <c r="G110" s="2"/>
      <c r="I110" s="2"/>
      <c r="K110" s="2"/>
      <c r="M110" s="2"/>
      <c r="O110" s="2"/>
      <c r="Q110" s="2"/>
      <c r="S110" s="2"/>
      <c r="U110" s="2"/>
      <c r="V110" s="2"/>
      <c r="W110" s="2"/>
      <c r="Y110" s="2"/>
      <c r="AA110" s="2"/>
      <c r="AB110" s="2"/>
      <c r="AC110" s="2"/>
      <c r="AE110" s="2"/>
      <c r="AG110" s="2"/>
    </row>
    <row r="111" spans="7:33" ht="15" customHeight="1" x14ac:dyDescent="0.3">
      <c r="G111" s="2"/>
      <c r="I111" s="2"/>
      <c r="K111" s="2"/>
      <c r="M111" s="2"/>
      <c r="O111" s="2"/>
      <c r="Q111" s="2"/>
      <c r="S111" s="2"/>
      <c r="U111" s="2"/>
      <c r="V111" s="2"/>
      <c r="W111" s="2"/>
      <c r="Y111" s="2"/>
      <c r="AA111" s="2"/>
      <c r="AB111" s="2"/>
      <c r="AC111" s="2"/>
      <c r="AE111" s="2"/>
      <c r="AG111" s="2"/>
    </row>
    <row r="112" spans="7:33" ht="15" customHeight="1" x14ac:dyDescent="0.3">
      <c r="G112" s="2"/>
      <c r="I112" s="2"/>
      <c r="K112" s="2"/>
      <c r="M112" s="2"/>
      <c r="O112" s="2"/>
      <c r="Q112" s="2"/>
      <c r="S112" s="2"/>
      <c r="U112" s="2"/>
      <c r="V112" s="2"/>
      <c r="W112" s="2"/>
      <c r="Y112" s="2"/>
      <c r="AA112" s="2"/>
      <c r="AB112" s="2"/>
      <c r="AC112" s="2"/>
      <c r="AE112" s="2"/>
      <c r="AG112" s="2"/>
    </row>
    <row r="113" spans="7:33" ht="15" customHeight="1" x14ac:dyDescent="0.3">
      <c r="G113" s="2"/>
      <c r="I113" s="2"/>
      <c r="K113" s="2"/>
      <c r="M113" s="2"/>
      <c r="O113" s="2"/>
      <c r="Q113" s="2"/>
      <c r="S113" s="2"/>
      <c r="U113" s="2"/>
      <c r="V113" s="2"/>
      <c r="W113" s="2"/>
      <c r="Y113" s="2"/>
      <c r="AA113" s="2"/>
      <c r="AB113" s="2"/>
      <c r="AC113" s="2"/>
      <c r="AE113" s="2"/>
      <c r="AG113" s="2"/>
    </row>
    <row r="114" spans="7:33" ht="15" customHeight="1" x14ac:dyDescent="0.3">
      <c r="G114" s="2"/>
      <c r="I114" s="2"/>
      <c r="K114" s="2"/>
      <c r="M114" s="2"/>
      <c r="O114" s="2"/>
      <c r="Q114" s="2"/>
      <c r="S114" s="2"/>
      <c r="U114" s="2"/>
      <c r="V114" s="2"/>
      <c r="W114" s="2"/>
      <c r="Y114" s="2"/>
      <c r="AA114" s="2"/>
      <c r="AB114" s="2"/>
      <c r="AC114" s="2"/>
      <c r="AE114" s="2"/>
      <c r="AG114" s="2"/>
    </row>
    <row r="115" spans="7:33" ht="15" customHeight="1" x14ac:dyDescent="0.3">
      <c r="G115" s="2"/>
      <c r="I115" s="2"/>
      <c r="K115" s="2"/>
      <c r="M115" s="2"/>
      <c r="O115" s="2"/>
      <c r="Q115" s="2"/>
      <c r="S115" s="2"/>
      <c r="U115" s="2"/>
      <c r="V115" s="2"/>
      <c r="W115" s="2"/>
      <c r="Y115" s="2"/>
      <c r="AA115" s="2"/>
      <c r="AB115" s="2"/>
      <c r="AC115" s="2"/>
      <c r="AE115" s="2"/>
      <c r="AG115" s="2"/>
    </row>
    <row r="116" spans="7:33" ht="15" customHeight="1" x14ac:dyDescent="0.3">
      <c r="G116" s="2"/>
      <c r="I116" s="2"/>
      <c r="K116" s="2"/>
      <c r="M116" s="2"/>
      <c r="O116" s="2"/>
      <c r="Q116" s="2"/>
      <c r="S116" s="2"/>
      <c r="U116" s="2"/>
      <c r="V116" s="2"/>
      <c r="W116" s="2"/>
      <c r="Y116" s="2"/>
      <c r="AA116" s="2"/>
      <c r="AB116" s="2"/>
      <c r="AC116" s="2"/>
      <c r="AE116" s="2"/>
      <c r="AG116" s="2"/>
    </row>
    <row r="117" spans="7:33" ht="15" customHeight="1" x14ac:dyDescent="0.3">
      <c r="G117" s="2"/>
      <c r="I117" s="2"/>
      <c r="K117" s="2"/>
      <c r="M117" s="2"/>
      <c r="O117" s="2"/>
      <c r="Q117" s="2"/>
      <c r="S117" s="2"/>
      <c r="U117" s="2"/>
      <c r="V117" s="2"/>
      <c r="W117" s="2"/>
      <c r="Y117" s="2"/>
      <c r="AA117" s="2"/>
      <c r="AB117" s="2"/>
      <c r="AC117" s="2"/>
      <c r="AE117" s="2"/>
      <c r="AG117" s="2"/>
    </row>
    <row r="118" spans="7:33" ht="15" customHeight="1" x14ac:dyDescent="0.3">
      <c r="G118" s="2"/>
      <c r="I118" s="2"/>
      <c r="K118" s="2"/>
      <c r="M118" s="2"/>
      <c r="O118" s="2"/>
      <c r="Q118" s="2"/>
      <c r="S118" s="2"/>
      <c r="U118" s="2"/>
      <c r="V118" s="2"/>
      <c r="W118" s="2"/>
      <c r="Y118" s="2"/>
      <c r="AA118" s="2"/>
      <c r="AB118" s="2"/>
      <c r="AC118" s="2"/>
      <c r="AE118" s="2"/>
      <c r="AG118" s="2"/>
    </row>
    <row r="119" spans="7:33" ht="15" customHeight="1" x14ac:dyDescent="0.3">
      <c r="G119" s="2"/>
      <c r="I119" s="2"/>
      <c r="K119" s="2"/>
      <c r="M119" s="2"/>
      <c r="O119" s="2"/>
      <c r="Q119" s="2"/>
      <c r="S119" s="2"/>
      <c r="U119" s="2"/>
      <c r="V119" s="2"/>
      <c r="W119" s="2"/>
      <c r="Y119" s="2"/>
      <c r="AA119" s="2"/>
      <c r="AB119" s="2"/>
      <c r="AC119" s="2"/>
      <c r="AE119" s="2"/>
      <c r="AG119" s="2"/>
    </row>
    <row r="120" spans="7:33" ht="15" customHeight="1" x14ac:dyDescent="0.3">
      <c r="G120" s="2"/>
      <c r="I120" s="2"/>
      <c r="K120" s="2"/>
      <c r="M120" s="2"/>
      <c r="O120" s="2"/>
      <c r="Q120" s="2"/>
      <c r="S120" s="2"/>
      <c r="U120" s="2"/>
      <c r="V120" s="2"/>
      <c r="W120" s="2"/>
      <c r="Y120" s="2"/>
      <c r="AA120" s="2"/>
      <c r="AB120" s="2"/>
      <c r="AC120" s="2"/>
      <c r="AE120" s="2"/>
      <c r="AG120" s="2"/>
    </row>
    <row r="121" spans="7:33" ht="15" customHeight="1" x14ac:dyDescent="0.3">
      <c r="G121" s="2"/>
      <c r="I121" s="2"/>
      <c r="K121" s="2"/>
      <c r="M121" s="2"/>
      <c r="O121" s="2"/>
      <c r="Q121" s="2"/>
      <c r="S121" s="2"/>
      <c r="U121" s="2"/>
      <c r="V121" s="2"/>
      <c r="W121" s="2"/>
      <c r="Y121" s="2"/>
      <c r="AA121" s="2"/>
      <c r="AB121" s="2"/>
      <c r="AC121" s="2"/>
      <c r="AE121" s="2"/>
      <c r="AG121" s="2"/>
    </row>
    <row r="122" spans="7:33" ht="15" customHeight="1" x14ac:dyDescent="0.3">
      <c r="G122" s="2"/>
      <c r="I122" s="2"/>
      <c r="K122" s="2"/>
      <c r="M122" s="2"/>
      <c r="O122" s="2"/>
      <c r="Q122" s="2"/>
      <c r="S122" s="2"/>
      <c r="U122" s="2"/>
      <c r="V122" s="2"/>
      <c r="W122" s="2"/>
      <c r="Y122" s="2"/>
      <c r="AA122" s="2"/>
      <c r="AB122" s="2"/>
      <c r="AC122" s="2"/>
      <c r="AE122" s="2"/>
      <c r="AG122" s="2"/>
    </row>
    <row r="123" spans="7:33" ht="15" customHeight="1" x14ac:dyDescent="0.3">
      <c r="G123" s="2"/>
      <c r="I123" s="2"/>
      <c r="K123" s="2"/>
      <c r="M123" s="2"/>
      <c r="O123" s="2"/>
      <c r="Q123" s="2"/>
      <c r="S123" s="2"/>
      <c r="U123" s="2"/>
      <c r="V123" s="2"/>
      <c r="W123" s="2"/>
      <c r="Y123" s="2"/>
      <c r="AA123" s="2"/>
      <c r="AB123" s="2"/>
      <c r="AC123" s="2"/>
      <c r="AE123" s="2"/>
      <c r="AG123" s="2"/>
    </row>
    <row r="124" spans="7:33" ht="15" customHeight="1" x14ac:dyDescent="0.3">
      <c r="G124" s="2"/>
      <c r="I124" s="2"/>
      <c r="K124" s="2"/>
      <c r="M124" s="2"/>
      <c r="O124" s="2"/>
      <c r="Q124" s="2"/>
      <c r="S124" s="2"/>
      <c r="U124" s="2"/>
      <c r="V124" s="2"/>
      <c r="W124" s="2"/>
      <c r="Y124" s="2"/>
      <c r="AA124" s="2"/>
      <c r="AB124" s="2"/>
      <c r="AC124" s="2"/>
      <c r="AE124" s="2"/>
      <c r="AG124" s="2"/>
    </row>
    <row r="125" spans="7:33" ht="15" customHeight="1" x14ac:dyDescent="0.3">
      <c r="G125" s="2"/>
      <c r="I125" s="2"/>
      <c r="K125" s="2"/>
      <c r="M125" s="2"/>
      <c r="O125" s="2"/>
      <c r="Q125" s="2"/>
      <c r="S125" s="2"/>
      <c r="U125" s="2"/>
      <c r="V125" s="2"/>
      <c r="W125" s="2"/>
      <c r="Y125" s="2"/>
      <c r="AA125" s="2"/>
      <c r="AB125" s="2"/>
      <c r="AC125" s="2"/>
      <c r="AE125" s="2"/>
      <c r="AG125" s="2"/>
    </row>
    <row r="126" spans="7:33" ht="15" customHeight="1" x14ac:dyDescent="0.3">
      <c r="G126" s="2"/>
      <c r="I126" s="2"/>
      <c r="K126" s="2"/>
      <c r="M126" s="2"/>
      <c r="O126" s="2"/>
      <c r="Q126" s="2"/>
      <c r="S126" s="2"/>
      <c r="U126" s="2"/>
      <c r="V126" s="2"/>
      <c r="W126" s="2"/>
      <c r="Y126" s="2"/>
      <c r="AA126" s="2"/>
      <c r="AB126" s="2"/>
      <c r="AC126" s="2"/>
      <c r="AE126" s="2"/>
      <c r="AG126" s="2"/>
    </row>
    <row r="127" spans="7:33" ht="15" customHeight="1" x14ac:dyDescent="0.3">
      <c r="G127" s="2"/>
      <c r="I127" s="2"/>
      <c r="K127" s="2"/>
      <c r="M127" s="2"/>
      <c r="O127" s="2"/>
      <c r="Q127" s="2"/>
      <c r="S127" s="2"/>
      <c r="U127" s="2"/>
      <c r="V127" s="2"/>
      <c r="W127" s="2"/>
      <c r="Y127" s="2"/>
      <c r="AA127" s="2"/>
      <c r="AB127" s="2"/>
      <c r="AC127" s="2"/>
      <c r="AE127" s="2"/>
      <c r="AG127" s="2"/>
    </row>
    <row r="128" spans="7:33" ht="15" customHeight="1" x14ac:dyDescent="0.3">
      <c r="G128" s="2"/>
      <c r="I128" s="2"/>
      <c r="K128" s="2"/>
      <c r="M128" s="2"/>
      <c r="O128" s="2"/>
      <c r="Q128" s="2"/>
      <c r="S128" s="2"/>
      <c r="U128" s="2"/>
      <c r="V128" s="2"/>
      <c r="W128" s="2"/>
      <c r="Y128" s="2"/>
      <c r="AA128" s="2"/>
      <c r="AB128" s="2"/>
      <c r="AC128" s="2"/>
      <c r="AE128" s="2"/>
      <c r="AG128" s="2"/>
    </row>
    <row r="129" spans="7:33" ht="15" customHeight="1" x14ac:dyDescent="0.3">
      <c r="G129" s="2"/>
      <c r="I129" s="2"/>
      <c r="K129" s="2"/>
      <c r="M129" s="2"/>
      <c r="O129" s="2"/>
      <c r="Q129" s="2"/>
      <c r="S129" s="2"/>
      <c r="U129" s="2"/>
      <c r="V129" s="2"/>
      <c r="W129" s="2"/>
      <c r="Y129" s="2"/>
      <c r="AA129" s="2"/>
      <c r="AB129" s="2"/>
      <c r="AC129" s="2"/>
      <c r="AE129" s="2"/>
      <c r="AG129" s="2"/>
    </row>
    <row r="130" spans="7:33" ht="15" customHeight="1" x14ac:dyDescent="0.3">
      <c r="G130" s="2"/>
      <c r="I130" s="2"/>
      <c r="K130" s="2"/>
      <c r="M130" s="2"/>
      <c r="O130" s="2"/>
      <c r="Q130" s="2"/>
      <c r="S130" s="2"/>
      <c r="U130" s="2"/>
      <c r="V130" s="2"/>
      <c r="W130" s="2"/>
      <c r="Y130" s="2"/>
      <c r="AA130" s="2"/>
      <c r="AB130" s="2"/>
      <c r="AC130" s="2"/>
      <c r="AE130" s="2"/>
      <c r="AG130" s="2"/>
    </row>
    <row r="131" spans="7:33" ht="15" customHeight="1" x14ac:dyDescent="0.3">
      <c r="G131" s="2"/>
      <c r="I131" s="2"/>
      <c r="K131" s="2"/>
      <c r="M131" s="2"/>
      <c r="O131" s="2"/>
      <c r="Q131" s="2"/>
      <c r="S131" s="2"/>
      <c r="U131" s="2"/>
      <c r="V131" s="2"/>
      <c r="W131" s="2"/>
      <c r="Y131" s="2"/>
      <c r="AA131" s="2"/>
      <c r="AB131" s="2"/>
      <c r="AC131" s="2"/>
      <c r="AE131" s="2"/>
      <c r="AG131" s="2"/>
    </row>
    <row r="132" spans="7:33" ht="15" customHeight="1" x14ac:dyDescent="0.3">
      <c r="G132" s="2"/>
      <c r="I132" s="2"/>
      <c r="K132" s="2"/>
      <c r="M132" s="2"/>
      <c r="O132" s="2"/>
      <c r="Q132" s="2"/>
      <c r="S132" s="2"/>
      <c r="U132" s="2"/>
      <c r="V132" s="2"/>
      <c r="W132" s="2"/>
      <c r="Y132" s="2"/>
      <c r="AA132" s="2"/>
      <c r="AB132" s="2"/>
      <c r="AC132" s="2"/>
      <c r="AE132" s="2"/>
      <c r="AG132" s="2"/>
    </row>
    <row r="133" spans="7:33" ht="15" customHeight="1" x14ac:dyDescent="0.3">
      <c r="G133" s="2"/>
      <c r="I133" s="2"/>
      <c r="K133" s="2"/>
      <c r="M133" s="2"/>
      <c r="O133" s="2"/>
      <c r="Q133" s="2"/>
      <c r="S133" s="2"/>
      <c r="U133" s="2"/>
      <c r="V133" s="2"/>
      <c r="W133" s="2"/>
      <c r="Y133" s="2"/>
      <c r="AA133" s="2"/>
      <c r="AB133" s="2"/>
      <c r="AC133" s="2"/>
      <c r="AE133" s="2"/>
      <c r="AG133" s="2"/>
    </row>
    <row r="134" spans="7:33" ht="15" customHeight="1" x14ac:dyDescent="0.3">
      <c r="G134" s="2"/>
      <c r="I134" s="2"/>
      <c r="K134" s="2"/>
      <c r="M134" s="2"/>
      <c r="O134" s="2"/>
      <c r="Q134" s="2"/>
      <c r="S134" s="2"/>
      <c r="U134" s="2"/>
      <c r="V134" s="2"/>
      <c r="W134" s="2"/>
      <c r="Y134" s="2"/>
      <c r="AA134" s="2"/>
      <c r="AB134" s="2"/>
      <c r="AC134" s="2"/>
      <c r="AE134" s="2"/>
      <c r="AG134" s="2"/>
    </row>
    <row r="135" spans="7:33" ht="15" customHeight="1" x14ac:dyDescent="0.3">
      <c r="G135" s="2"/>
      <c r="I135" s="2"/>
      <c r="K135" s="2"/>
      <c r="M135" s="2"/>
      <c r="O135" s="2"/>
      <c r="Q135" s="2"/>
      <c r="S135" s="2"/>
      <c r="U135" s="2"/>
      <c r="V135" s="2"/>
      <c r="W135" s="2"/>
      <c r="Y135" s="2"/>
      <c r="AA135" s="2"/>
      <c r="AB135" s="2"/>
      <c r="AC135" s="2"/>
      <c r="AE135" s="2"/>
      <c r="AG135" s="2"/>
    </row>
    <row r="136" spans="7:33" ht="15" customHeight="1" x14ac:dyDescent="0.3">
      <c r="G136" s="2"/>
      <c r="I136" s="2"/>
      <c r="K136" s="2"/>
      <c r="M136" s="2"/>
      <c r="O136" s="2"/>
      <c r="Q136" s="2"/>
      <c r="S136" s="2"/>
      <c r="U136" s="2"/>
      <c r="V136" s="2"/>
      <c r="W136" s="2"/>
      <c r="Y136" s="2"/>
      <c r="AA136" s="2"/>
      <c r="AB136" s="2"/>
      <c r="AC136" s="2"/>
      <c r="AE136" s="2"/>
      <c r="AG136" s="2"/>
    </row>
    <row r="137" spans="7:33" ht="15" customHeight="1" x14ac:dyDescent="0.3">
      <c r="G137" s="2"/>
      <c r="I137" s="2"/>
      <c r="K137" s="2"/>
      <c r="M137" s="2"/>
      <c r="O137" s="2"/>
      <c r="Q137" s="2"/>
      <c r="S137" s="2"/>
      <c r="U137" s="2"/>
      <c r="V137" s="2"/>
      <c r="W137" s="2"/>
      <c r="Y137" s="2"/>
      <c r="AA137" s="2"/>
      <c r="AB137" s="2"/>
      <c r="AC137" s="2"/>
      <c r="AE137" s="2"/>
      <c r="AG137" s="2"/>
    </row>
    <row r="138" spans="7:33" ht="15" customHeight="1" x14ac:dyDescent="0.3">
      <c r="G138" s="2"/>
      <c r="I138" s="2"/>
      <c r="K138" s="2"/>
      <c r="M138" s="2"/>
      <c r="O138" s="2"/>
      <c r="Q138" s="2"/>
      <c r="S138" s="2"/>
      <c r="U138" s="2"/>
      <c r="V138" s="2"/>
      <c r="W138" s="2"/>
      <c r="Y138" s="2"/>
      <c r="AA138" s="2"/>
      <c r="AB138" s="2"/>
      <c r="AC138" s="2"/>
      <c r="AE138" s="2"/>
      <c r="AG138" s="2"/>
    </row>
    <row r="139" spans="7:33" ht="15" customHeight="1" x14ac:dyDescent="0.3">
      <c r="G139" s="2"/>
      <c r="I139" s="2"/>
      <c r="K139" s="2"/>
      <c r="M139" s="2"/>
      <c r="O139" s="2"/>
      <c r="Q139" s="2"/>
      <c r="S139" s="2"/>
      <c r="U139" s="2"/>
      <c r="V139" s="2"/>
      <c r="W139" s="2"/>
      <c r="Y139" s="2"/>
      <c r="AA139" s="2"/>
      <c r="AB139" s="2"/>
      <c r="AC139" s="2"/>
      <c r="AE139" s="2"/>
      <c r="AG139" s="2"/>
    </row>
    <row r="140" spans="7:33" ht="15" customHeight="1" x14ac:dyDescent="0.3">
      <c r="G140" s="2"/>
      <c r="I140" s="2"/>
      <c r="K140" s="2"/>
      <c r="M140" s="2"/>
      <c r="O140" s="2"/>
      <c r="Q140" s="2"/>
      <c r="S140" s="2"/>
      <c r="U140" s="2"/>
      <c r="V140" s="2"/>
      <c r="W140" s="2"/>
      <c r="Y140" s="2"/>
      <c r="AA140" s="2"/>
      <c r="AB140" s="2"/>
      <c r="AC140" s="2"/>
      <c r="AE140" s="2"/>
      <c r="AG140" s="2"/>
    </row>
    <row r="141" spans="7:33" ht="15" customHeight="1" x14ac:dyDescent="0.3">
      <c r="G141" s="2"/>
      <c r="I141" s="2"/>
      <c r="K141" s="2"/>
      <c r="M141" s="2"/>
      <c r="O141" s="2"/>
      <c r="Q141" s="2"/>
      <c r="S141" s="2"/>
      <c r="U141" s="2"/>
      <c r="V141" s="2"/>
      <c r="W141" s="2"/>
      <c r="Y141" s="2"/>
      <c r="AA141" s="2"/>
      <c r="AB141" s="2"/>
      <c r="AC141" s="2"/>
      <c r="AE141" s="2"/>
      <c r="AG141" s="2"/>
    </row>
    <row r="142" spans="7:33" ht="15" customHeight="1" x14ac:dyDescent="0.3">
      <c r="G142" s="2"/>
      <c r="I142" s="2"/>
      <c r="K142" s="2"/>
      <c r="M142" s="2"/>
      <c r="O142" s="2"/>
      <c r="Q142" s="2"/>
      <c r="S142" s="2"/>
      <c r="U142" s="2"/>
      <c r="V142" s="2"/>
      <c r="W142" s="2"/>
      <c r="Y142" s="2"/>
      <c r="AA142" s="2"/>
      <c r="AB142" s="2"/>
      <c r="AC142" s="2"/>
      <c r="AE142" s="2"/>
      <c r="AG142" s="2"/>
    </row>
    <row r="143" spans="7:33" ht="15" customHeight="1" x14ac:dyDescent="0.3">
      <c r="G143" s="2"/>
      <c r="I143" s="2"/>
      <c r="K143" s="2"/>
      <c r="M143" s="2"/>
      <c r="O143" s="2"/>
      <c r="Q143" s="2"/>
      <c r="S143" s="2"/>
      <c r="U143" s="2"/>
      <c r="V143" s="2"/>
      <c r="W143" s="2"/>
      <c r="Y143" s="2"/>
      <c r="AA143" s="2"/>
      <c r="AB143" s="2"/>
      <c r="AC143" s="2"/>
      <c r="AE143" s="2"/>
      <c r="AG143" s="2"/>
    </row>
    <row r="144" spans="7:33" ht="15" customHeight="1" x14ac:dyDescent="0.3">
      <c r="G144" s="2"/>
      <c r="I144" s="2"/>
      <c r="K144" s="2"/>
      <c r="M144" s="2"/>
      <c r="O144" s="2"/>
      <c r="Q144" s="2"/>
      <c r="S144" s="2"/>
      <c r="U144" s="2"/>
      <c r="V144" s="2"/>
      <c r="W144" s="2"/>
      <c r="Y144" s="2"/>
      <c r="AA144" s="2"/>
      <c r="AB144" s="2"/>
      <c r="AC144" s="2"/>
      <c r="AE144" s="2"/>
      <c r="AG144" s="2"/>
    </row>
    <row r="145" spans="7:33" ht="15" customHeight="1" x14ac:dyDescent="0.3">
      <c r="G145" s="2"/>
      <c r="I145" s="2"/>
      <c r="K145" s="2"/>
      <c r="M145" s="2"/>
      <c r="O145" s="2"/>
      <c r="Q145" s="2"/>
      <c r="S145" s="2"/>
      <c r="U145" s="2"/>
      <c r="V145" s="2"/>
      <c r="W145" s="2"/>
      <c r="Y145" s="2"/>
      <c r="AA145" s="2"/>
      <c r="AB145" s="2"/>
      <c r="AC145" s="2"/>
      <c r="AE145" s="2"/>
      <c r="AG145" s="2"/>
    </row>
    <row r="146" spans="7:33" ht="15" customHeight="1" x14ac:dyDescent="0.3">
      <c r="G146" s="2"/>
      <c r="I146" s="2"/>
      <c r="K146" s="2"/>
      <c r="M146" s="2"/>
      <c r="O146" s="2"/>
      <c r="Q146" s="2"/>
      <c r="S146" s="2"/>
      <c r="U146" s="2"/>
      <c r="V146" s="2"/>
      <c r="W146" s="2"/>
      <c r="Y146" s="2"/>
      <c r="AA146" s="2"/>
      <c r="AB146" s="2"/>
      <c r="AC146" s="2"/>
      <c r="AE146" s="2"/>
      <c r="AG146" s="2"/>
    </row>
    <row r="147" spans="7:33" ht="15" customHeight="1" x14ac:dyDescent="0.3">
      <c r="G147" s="2"/>
      <c r="I147" s="2"/>
      <c r="K147" s="2"/>
      <c r="M147" s="2"/>
      <c r="O147" s="2"/>
      <c r="Q147" s="2"/>
      <c r="S147" s="2"/>
      <c r="U147" s="2"/>
      <c r="V147" s="2"/>
      <c r="W147" s="2"/>
      <c r="Y147" s="2"/>
      <c r="AA147" s="2"/>
      <c r="AB147" s="2"/>
      <c r="AC147" s="2"/>
      <c r="AE147" s="2"/>
      <c r="AG147" s="2"/>
    </row>
    <row r="148" spans="7:33" ht="15" customHeight="1" x14ac:dyDescent="0.3">
      <c r="G148" s="2"/>
      <c r="I148" s="2"/>
      <c r="K148" s="2"/>
      <c r="M148" s="2"/>
      <c r="O148" s="2"/>
      <c r="Q148" s="2"/>
      <c r="S148" s="2"/>
      <c r="U148" s="2"/>
      <c r="V148" s="2"/>
      <c r="W148" s="2"/>
      <c r="Y148" s="2"/>
      <c r="AA148" s="2"/>
      <c r="AB148" s="2"/>
      <c r="AC148" s="2"/>
      <c r="AE148" s="2"/>
      <c r="AG148" s="2"/>
    </row>
    <row r="149" spans="7:33" ht="15" customHeight="1" x14ac:dyDescent="0.3">
      <c r="G149" s="2"/>
      <c r="I149" s="2"/>
      <c r="K149" s="2"/>
      <c r="M149" s="2"/>
      <c r="O149" s="2"/>
      <c r="Q149" s="2"/>
      <c r="S149" s="2"/>
      <c r="U149" s="2"/>
      <c r="V149" s="2"/>
      <c r="W149" s="2"/>
      <c r="Y149" s="2"/>
      <c r="AA149" s="2"/>
      <c r="AB149" s="2"/>
      <c r="AC149" s="2"/>
      <c r="AE149" s="2"/>
      <c r="AG149" s="2"/>
    </row>
    <row r="150" spans="7:33" ht="15" customHeight="1" x14ac:dyDescent="0.3">
      <c r="G150" s="2"/>
      <c r="I150" s="2"/>
      <c r="K150" s="2"/>
      <c r="M150" s="2"/>
      <c r="O150" s="2"/>
      <c r="Q150" s="2"/>
      <c r="S150" s="2"/>
      <c r="U150" s="2"/>
      <c r="V150" s="2"/>
      <c r="W150" s="2"/>
      <c r="Y150" s="2"/>
      <c r="AA150" s="2"/>
      <c r="AB150" s="2"/>
      <c r="AC150" s="2"/>
      <c r="AE150" s="2"/>
      <c r="AG150" s="2"/>
    </row>
    <row r="151" spans="7:33" ht="15" customHeight="1" x14ac:dyDescent="0.3">
      <c r="G151" s="2"/>
      <c r="I151" s="2"/>
      <c r="K151" s="2"/>
      <c r="M151" s="2"/>
      <c r="O151" s="2"/>
      <c r="Q151" s="2"/>
      <c r="S151" s="2"/>
      <c r="U151" s="2"/>
      <c r="V151" s="2"/>
      <c r="W151" s="2"/>
      <c r="Y151" s="2"/>
      <c r="AA151" s="2"/>
      <c r="AB151" s="2"/>
      <c r="AC151" s="2"/>
      <c r="AE151" s="2"/>
      <c r="AG151" s="2"/>
    </row>
    <row r="152" spans="7:33" ht="15" customHeight="1" x14ac:dyDescent="0.3">
      <c r="G152" s="2"/>
      <c r="I152" s="2"/>
      <c r="K152" s="2"/>
      <c r="M152" s="2"/>
      <c r="O152" s="2"/>
      <c r="Q152" s="2"/>
      <c r="S152" s="2"/>
      <c r="U152" s="2"/>
      <c r="V152" s="2"/>
      <c r="W152" s="2"/>
      <c r="Y152" s="2"/>
      <c r="AA152" s="2"/>
      <c r="AB152" s="2"/>
      <c r="AC152" s="2"/>
      <c r="AE152" s="2"/>
      <c r="AG152" s="2"/>
    </row>
    <row r="153" spans="7:33" ht="15" customHeight="1" x14ac:dyDescent="0.3">
      <c r="G153" s="2"/>
      <c r="I153" s="2"/>
      <c r="K153" s="2"/>
      <c r="M153" s="2"/>
      <c r="O153" s="2"/>
      <c r="Q153" s="2"/>
      <c r="S153" s="2"/>
      <c r="U153" s="2"/>
      <c r="V153" s="2"/>
      <c r="W153" s="2"/>
      <c r="Y153" s="2"/>
      <c r="AA153" s="2"/>
      <c r="AB153" s="2"/>
      <c r="AC153" s="2"/>
      <c r="AE153" s="2"/>
      <c r="AG153" s="2"/>
    </row>
    <row r="154" spans="7:33" ht="15" customHeight="1" x14ac:dyDescent="0.3">
      <c r="G154" s="2"/>
      <c r="I154" s="2"/>
      <c r="K154" s="2"/>
      <c r="M154" s="2"/>
      <c r="O154" s="2"/>
      <c r="Q154" s="2"/>
      <c r="S154" s="2"/>
      <c r="U154" s="2"/>
      <c r="V154" s="2"/>
      <c r="W154" s="2"/>
      <c r="Y154" s="2"/>
      <c r="AA154" s="2"/>
      <c r="AB154" s="2"/>
      <c r="AC154" s="2"/>
      <c r="AE154" s="2"/>
      <c r="AG154" s="2"/>
    </row>
    <row r="155" spans="7:33" ht="15" customHeight="1" x14ac:dyDescent="0.3">
      <c r="G155" s="2"/>
      <c r="I155" s="2"/>
      <c r="K155" s="2"/>
      <c r="M155" s="2"/>
      <c r="O155" s="2"/>
      <c r="Q155" s="2"/>
      <c r="S155" s="2"/>
      <c r="U155" s="2"/>
      <c r="V155" s="2"/>
      <c r="W155" s="2"/>
      <c r="Y155" s="2"/>
      <c r="AA155" s="2"/>
      <c r="AB155" s="2"/>
      <c r="AC155" s="2"/>
      <c r="AE155" s="2"/>
      <c r="AG155" s="2"/>
    </row>
    <row r="156" spans="7:33" ht="15" customHeight="1" x14ac:dyDescent="0.3">
      <c r="G156" s="2"/>
      <c r="I156" s="2"/>
      <c r="K156" s="2"/>
      <c r="M156" s="2"/>
      <c r="O156" s="2"/>
      <c r="Q156" s="2"/>
      <c r="S156" s="2"/>
      <c r="U156" s="2"/>
      <c r="V156" s="2"/>
      <c r="W156" s="2"/>
      <c r="Y156" s="2"/>
      <c r="AA156" s="2"/>
      <c r="AB156" s="2"/>
      <c r="AC156" s="2"/>
      <c r="AE156" s="2"/>
      <c r="AG156" s="2"/>
    </row>
    <row r="157" spans="7:33" ht="15" customHeight="1" x14ac:dyDescent="0.3">
      <c r="G157" s="2"/>
      <c r="I157" s="2"/>
      <c r="K157" s="2"/>
      <c r="M157" s="2"/>
      <c r="O157" s="2"/>
      <c r="Q157" s="2"/>
      <c r="S157" s="2"/>
      <c r="U157" s="2"/>
      <c r="V157" s="2"/>
      <c r="W157" s="2"/>
      <c r="Y157" s="2"/>
      <c r="AA157" s="2"/>
      <c r="AB157" s="2"/>
      <c r="AC157" s="2"/>
      <c r="AE157" s="2"/>
      <c r="AG157" s="2"/>
    </row>
    <row r="158" spans="7:33" ht="15" customHeight="1" x14ac:dyDescent="0.3">
      <c r="G158" s="2"/>
      <c r="I158" s="2"/>
      <c r="K158" s="2"/>
      <c r="M158" s="2"/>
      <c r="O158" s="2"/>
      <c r="Q158" s="2"/>
      <c r="S158" s="2"/>
      <c r="U158" s="2"/>
      <c r="V158" s="2"/>
      <c r="W158" s="2"/>
      <c r="Y158" s="2"/>
      <c r="AA158" s="2"/>
      <c r="AB158" s="2"/>
      <c r="AC158" s="2"/>
      <c r="AE158" s="2"/>
      <c r="AG158" s="2"/>
    </row>
    <row r="159" spans="7:33" ht="15" customHeight="1" x14ac:dyDescent="0.3">
      <c r="G159" s="2"/>
      <c r="I159" s="2"/>
      <c r="K159" s="2"/>
      <c r="M159" s="2"/>
      <c r="O159" s="2"/>
      <c r="Q159" s="2"/>
      <c r="S159" s="2"/>
      <c r="U159" s="2"/>
      <c r="V159" s="2"/>
      <c r="W159" s="2"/>
      <c r="Y159" s="2"/>
      <c r="AA159" s="2"/>
      <c r="AB159" s="2"/>
      <c r="AC159" s="2"/>
      <c r="AE159" s="2"/>
      <c r="AG159" s="2"/>
    </row>
    <row r="160" spans="7:33" ht="15" customHeight="1" x14ac:dyDescent="0.3">
      <c r="G160" s="2"/>
      <c r="I160" s="2"/>
      <c r="K160" s="2"/>
      <c r="M160" s="2"/>
      <c r="O160" s="2"/>
      <c r="Q160" s="2"/>
      <c r="S160" s="2"/>
      <c r="U160" s="2"/>
      <c r="V160" s="2"/>
      <c r="W160" s="2"/>
      <c r="Y160" s="2"/>
      <c r="AA160" s="2"/>
      <c r="AB160" s="2"/>
      <c r="AC160" s="2"/>
      <c r="AE160" s="2"/>
      <c r="AG160" s="2"/>
    </row>
    <row r="161" spans="7:33" ht="15" customHeight="1" x14ac:dyDescent="0.3">
      <c r="G161" s="2"/>
      <c r="I161" s="2"/>
      <c r="K161" s="2"/>
      <c r="M161" s="2"/>
      <c r="O161" s="2"/>
      <c r="Q161" s="2"/>
      <c r="S161" s="2"/>
      <c r="U161" s="2"/>
      <c r="V161" s="2"/>
      <c r="W161" s="2"/>
      <c r="Y161" s="2"/>
      <c r="AA161" s="2"/>
      <c r="AB161" s="2"/>
      <c r="AC161" s="2"/>
      <c r="AE161" s="2"/>
      <c r="AG161" s="2"/>
    </row>
    <row r="162" spans="7:33" ht="15" customHeight="1" x14ac:dyDescent="0.3">
      <c r="G162" s="2"/>
      <c r="I162" s="2"/>
      <c r="K162" s="2"/>
      <c r="M162" s="2"/>
      <c r="O162" s="2"/>
      <c r="Q162" s="2"/>
      <c r="S162" s="2"/>
      <c r="U162" s="2"/>
      <c r="V162" s="2"/>
      <c r="W162" s="2"/>
      <c r="Y162" s="2"/>
      <c r="AA162" s="2"/>
      <c r="AB162" s="2"/>
      <c r="AC162" s="2"/>
      <c r="AE162" s="2"/>
      <c r="AG162" s="2"/>
    </row>
    <row r="163" spans="7:33" ht="15" customHeight="1" x14ac:dyDescent="0.3">
      <c r="G163" s="2"/>
      <c r="I163" s="2"/>
      <c r="K163" s="2"/>
      <c r="M163" s="2"/>
      <c r="O163" s="2"/>
      <c r="Q163" s="2"/>
      <c r="S163" s="2"/>
      <c r="U163" s="2"/>
      <c r="V163" s="2"/>
      <c r="W163" s="2"/>
      <c r="Y163" s="2"/>
      <c r="AA163" s="2"/>
      <c r="AB163" s="2"/>
      <c r="AC163" s="2"/>
      <c r="AE163" s="2"/>
      <c r="AG163" s="2"/>
    </row>
    <row r="164" spans="7:33" ht="15" customHeight="1" x14ac:dyDescent="0.3">
      <c r="G164" s="2"/>
      <c r="I164" s="2"/>
      <c r="K164" s="2"/>
      <c r="M164" s="2"/>
      <c r="O164" s="2"/>
      <c r="Q164" s="2"/>
      <c r="S164" s="2"/>
      <c r="U164" s="2"/>
      <c r="V164" s="2"/>
      <c r="W164" s="2"/>
      <c r="Y164" s="2"/>
      <c r="AA164" s="2"/>
      <c r="AB164" s="2"/>
      <c r="AC164" s="2"/>
      <c r="AE164" s="2"/>
      <c r="AG164" s="2"/>
    </row>
    <row r="165" spans="7:33" ht="15" customHeight="1" x14ac:dyDescent="0.3">
      <c r="G165" s="2"/>
      <c r="I165" s="2"/>
      <c r="K165" s="2"/>
      <c r="M165" s="2"/>
      <c r="O165" s="2"/>
      <c r="Q165" s="2"/>
      <c r="S165" s="2"/>
      <c r="U165" s="2"/>
      <c r="V165" s="2"/>
      <c r="W165" s="2"/>
      <c r="Y165" s="2"/>
      <c r="AA165" s="2"/>
      <c r="AB165" s="2"/>
      <c r="AC165" s="2"/>
      <c r="AE165" s="2"/>
      <c r="AG165" s="2"/>
    </row>
    <row r="166" spans="7:33" ht="15" customHeight="1" x14ac:dyDescent="0.3">
      <c r="G166" s="2"/>
      <c r="I166" s="2"/>
      <c r="K166" s="2"/>
      <c r="M166" s="2"/>
      <c r="O166" s="2"/>
      <c r="Q166" s="2"/>
      <c r="S166" s="2"/>
      <c r="U166" s="2"/>
      <c r="V166" s="2"/>
      <c r="W166" s="2"/>
      <c r="Y166" s="2"/>
      <c r="AA166" s="2"/>
      <c r="AB166" s="2"/>
      <c r="AC166" s="2"/>
      <c r="AE166" s="2"/>
      <c r="AG166" s="2"/>
    </row>
    <row r="167" spans="7:33" ht="15" customHeight="1" x14ac:dyDescent="0.3">
      <c r="G167" s="2"/>
      <c r="I167" s="2"/>
      <c r="K167" s="2"/>
      <c r="M167" s="2"/>
      <c r="O167" s="2"/>
      <c r="Q167" s="2"/>
      <c r="S167" s="2"/>
      <c r="U167" s="2"/>
      <c r="V167" s="2"/>
      <c r="W167" s="2"/>
      <c r="Y167" s="2"/>
      <c r="AA167" s="2"/>
      <c r="AB167" s="2"/>
      <c r="AC167" s="2"/>
      <c r="AE167" s="2"/>
      <c r="AG167" s="2"/>
    </row>
    <row r="168" spans="7:33" ht="15" customHeight="1" x14ac:dyDescent="0.3">
      <c r="G168" s="2"/>
      <c r="I168" s="2"/>
      <c r="K168" s="2"/>
      <c r="M168" s="2"/>
      <c r="O168" s="2"/>
      <c r="Q168" s="2"/>
      <c r="S168" s="2"/>
      <c r="U168" s="2"/>
      <c r="V168" s="2"/>
      <c r="W168" s="2"/>
      <c r="Y168" s="2"/>
      <c r="AA168" s="2"/>
      <c r="AB168" s="2"/>
      <c r="AC168" s="2"/>
      <c r="AE168" s="2"/>
      <c r="AG168" s="2"/>
    </row>
    <row r="169" spans="7:33" ht="15" customHeight="1" x14ac:dyDescent="0.3">
      <c r="G169" s="2"/>
      <c r="I169" s="2"/>
      <c r="K169" s="2"/>
      <c r="M169" s="2"/>
      <c r="O169" s="2"/>
      <c r="Q169" s="2"/>
      <c r="S169" s="2"/>
      <c r="U169" s="2"/>
      <c r="V169" s="2"/>
      <c r="W169" s="2"/>
      <c r="Y169" s="2"/>
      <c r="AA169" s="2"/>
      <c r="AB169" s="2"/>
      <c r="AC169" s="2"/>
      <c r="AE169" s="2"/>
      <c r="AG169" s="2"/>
    </row>
    <row r="170" spans="7:33" ht="15" customHeight="1" x14ac:dyDescent="0.3">
      <c r="G170" s="2"/>
      <c r="I170" s="2"/>
      <c r="K170" s="2"/>
      <c r="M170" s="2"/>
      <c r="O170" s="2"/>
      <c r="Q170" s="2"/>
      <c r="S170" s="2"/>
      <c r="U170" s="2"/>
      <c r="V170" s="2"/>
      <c r="W170" s="2"/>
      <c r="Y170" s="2"/>
      <c r="AA170" s="2"/>
      <c r="AB170" s="2"/>
      <c r="AC170" s="2"/>
      <c r="AE170" s="2"/>
      <c r="AG170" s="2"/>
    </row>
    <row r="171" spans="7:33" ht="15" customHeight="1" x14ac:dyDescent="0.3">
      <c r="G171" s="2"/>
      <c r="I171" s="2"/>
      <c r="K171" s="2"/>
      <c r="M171" s="2"/>
      <c r="O171" s="2"/>
      <c r="Q171" s="2"/>
      <c r="S171" s="2"/>
      <c r="U171" s="2"/>
      <c r="V171" s="2"/>
      <c r="W171" s="2"/>
      <c r="Y171" s="2"/>
      <c r="AA171" s="2"/>
      <c r="AB171" s="2"/>
      <c r="AC171" s="2"/>
      <c r="AE171" s="2"/>
      <c r="AG171" s="2"/>
    </row>
    <row r="172" spans="7:33" ht="15" customHeight="1" x14ac:dyDescent="0.3">
      <c r="G172" s="2"/>
      <c r="I172" s="2"/>
      <c r="K172" s="2"/>
      <c r="M172" s="2"/>
      <c r="O172" s="2"/>
      <c r="Q172" s="2"/>
      <c r="S172" s="2"/>
      <c r="U172" s="2"/>
      <c r="V172" s="2"/>
      <c r="W172" s="2"/>
      <c r="Y172" s="2"/>
      <c r="AA172" s="2"/>
      <c r="AB172" s="2"/>
      <c r="AC172" s="2"/>
      <c r="AE172" s="2"/>
      <c r="AG172" s="2"/>
    </row>
    <row r="173" spans="7:33" ht="15" customHeight="1" x14ac:dyDescent="0.3">
      <c r="G173" s="2"/>
      <c r="I173" s="2"/>
      <c r="K173" s="2"/>
      <c r="M173" s="2"/>
      <c r="O173" s="2"/>
      <c r="Q173" s="2"/>
      <c r="S173" s="2"/>
      <c r="U173" s="2"/>
      <c r="V173" s="2"/>
      <c r="W173" s="2"/>
      <c r="Y173" s="2"/>
      <c r="AA173" s="2"/>
      <c r="AB173" s="2"/>
      <c r="AC173" s="2"/>
      <c r="AE173" s="2"/>
      <c r="AG173" s="2"/>
    </row>
    <row r="174" spans="7:33" ht="15" customHeight="1" x14ac:dyDescent="0.3">
      <c r="G174" s="2"/>
      <c r="I174" s="2"/>
      <c r="K174" s="2"/>
      <c r="M174" s="2"/>
      <c r="O174" s="2"/>
      <c r="Q174" s="2"/>
      <c r="S174" s="2"/>
      <c r="U174" s="2"/>
      <c r="V174" s="2"/>
      <c r="W174" s="2"/>
      <c r="Y174" s="2"/>
      <c r="AA174" s="2"/>
      <c r="AB174" s="2"/>
      <c r="AC174" s="2"/>
      <c r="AE174" s="2"/>
      <c r="AG174" s="2"/>
    </row>
    <row r="175" spans="7:33" ht="15" customHeight="1" x14ac:dyDescent="0.3">
      <c r="G175" s="2"/>
      <c r="I175" s="2"/>
      <c r="K175" s="2"/>
      <c r="M175" s="2"/>
      <c r="O175" s="2"/>
      <c r="Q175" s="2"/>
      <c r="S175" s="2"/>
      <c r="U175" s="2"/>
      <c r="V175" s="2"/>
      <c r="W175" s="2"/>
      <c r="Y175" s="2"/>
      <c r="AA175" s="2"/>
      <c r="AB175" s="2"/>
      <c r="AC175" s="2"/>
      <c r="AE175" s="2"/>
      <c r="AG175" s="2"/>
    </row>
    <row r="176" spans="7:33" ht="15" customHeight="1" x14ac:dyDescent="0.3">
      <c r="G176" s="2"/>
      <c r="I176" s="2"/>
      <c r="K176" s="2"/>
      <c r="M176" s="2"/>
      <c r="O176" s="2"/>
      <c r="Q176" s="2"/>
      <c r="S176" s="2"/>
      <c r="U176" s="2"/>
      <c r="V176" s="2"/>
      <c r="W176" s="2"/>
      <c r="Y176" s="2"/>
      <c r="AA176" s="2"/>
      <c r="AB176" s="2"/>
      <c r="AC176" s="2"/>
      <c r="AE176" s="2"/>
      <c r="AG176" s="2"/>
    </row>
    <row r="177" spans="7:33" ht="15" customHeight="1" x14ac:dyDescent="0.3">
      <c r="G177" s="2"/>
      <c r="I177" s="2"/>
      <c r="K177" s="2"/>
      <c r="M177" s="2"/>
      <c r="O177" s="2"/>
      <c r="Q177" s="2"/>
      <c r="S177" s="2"/>
      <c r="U177" s="2"/>
      <c r="V177" s="2"/>
      <c r="W177" s="2"/>
      <c r="Y177" s="2"/>
      <c r="AA177" s="2"/>
      <c r="AB177" s="2"/>
      <c r="AC177" s="2"/>
      <c r="AE177" s="2"/>
      <c r="AG177" s="2"/>
    </row>
    <row r="178" spans="7:33" ht="15" customHeight="1" x14ac:dyDescent="0.3">
      <c r="G178" s="2"/>
      <c r="I178" s="2"/>
      <c r="K178" s="2"/>
      <c r="M178" s="2"/>
      <c r="O178" s="2"/>
      <c r="Q178" s="2"/>
      <c r="S178" s="2"/>
      <c r="U178" s="2"/>
      <c r="V178" s="2"/>
      <c r="W178" s="2"/>
      <c r="Y178" s="2"/>
      <c r="AA178" s="2"/>
      <c r="AB178" s="2"/>
      <c r="AC178" s="2"/>
      <c r="AE178" s="2"/>
      <c r="AG178" s="2"/>
    </row>
    <row r="179" spans="7:33" ht="15" customHeight="1" x14ac:dyDescent="0.3">
      <c r="G179" s="2"/>
      <c r="I179" s="2"/>
      <c r="K179" s="2"/>
      <c r="M179" s="2"/>
      <c r="O179" s="2"/>
      <c r="Q179" s="2"/>
      <c r="S179" s="2"/>
      <c r="U179" s="2"/>
      <c r="V179" s="2"/>
      <c r="W179" s="2"/>
      <c r="Y179" s="2"/>
      <c r="AA179" s="2"/>
      <c r="AB179" s="2"/>
      <c r="AC179" s="2"/>
      <c r="AE179" s="2"/>
      <c r="AG179" s="2"/>
    </row>
    <row r="180" spans="7:33" ht="15" customHeight="1" x14ac:dyDescent="0.3">
      <c r="G180" s="2"/>
      <c r="I180" s="2"/>
      <c r="K180" s="2"/>
      <c r="M180" s="2"/>
      <c r="O180" s="2"/>
      <c r="Q180" s="2"/>
      <c r="S180" s="2"/>
      <c r="U180" s="2"/>
      <c r="V180" s="2"/>
      <c r="W180" s="2"/>
      <c r="Y180" s="2"/>
      <c r="AA180" s="2"/>
      <c r="AB180" s="2"/>
      <c r="AC180" s="2"/>
      <c r="AE180" s="2"/>
      <c r="AG180" s="2"/>
    </row>
    <row r="181" spans="7:33" ht="15" customHeight="1" x14ac:dyDescent="0.3">
      <c r="G181" s="2"/>
      <c r="I181" s="2"/>
      <c r="K181" s="2"/>
      <c r="M181" s="2"/>
      <c r="O181" s="2"/>
      <c r="Q181" s="2"/>
      <c r="S181" s="2"/>
      <c r="U181" s="2"/>
      <c r="V181" s="2"/>
      <c r="W181" s="2"/>
      <c r="Y181" s="2"/>
      <c r="AA181" s="2"/>
      <c r="AB181" s="2"/>
      <c r="AC181" s="2"/>
      <c r="AE181" s="2"/>
      <c r="AG181" s="2"/>
    </row>
    <row r="182" spans="7:33" ht="15" customHeight="1" x14ac:dyDescent="0.3">
      <c r="G182" s="2"/>
      <c r="I182" s="2"/>
      <c r="K182" s="2"/>
      <c r="M182" s="2"/>
      <c r="O182" s="2"/>
      <c r="Q182" s="2"/>
      <c r="S182" s="2"/>
      <c r="U182" s="2"/>
      <c r="V182" s="2"/>
      <c r="W182" s="2"/>
      <c r="Y182" s="2"/>
      <c r="AA182" s="2"/>
      <c r="AB182" s="2"/>
      <c r="AC182" s="2"/>
      <c r="AE182" s="2"/>
      <c r="AG182" s="2"/>
    </row>
    <row r="183" spans="7:33" ht="15" customHeight="1" x14ac:dyDescent="0.3">
      <c r="G183" s="2"/>
      <c r="I183" s="2"/>
      <c r="K183" s="2"/>
      <c r="M183" s="2"/>
      <c r="O183" s="2"/>
      <c r="Q183" s="2"/>
      <c r="S183" s="2"/>
      <c r="U183" s="2"/>
      <c r="V183" s="2"/>
      <c r="W183" s="2"/>
      <c r="Y183" s="2"/>
      <c r="AA183" s="2"/>
      <c r="AB183" s="2"/>
      <c r="AC183" s="2"/>
      <c r="AE183" s="2"/>
      <c r="AG183" s="2"/>
    </row>
    <row r="184" spans="7:33" ht="15" customHeight="1" x14ac:dyDescent="0.3">
      <c r="G184" s="2"/>
      <c r="I184" s="2"/>
      <c r="K184" s="2"/>
      <c r="M184" s="2"/>
      <c r="O184" s="2"/>
      <c r="Q184" s="2"/>
      <c r="S184" s="2"/>
      <c r="U184" s="2"/>
      <c r="V184" s="2"/>
      <c r="W184" s="2"/>
      <c r="Y184" s="2"/>
      <c r="AA184" s="2"/>
      <c r="AB184" s="2"/>
      <c r="AC184" s="2"/>
      <c r="AE184" s="2"/>
      <c r="AG184" s="2"/>
    </row>
    <row r="185" spans="7:33" ht="15" customHeight="1" x14ac:dyDescent="0.3">
      <c r="G185" s="2"/>
      <c r="I185" s="2"/>
      <c r="K185" s="2"/>
      <c r="M185" s="2"/>
      <c r="O185" s="2"/>
      <c r="Q185" s="2"/>
      <c r="S185" s="2"/>
      <c r="U185" s="2"/>
      <c r="V185" s="2"/>
      <c r="W185" s="2"/>
      <c r="Y185" s="2"/>
      <c r="AA185" s="2"/>
      <c r="AB185" s="2"/>
      <c r="AC185" s="2"/>
      <c r="AE185" s="2"/>
      <c r="AG185" s="2"/>
    </row>
    <row r="186" spans="7:33" ht="15" customHeight="1" x14ac:dyDescent="0.3">
      <c r="G186" s="2"/>
      <c r="I186" s="2"/>
      <c r="K186" s="2"/>
      <c r="M186" s="2"/>
      <c r="O186" s="2"/>
      <c r="Q186" s="2"/>
      <c r="S186" s="2"/>
      <c r="U186" s="2"/>
      <c r="V186" s="2"/>
      <c r="W186" s="2"/>
      <c r="Y186" s="2"/>
      <c r="AA186" s="2"/>
      <c r="AB186" s="2"/>
      <c r="AC186" s="2"/>
      <c r="AE186" s="2"/>
      <c r="AG186" s="2"/>
    </row>
    <row r="187" spans="7:33" ht="15" customHeight="1" x14ac:dyDescent="0.3">
      <c r="G187" s="2"/>
      <c r="I187" s="2"/>
      <c r="K187" s="2"/>
      <c r="M187" s="2"/>
      <c r="O187" s="2"/>
      <c r="Q187" s="2"/>
      <c r="S187" s="2"/>
      <c r="U187" s="2"/>
      <c r="V187" s="2"/>
      <c r="W187" s="2"/>
      <c r="Y187" s="2"/>
      <c r="AA187" s="2"/>
      <c r="AB187" s="2"/>
      <c r="AC187" s="2"/>
      <c r="AE187" s="2"/>
      <c r="AG187" s="2"/>
    </row>
    <row r="188" spans="7:33" ht="15" customHeight="1" x14ac:dyDescent="0.3">
      <c r="G188" s="2"/>
      <c r="I188" s="2"/>
      <c r="K188" s="2"/>
      <c r="M188" s="2"/>
      <c r="O188" s="2"/>
      <c r="Q188" s="2"/>
      <c r="S188" s="2"/>
      <c r="U188" s="2"/>
      <c r="V188" s="2"/>
      <c r="W188" s="2"/>
      <c r="Y188" s="2"/>
      <c r="AA188" s="2"/>
      <c r="AB188" s="2"/>
      <c r="AC188" s="2"/>
      <c r="AE188" s="2"/>
      <c r="AG188" s="2"/>
    </row>
    <row r="189" spans="7:33" ht="15" customHeight="1" x14ac:dyDescent="0.3">
      <c r="G189" s="2"/>
      <c r="I189" s="2"/>
      <c r="K189" s="2"/>
      <c r="M189" s="2"/>
      <c r="O189" s="2"/>
      <c r="Q189" s="2"/>
      <c r="S189" s="2"/>
      <c r="U189" s="2"/>
      <c r="V189" s="2"/>
      <c r="W189" s="2"/>
      <c r="Y189" s="2"/>
      <c r="AA189" s="2"/>
      <c r="AB189" s="2"/>
      <c r="AC189" s="2"/>
      <c r="AE189" s="2"/>
      <c r="AG189" s="2"/>
    </row>
    <row r="190" spans="7:33" ht="15" customHeight="1" x14ac:dyDescent="0.3">
      <c r="G190" s="2"/>
      <c r="I190" s="2"/>
      <c r="K190" s="2"/>
      <c r="M190" s="2"/>
      <c r="O190" s="2"/>
      <c r="Q190" s="2"/>
      <c r="S190" s="2"/>
      <c r="U190" s="2"/>
      <c r="V190" s="2"/>
      <c r="W190" s="2"/>
      <c r="Y190" s="2"/>
      <c r="AA190" s="2"/>
      <c r="AB190" s="2"/>
      <c r="AC190" s="2"/>
      <c r="AE190" s="2"/>
      <c r="AG190" s="2"/>
    </row>
    <row r="191" spans="7:33" ht="15" customHeight="1" x14ac:dyDescent="0.3">
      <c r="G191" s="2"/>
      <c r="I191" s="2"/>
      <c r="K191" s="2"/>
      <c r="M191" s="2"/>
      <c r="O191" s="2"/>
      <c r="Q191" s="2"/>
      <c r="S191" s="2"/>
      <c r="U191" s="2"/>
      <c r="V191" s="2"/>
      <c r="W191" s="2"/>
      <c r="Y191" s="2"/>
      <c r="AA191" s="2"/>
      <c r="AB191" s="2"/>
      <c r="AC191" s="2"/>
      <c r="AE191" s="2"/>
      <c r="AG191" s="2"/>
    </row>
    <row r="192" spans="7:33" ht="15" customHeight="1" x14ac:dyDescent="0.3">
      <c r="G192" s="2"/>
      <c r="I192" s="2"/>
      <c r="K192" s="2"/>
      <c r="M192" s="2"/>
      <c r="O192" s="2"/>
      <c r="Q192" s="2"/>
      <c r="S192" s="2"/>
      <c r="U192" s="2"/>
      <c r="V192" s="2"/>
      <c r="W192" s="2"/>
      <c r="Y192" s="2"/>
      <c r="AA192" s="2"/>
      <c r="AB192" s="2"/>
      <c r="AC192" s="2"/>
      <c r="AE192" s="2"/>
      <c r="AG192" s="2"/>
    </row>
    <row r="193" spans="7:33" ht="15" customHeight="1" x14ac:dyDescent="0.3">
      <c r="G193" s="2"/>
      <c r="I193" s="2"/>
      <c r="K193" s="2"/>
      <c r="M193" s="2"/>
      <c r="O193" s="2"/>
      <c r="Q193" s="2"/>
      <c r="S193" s="2"/>
      <c r="U193" s="2"/>
      <c r="V193" s="2"/>
      <c r="W193" s="2"/>
      <c r="Y193" s="2"/>
      <c r="AA193" s="2"/>
      <c r="AB193" s="2"/>
      <c r="AC193" s="2"/>
      <c r="AE193" s="2"/>
      <c r="AG193" s="2"/>
    </row>
    <row r="194" spans="7:33" ht="15" customHeight="1" x14ac:dyDescent="0.3">
      <c r="G194" s="2"/>
      <c r="I194" s="2"/>
      <c r="K194" s="2"/>
      <c r="M194" s="2"/>
      <c r="O194" s="2"/>
      <c r="Q194" s="2"/>
      <c r="S194" s="2"/>
      <c r="U194" s="2"/>
      <c r="V194" s="2"/>
      <c r="W194" s="2"/>
      <c r="Y194" s="2"/>
      <c r="AA194" s="2"/>
      <c r="AB194" s="2"/>
      <c r="AC194" s="2"/>
      <c r="AE194" s="2"/>
      <c r="AG194" s="2"/>
    </row>
    <row r="195" spans="7:33" ht="15" customHeight="1" x14ac:dyDescent="0.3">
      <c r="G195" s="2"/>
      <c r="I195" s="2"/>
      <c r="K195" s="2"/>
      <c r="M195" s="2"/>
      <c r="O195" s="2"/>
      <c r="Q195" s="2"/>
      <c r="S195" s="2"/>
      <c r="U195" s="2"/>
      <c r="V195" s="2"/>
      <c r="W195" s="2"/>
      <c r="Y195" s="2"/>
      <c r="AA195" s="2"/>
      <c r="AB195" s="2"/>
      <c r="AC195" s="2"/>
      <c r="AE195" s="2"/>
      <c r="AG195" s="2"/>
    </row>
    <row r="196" spans="7:33" ht="15" customHeight="1" x14ac:dyDescent="0.3">
      <c r="G196" s="2"/>
      <c r="I196" s="2"/>
      <c r="K196" s="2"/>
      <c r="M196" s="2"/>
      <c r="O196" s="2"/>
      <c r="Q196" s="2"/>
      <c r="S196" s="2"/>
      <c r="U196" s="2"/>
      <c r="V196" s="2"/>
      <c r="W196" s="2"/>
      <c r="Y196" s="2"/>
      <c r="AA196" s="2"/>
      <c r="AB196" s="2"/>
      <c r="AC196" s="2"/>
      <c r="AE196" s="2"/>
      <c r="AG196" s="2"/>
    </row>
    <row r="197" spans="7:33" ht="15" customHeight="1" x14ac:dyDescent="0.3">
      <c r="G197" s="2"/>
      <c r="I197" s="2"/>
      <c r="K197" s="2"/>
      <c r="M197" s="2"/>
      <c r="O197" s="2"/>
      <c r="Q197" s="2"/>
      <c r="S197" s="2"/>
      <c r="U197" s="2"/>
      <c r="V197" s="2"/>
      <c r="W197" s="2"/>
      <c r="Y197" s="2"/>
      <c r="AA197" s="2"/>
      <c r="AB197" s="2"/>
      <c r="AC197" s="2"/>
      <c r="AE197" s="2"/>
      <c r="AG197" s="2"/>
    </row>
    <row r="198" spans="7:33" ht="15" customHeight="1" x14ac:dyDescent="0.3">
      <c r="G198" s="2"/>
      <c r="I198" s="2"/>
      <c r="K198" s="2"/>
      <c r="M198" s="2"/>
      <c r="O198" s="2"/>
      <c r="Q198" s="2"/>
      <c r="S198" s="2"/>
      <c r="U198" s="2"/>
      <c r="V198" s="2"/>
      <c r="W198" s="2"/>
      <c r="Y198" s="2"/>
      <c r="AA198" s="2"/>
      <c r="AB198" s="2"/>
      <c r="AC198" s="2"/>
      <c r="AE198" s="2"/>
      <c r="AG198" s="2"/>
    </row>
    <row r="199" spans="7:33" ht="15" customHeight="1" x14ac:dyDescent="0.3">
      <c r="G199" s="2"/>
      <c r="I199" s="2"/>
      <c r="K199" s="2"/>
      <c r="M199" s="2"/>
      <c r="O199" s="2"/>
      <c r="Q199" s="2"/>
      <c r="S199" s="2"/>
      <c r="U199" s="2"/>
      <c r="V199" s="2"/>
      <c r="W199" s="2"/>
      <c r="Y199" s="2"/>
      <c r="AA199" s="2"/>
      <c r="AB199" s="2"/>
      <c r="AC199" s="2"/>
      <c r="AE199" s="2"/>
      <c r="AG199" s="2"/>
    </row>
    <row r="200" spans="7:33" ht="15" customHeight="1" x14ac:dyDescent="0.3">
      <c r="G200" s="2"/>
      <c r="I200" s="2"/>
      <c r="K200" s="2"/>
      <c r="M200" s="2"/>
      <c r="O200" s="2"/>
      <c r="Q200" s="2"/>
      <c r="S200" s="2"/>
      <c r="U200" s="2"/>
      <c r="V200" s="2"/>
      <c r="W200" s="2"/>
      <c r="Y200" s="2"/>
      <c r="AA200" s="2"/>
      <c r="AB200" s="2"/>
      <c r="AC200" s="2"/>
      <c r="AE200" s="2"/>
      <c r="AG200" s="2"/>
    </row>
    <row r="201" spans="7:33" ht="15" customHeight="1" x14ac:dyDescent="0.3">
      <c r="G201" s="2"/>
      <c r="I201" s="2"/>
      <c r="K201" s="2"/>
      <c r="M201" s="2"/>
      <c r="O201" s="2"/>
      <c r="Q201" s="2"/>
      <c r="S201" s="2"/>
      <c r="U201" s="2"/>
      <c r="V201" s="2"/>
      <c r="W201" s="2"/>
      <c r="Y201" s="2"/>
      <c r="AA201" s="2"/>
      <c r="AB201" s="2"/>
      <c r="AC201" s="2"/>
      <c r="AE201" s="2"/>
      <c r="AG201" s="2"/>
    </row>
    <row r="202" spans="7:33" ht="15" customHeight="1" x14ac:dyDescent="0.3">
      <c r="G202" s="2"/>
      <c r="I202" s="2"/>
      <c r="K202" s="2"/>
      <c r="M202" s="2"/>
      <c r="O202" s="2"/>
      <c r="Q202" s="2"/>
      <c r="S202" s="2"/>
      <c r="U202" s="2"/>
      <c r="V202" s="2"/>
      <c r="W202" s="2"/>
      <c r="Y202" s="2"/>
      <c r="AA202" s="2"/>
      <c r="AB202" s="2"/>
      <c r="AC202" s="2"/>
      <c r="AE202" s="2"/>
      <c r="AG202" s="2"/>
    </row>
    <row r="203" spans="7:33" ht="15" customHeight="1" x14ac:dyDescent="0.3">
      <c r="G203" s="2"/>
      <c r="I203" s="2"/>
      <c r="K203" s="2"/>
      <c r="M203" s="2"/>
      <c r="O203" s="2"/>
      <c r="Q203" s="2"/>
      <c r="S203" s="2"/>
      <c r="U203" s="2"/>
      <c r="V203" s="2"/>
      <c r="W203" s="2"/>
      <c r="Y203" s="2"/>
      <c r="AA203" s="2"/>
      <c r="AB203" s="2"/>
      <c r="AC203" s="2"/>
      <c r="AE203" s="2"/>
      <c r="AG203" s="2"/>
    </row>
    <row r="204" spans="7:33" ht="15" customHeight="1" x14ac:dyDescent="0.3">
      <c r="G204" s="2"/>
      <c r="I204" s="2"/>
      <c r="K204" s="2"/>
      <c r="M204" s="2"/>
      <c r="O204" s="2"/>
      <c r="Q204" s="2"/>
      <c r="S204" s="2"/>
      <c r="U204" s="2"/>
      <c r="V204" s="2"/>
      <c r="W204" s="2"/>
      <c r="Y204" s="2"/>
      <c r="AA204" s="2"/>
      <c r="AB204" s="2"/>
      <c r="AC204" s="2"/>
      <c r="AE204" s="2"/>
      <c r="AG204" s="2"/>
    </row>
    <row r="205" spans="7:33" ht="15" customHeight="1" x14ac:dyDescent="0.3">
      <c r="G205" s="2"/>
      <c r="I205" s="2"/>
      <c r="K205" s="2"/>
      <c r="M205" s="2"/>
      <c r="O205" s="2"/>
      <c r="Q205" s="2"/>
      <c r="S205" s="2"/>
      <c r="U205" s="2"/>
      <c r="V205" s="2"/>
      <c r="W205" s="2"/>
      <c r="Y205" s="2"/>
      <c r="AA205" s="2"/>
      <c r="AB205" s="2"/>
      <c r="AC205" s="2"/>
      <c r="AE205" s="2"/>
      <c r="AG205" s="2"/>
    </row>
    <row r="206" spans="7:33" ht="15" customHeight="1" x14ac:dyDescent="0.3">
      <c r="G206" s="2"/>
      <c r="I206" s="2"/>
      <c r="K206" s="2"/>
      <c r="M206" s="2"/>
      <c r="O206" s="2"/>
      <c r="Q206" s="2"/>
      <c r="S206" s="2"/>
      <c r="U206" s="2"/>
      <c r="V206" s="2"/>
      <c r="W206" s="2"/>
      <c r="Y206" s="2"/>
      <c r="AA206" s="2"/>
      <c r="AB206" s="2"/>
      <c r="AC206" s="2"/>
      <c r="AE206" s="2"/>
      <c r="AG206" s="2"/>
    </row>
    <row r="207" spans="7:33" ht="15" customHeight="1" x14ac:dyDescent="0.3">
      <c r="G207" s="2"/>
      <c r="I207" s="2"/>
      <c r="K207" s="2"/>
      <c r="M207" s="2"/>
      <c r="O207" s="2"/>
      <c r="Q207" s="2"/>
      <c r="S207" s="2"/>
      <c r="U207" s="2"/>
      <c r="V207" s="2"/>
      <c r="W207" s="2"/>
      <c r="Y207" s="2"/>
      <c r="AA207" s="2"/>
      <c r="AB207" s="2"/>
      <c r="AC207" s="2"/>
      <c r="AE207" s="2"/>
      <c r="AG207" s="2"/>
    </row>
    <row r="208" spans="7:33" ht="15" customHeight="1" x14ac:dyDescent="0.3">
      <c r="G208" s="2"/>
      <c r="I208" s="2"/>
      <c r="K208" s="2"/>
      <c r="M208" s="2"/>
      <c r="O208" s="2"/>
      <c r="Q208" s="2"/>
      <c r="S208" s="2"/>
      <c r="U208" s="2"/>
      <c r="V208" s="2"/>
      <c r="W208" s="2"/>
      <c r="Y208" s="2"/>
      <c r="AA208" s="2"/>
      <c r="AB208" s="2"/>
      <c r="AC208" s="2"/>
      <c r="AE208" s="2"/>
      <c r="AG208" s="2"/>
    </row>
    <row r="209" spans="7:33" ht="15" customHeight="1" x14ac:dyDescent="0.3">
      <c r="G209" s="2"/>
      <c r="I209" s="2"/>
      <c r="K209" s="2"/>
      <c r="M209" s="2"/>
      <c r="O209" s="2"/>
      <c r="Q209" s="2"/>
      <c r="S209" s="2"/>
      <c r="U209" s="2"/>
      <c r="V209" s="2"/>
      <c r="W209" s="2"/>
      <c r="Y209" s="2"/>
      <c r="AA209" s="2"/>
      <c r="AB209" s="2"/>
      <c r="AC209" s="2"/>
      <c r="AE209" s="2"/>
      <c r="AG209" s="2"/>
    </row>
    <row r="210" spans="7:33" ht="15" customHeight="1" x14ac:dyDescent="0.3">
      <c r="G210" s="2"/>
      <c r="I210" s="2"/>
      <c r="K210" s="2"/>
      <c r="M210" s="2"/>
      <c r="O210" s="2"/>
      <c r="Q210" s="2"/>
      <c r="S210" s="2"/>
      <c r="U210" s="2"/>
      <c r="V210" s="2"/>
      <c r="W210" s="2"/>
      <c r="Y210" s="2"/>
      <c r="AA210" s="2"/>
      <c r="AB210" s="2"/>
      <c r="AC210" s="2"/>
      <c r="AE210" s="2"/>
      <c r="AG210" s="2"/>
    </row>
    <row r="211" spans="7:33" ht="15" customHeight="1" x14ac:dyDescent="0.3">
      <c r="G211" s="2"/>
      <c r="I211" s="2"/>
      <c r="K211" s="2"/>
      <c r="M211" s="2"/>
      <c r="O211" s="2"/>
      <c r="Q211" s="2"/>
      <c r="S211" s="2"/>
      <c r="U211" s="2"/>
      <c r="V211" s="2"/>
      <c r="W211" s="2"/>
      <c r="Y211" s="2"/>
      <c r="AA211" s="2"/>
      <c r="AB211" s="2"/>
      <c r="AC211" s="2"/>
      <c r="AE211" s="2"/>
      <c r="AG211" s="2"/>
    </row>
    <row r="212" spans="7:33" ht="15" customHeight="1" x14ac:dyDescent="0.3">
      <c r="G212" s="2"/>
      <c r="I212" s="2"/>
      <c r="K212" s="2"/>
      <c r="M212" s="2"/>
      <c r="O212" s="2"/>
      <c r="Q212" s="2"/>
      <c r="S212" s="2"/>
      <c r="U212" s="2"/>
      <c r="V212" s="2"/>
      <c r="W212" s="2"/>
      <c r="Y212" s="2"/>
      <c r="AA212" s="2"/>
      <c r="AB212" s="2"/>
      <c r="AC212" s="2"/>
      <c r="AE212" s="2"/>
      <c r="AG212" s="2"/>
    </row>
    <row r="213" spans="7:33" ht="15" customHeight="1" x14ac:dyDescent="0.3">
      <c r="G213" s="2"/>
      <c r="I213" s="2"/>
      <c r="K213" s="2"/>
      <c r="M213" s="2"/>
      <c r="O213" s="2"/>
      <c r="Q213" s="2"/>
      <c r="S213" s="2"/>
      <c r="U213" s="2"/>
      <c r="V213" s="2"/>
      <c r="W213" s="2"/>
      <c r="Y213" s="2"/>
      <c r="AA213" s="2"/>
      <c r="AB213" s="2"/>
      <c r="AC213" s="2"/>
      <c r="AE213" s="2"/>
      <c r="AG213" s="2"/>
    </row>
    <row r="214" spans="7:33" ht="15" customHeight="1" x14ac:dyDescent="0.3">
      <c r="G214" s="2"/>
      <c r="I214" s="2"/>
      <c r="K214" s="2"/>
      <c r="M214" s="2"/>
      <c r="O214" s="2"/>
      <c r="Q214" s="2"/>
      <c r="S214" s="2"/>
      <c r="U214" s="2"/>
      <c r="V214" s="2"/>
      <c r="W214" s="2"/>
      <c r="Y214" s="2"/>
      <c r="AA214" s="2"/>
      <c r="AB214" s="2"/>
      <c r="AC214" s="2"/>
      <c r="AE214" s="2"/>
      <c r="AG214" s="2"/>
    </row>
    <row r="215" spans="7:33" ht="15" customHeight="1" x14ac:dyDescent="0.3">
      <c r="G215" s="2"/>
      <c r="I215" s="2"/>
      <c r="K215" s="2"/>
      <c r="M215" s="2"/>
      <c r="O215" s="2"/>
      <c r="Q215" s="2"/>
      <c r="S215" s="2"/>
      <c r="U215" s="2"/>
      <c r="V215" s="2"/>
      <c r="W215" s="2"/>
      <c r="Y215" s="2"/>
      <c r="AA215" s="2"/>
      <c r="AB215" s="2"/>
      <c r="AC215" s="2"/>
      <c r="AE215" s="2"/>
      <c r="AG215" s="2"/>
    </row>
    <row r="216" spans="7:33" ht="15" customHeight="1" x14ac:dyDescent="0.3">
      <c r="G216" s="2"/>
      <c r="I216" s="2"/>
      <c r="K216" s="2"/>
      <c r="M216" s="2"/>
      <c r="O216" s="2"/>
      <c r="Q216" s="2"/>
      <c r="S216" s="2"/>
      <c r="U216" s="2"/>
      <c r="V216" s="2"/>
      <c r="W216" s="2"/>
      <c r="Y216" s="2"/>
      <c r="AA216" s="2"/>
      <c r="AB216" s="2"/>
      <c r="AC216" s="2"/>
      <c r="AE216" s="2"/>
      <c r="AG216" s="2"/>
    </row>
    <row r="217" spans="7:33" ht="15" customHeight="1" x14ac:dyDescent="0.3">
      <c r="G217" s="2"/>
      <c r="I217" s="2"/>
      <c r="K217" s="2"/>
      <c r="M217" s="2"/>
      <c r="O217" s="2"/>
      <c r="Q217" s="2"/>
      <c r="S217" s="2"/>
      <c r="U217" s="2"/>
      <c r="V217" s="2"/>
      <c r="W217" s="2"/>
      <c r="Y217" s="2"/>
      <c r="AA217" s="2"/>
      <c r="AB217" s="2"/>
      <c r="AC217" s="2"/>
      <c r="AE217" s="2"/>
      <c r="AG217" s="2"/>
    </row>
    <row r="218" spans="7:33" ht="15" customHeight="1" x14ac:dyDescent="0.3">
      <c r="G218" s="2"/>
      <c r="I218" s="2"/>
      <c r="K218" s="2"/>
      <c r="M218" s="2"/>
      <c r="O218" s="2"/>
      <c r="Q218" s="2"/>
      <c r="S218" s="2"/>
      <c r="U218" s="2"/>
      <c r="V218" s="2"/>
      <c r="W218" s="2"/>
      <c r="Y218" s="2"/>
      <c r="AA218" s="2"/>
      <c r="AB218" s="2"/>
      <c r="AC218" s="2"/>
      <c r="AE218" s="2"/>
      <c r="AG218" s="2"/>
    </row>
    <row r="219" spans="7:33" ht="15" customHeight="1" x14ac:dyDescent="0.3">
      <c r="G219" s="2"/>
      <c r="I219" s="2"/>
      <c r="K219" s="2"/>
      <c r="M219" s="2"/>
      <c r="O219" s="2"/>
      <c r="Q219" s="2"/>
      <c r="S219" s="2"/>
      <c r="U219" s="2"/>
      <c r="V219" s="2"/>
      <c r="W219" s="2"/>
      <c r="Y219" s="2"/>
      <c r="AA219" s="2"/>
      <c r="AB219" s="2"/>
      <c r="AC219" s="2"/>
      <c r="AE219" s="2"/>
      <c r="AG219" s="2"/>
    </row>
    <row r="220" spans="7:33" ht="15" customHeight="1" x14ac:dyDescent="0.3">
      <c r="G220" s="2"/>
      <c r="I220" s="2"/>
      <c r="K220" s="2"/>
      <c r="M220" s="2"/>
      <c r="O220" s="2"/>
      <c r="Q220" s="2"/>
      <c r="S220" s="2"/>
      <c r="U220" s="2"/>
      <c r="V220" s="2"/>
      <c r="W220" s="2"/>
      <c r="Y220" s="2"/>
      <c r="AA220" s="2"/>
      <c r="AB220" s="2"/>
      <c r="AC220" s="2"/>
      <c r="AE220" s="2"/>
      <c r="AG220" s="2"/>
    </row>
    <row r="221" spans="7:33" ht="15" customHeight="1" x14ac:dyDescent="0.3">
      <c r="G221" s="2"/>
      <c r="I221" s="2"/>
      <c r="K221" s="2"/>
      <c r="M221" s="2"/>
      <c r="O221" s="2"/>
      <c r="Q221" s="2"/>
      <c r="S221" s="2"/>
      <c r="U221" s="2"/>
      <c r="V221" s="2"/>
      <c r="W221" s="2"/>
      <c r="Y221" s="2"/>
      <c r="AA221" s="2"/>
      <c r="AB221" s="2"/>
      <c r="AC221" s="2"/>
      <c r="AE221" s="2"/>
      <c r="AG221" s="2"/>
    </row>
    <row r="222" spans="7:33" ht="15" customHeight="1" x14ac:dyDescent="0.3">
      <c r="G222" s="2"/>
      <c r="I222" s="2"/>
      <c r="K222" s="2"/>
      <c r="M222" s="2"/>
      <c r="O222" s="2"/>
      <c r="Q222" s="2"/>
      <c r="S222" s="2"/>
      <c r="U222" s="2"/>
      <c r="V222" s="2"/>
      <c r="W222" s="2"/>
      <c r="Y222" s="2"/>
      <c r="AA222" s="2"/>
      <c r="AB222" s="2"/>
      <c r="AC222" s="2"/>
      <c r="AE222" s="2"/>
      <c r="AG222" s="2"/>
    </row>
    <row r="223" spans="7:33" ht="15" customHeight="1" x14ac:dyDescent="0.3">
      <c r="G223" s="2"/>
      <c r="I223" s="2"/>
      <c r="K223" s="2"/>
      <c r="M223" s="2"/>
      <c r="O223" s="2"/>
      <c r="Q223" s="2"/>
      <c r="S223" s="2"/>
      <c r="U223" s="2"/>
      <c r="V223" s="2"/>
      <c r="W223" s="2"/>
      <c r="Y223" s="2"/>
      <c r="AA223" s="2"/>
      <c r="AB223" s="2"/>
      <c r="AC223" s="2"/>
      <c r="AE223" s="2"/>
      <c r="AG223" s="2"/>
    </row>
    <row r="224" spans="7:33" ht="15" customHeight="1" x14ac:dyDescent="0.3">
      <c r="G224" s="2"/>
      <c r="I224" s="2"/>
      <c r="K224" s="2"/>
      <c r="M224" s="2"/>
      <c r="O224" s="2"/>
      <c r="Q224" s="2"/>
      <c r="S224" s="2"/>
      <c r="U224" s="2"/>
      <c r="V224" s="2"/>
      <c r="W224" s="2"/>
      <c r="Y224" s="2"/>
      <c r="AA224" s="2"/>
      <c r="AB224" s="2"/>
      <c r="AC224" s="2"/>
      <c r="AE224" s="2"/>
      <c r="AG224" s="2"/>
    </row>
    <row r="225" spans="7:33" ht="15" customHeight="1" x14ac:dyDescent="0.3">
      <c r="G225" s="2"/>
      <c r="I225" s="2"/>
      <c r="K225" s="2"/>
      <c r="M225" s="2"/>
      <c r="O225" s="2"/>
      <c r="Q225" s="2"/>
      <c r="S225" s="2"/>
      <c r="U225" s="2"/>
      <c r="V225" s="2"/>
      <c r="W225" s="2"/>
      <c r="Y225" s="2"/>
      <c r="AA225" s="2"/>
      <c r="AB225" s="2"/>
      <c r="AC225" s="2"/>
      <c r="AE225" s="2"/>
      <c r="AG225" s="2"/>
    </row>
    <row r="226" spans="7:33" ht="15" customHeight="1" x14ac:dyDescent="0.3">
      <c r="G226" s="2"/>
      <c r="I226" s="2"/>
      <c r="K226" s="2"/>
      <c r="M226" s="2"/>
      <c r="O226" s="2"/>
      <c r="Q226" s="2"/>
      <c r="S226" s="2"/>
      <c r="U226" s="2"/>
      <c r="V226" s="2"/>
      <c r="W226" s="2"/>
      <c r="Y226" s="2"/>
      <c r="AA226" s="2"/>
      <c r="AB226" s="2"/>
      <c r="AC226" s="2"/>
      <c r="AE226" s="2"/>
      <c r="AG226" s="2"/>
    </row>
    <row r="227" spans="7:33" ht="15" customHeight="1" x14ac:dyDescent="0.3">
      <c r="G227" s="2"/>
      <c r="I227" s="2"/>
      <c r="K227" s="2"/>
      <c r="M227" s="2"/>
      <c r="O227" s="2"/>
      <c r="Q227" s="2"/>
      <c r="S227" s="2"/>
      <c r="U227" s="2"/>
      <c r="V227" s="2"/>
      <c r="W227" s="2"/>
      <c r="Y227" s="2"/>
      <c r="AA227" s="2"/>
      <c r="AB227" s="2"/>
      <c r="AC227" s="2"/>
      <c r="AE227" s="2"/>
      <c r="AG227" s="2"/>
    </row>
    <row r="228" spans="7:33" ht="15" customHeight="1" x14ac:dyDescent="0.3">
      <c r="G228" s="2"/>
      <c r="I228" s="2"/>
      <c r="K228" s="2"/>
      <c r="M228" s="2"/>
      <c r="O228" s="2"/>
      <c r="Q228" s="2"/>
      <c r="S228" s="2"/>
      <c r="U228" s="2"/>
      <c r="V228" s="2"/>
      <c r="W228" s="2"/>
      <c r="Y228" s="2"/>
      <c r="AA228" s="2"/>
      <c r="AB228" s="2"/>
      <c r="AC228" s="2"/>
      <c r="AE228" s="2"/>
      <c r="AG228" s="2"/>
    </row>
    <row r="229" spans="7:33" ht="15" customHeight="1" x14ac:dyDescent="0.3">
      <c r="G229" s="2"/>
      <c r="I229" s="2"/>
      <c r="K229" s="2"/>
      <c r="M229" s="2"/>
      <c r="O229" s="2"/>
      <c r="Q229" s="2"/>
      <c r="S229" s="2"/>
      <c r="U229" s="2"/>
      <c r="V229" s="2"/>
      <c r="W229" s="2"/>
      <c r="Y229" s="2"/>
      <c r="AA229" s="2"/>
      <c r="AB229" s="2"/>
      <c r="AC229" s="2"/>
      <c r="AE229" s="2"/>
      <c r="AG229" s="2"/>
    </row>
    <row r="230" spans="7:33" ht="15" customHeight="1" x14ac:dyDescent="0.3">
      <c r="G230" s="2"/>
      <c r="I230" s="2"/>
      <c r="K230" s="2"/>
      <c r="M230" s="2"/>
      <c r="O230" s="2"/>
      <c r="Q230" s="2"/>
      <c r="S230" s="2"/>
      <c r="U230" s="2"/>
      <c r="V230" s="2"/>
      <c r="W230" s="2"/>
      <c r="Y230" s="2"/>
      <c r="AA230" s="2"/>
      <c r="AB230" s="2"/>
      <c r="AC230" s="2"/>
      <c r="AE230" s="2"/>
      <c r="AG230" s="2"/>
    </row>
    <row r="231" spans="7:33" ht="15" customHeight="1" x14ac:dyDescent="0.3">
      <c r="G231" s="2"/>
      <c r="I231" s="2"/>
      <c r="K231" s="2"/>
      <c r="M231" s="2"/>
      <c r="O231" s="2"/>
      <c r="Q231" s="2"/>
      <c r="S231" s="2"/>
      <c r="U231" s="2"/>
      <c r="V231" s="2"/>
      <c r="W231" s="2"/>
      <c r="Y231" s="2"/>
      <c r="AA231" s="2"/>
      <c r="AB231" s="2"/>
      <c r="AC231" s="2"/>
      <c r="AE231" s="2"/>
      <c r="AG231" s="2"/>
    </row>
    <row r="232" spans="7:33" ht="15" customHeight="1" x14ac:dyDescent="0.3">
      <c r="G232" s="2"/>
      <c r="I232" s="2"/>
      <c r="K232" s="2"/>
      <c r="M232" s="2"/>
      <c r="O232" s="2"/>
      <c r="Q232" s="2"/>
      <c r="S232" s="2"/>
      <c r="U232" s="2"/>
      <c r="V232" s="2"/>
      <c r="W232" s="2"/>
      <c r="Y232" s="2"/>
      <c r="AA232" s="2"/>
      <c r="AB232" s="2"/>
      <c r="AC232" s="2"/>
      <c r="AE232" s="2"/>
      <c r="AG232" s="2"/>
    </row>
    <row r="233" spans="7:33" ht="15" customHeight="1" x14ac:dyDescent="0.3">
      <c r="G233" s="2"/>
      <c r="I233" s="2"/>
      <c r="K233" s="2"/>
      <c r="M233" s="2"/>
      <c r="O233" s="2"/>
      <c r="Q233" s="2"/>
      <c r="S233" s="2"/>
      <c r="U233" s="2"/>
      <c r="V233" s="2"/>
      <c r="W233" s="2"/>
      <c r="Y233" s="2"/>
      <c r="AA233" s="2"/>
      <c r="AB233" s="2"/>
      <c r="AC233" s="2"/>
      <c r="AE233" s="2"/>
      <c r="AG233" s="2"/>
    </row>
    <row r="234" spans="7:33" ht="15" customHeight="1" x14ac:dyDescent="0.3">
      <c r="G234" s="2"/>
      <c r="I234" s="2"/>
      <c r="K234" s="2"/>
      <c r="M234" s="2"/>
      <c r="O234" s="2"/>
      <c r="Q234" s="2"/>
      <c r="S234" s="2"/>
      <c r="U234" s="2"/>
      <c r="V234" s="2"/>
      <c r="W234" s="2"/>
      <c r="Y234" s="2"/>
      <c r="AA234" s="2"/>
      <c r="AB234" s="2"/>
      <c r="AC234" s="2"/>
      <c r="AE234" s="2"/>
      <c r="AG234" s="2"/>
    </row>
    <row r="235" spans="7:33" ht="15" customHeight="1" x14ac:dyDescent="0.3">
      <c r="G235" s="2"/>
      <c r="I235" s="2"/>
      <c r="K235" s="2"/>
      <c r="M235" s="2"/>
      <c r="O235" s="2"/>
      <c r="Q235" s="2"/>
      <c r="S235" s="2"/>
      <c r="U235" s="2"/>
      <c r="V235" s="2"/>
      <c r="W235" s="2"/>
      <c r="Y235" s="2"/>
      <c r="AA235" s="2"/>
      <c r="AB235" s="2"/>
      <c r="AC235" s="2"/>
      <c r="AE235" s="2"/>
      <c r="AG235" s="2"/>
    </row>
    <row r="236" spans="7:33" ht="15" customHeight="1" x14ac:dyDescent="0.3">
      <c r="G236" s="2"/>
      <c r="I236" s="2"/>
      <c r="K236" s="2"/>
      <c r="M236" s="2"/>
      <c r="O236" s="2"/>
      <c r="Q236" s="2"/>
      <c r="S236" s="2"/>
      <c r="U236" s="2"/>
      <c r="V236" s="2"/>
      <c r="W236" s="2"/>
      <c r="Y236" s="2"/>
      <c r="AA236" s="2"/>
      <c r="AB236" s="2"/>
      <c r="AC236" s="2"/>
      <c r="AE236" s="2"/>
      <c r="AG236" s="2"/>
    </row>
    <row r="237" spans="7:33" ht="15" customHeight="1" x14ac:dyDescent="0.3">
      <c r="G237" s="2"/>
      <c r="I237" s="2"/>
      <c r="K237" s="2"/>
      <c r="M237" s="2"/>
      <c r="O237" s="2"/>
      <c r="Q237" s="2"/>
      <c r="S237" s="2"/>
      <c r="U237" s="2"/>
      <c r="V237" s="2"/>
      <c r="W237" s="2"/>
      <c r="Y237" s="2"/>
      <c r="AA237" s="2"/>
      <c r="AB237" s="2"/>
      <c r="AC237" s="2"/>
      <c r="AE237" s="2"/>
      <c r="AG237" s="2"/>
    </row>
    <row r="238" spans="7:33" ht="15" customHeight="1" x14ac:dyDescent="0.3">
      <c r="G238" s="2"/>
      <c r="I238" s="2"/>
      <c r="K238" s="2"/>
      <c r="M238" s="2"/>
      <c r="O238" s="2"/>
      <c r="Q238" s="2"/>
      <c r="S238" s="2"/>
      <c r="U238" s="2"/>
      <c r="V238" s="2"/>
      <c r="W238" s="2"/>
      <c r="Y238" s="2"/>
      <c r="AA238" s="2"/>
      <c r="AB238" s="2"/>
      <c r="AC238" s="2"/>
      <c r="AE238" s="2"/>
      <c r="AG238" s="2"/>
    </row>
    <row r="239" spans="7:33" ht="15" customHeight="1" x14ac:dyDescent="0.3">
      <c r="G239" s="2"/>
      <c r="I239" s="2"/>
      <c r="K239" s="2"/>
      <c r="M239" s="2"/>
      <c r="O239" s="2"/>
      <c r="Q239" s="2"/>
      <c r="S239" s="2"/>
      <c r="U239" s="2"/>
      <c r="V239" s="2"/>
      <c r="W239" s="2"/>
      <c r="Y239" s="2"/>
      <c r="AA239" s="2"/>
      <c r="AB239" s="2"/>
      <c r="AC239" s="2"/>
      <c r="AE239" s="2"/>
      <c r="AG239" s="2"/>
    </row>
    <row r="240" spans="7:33" ht="15" customHeight="1" x14ac:dyDescent="0.3">
      <c r="G240" s="2"/>
      <c r="I240" s="2"/>
      <c r="K240" s="2"/>
      <c r="M240" s="2"/>
      <c r="O240" s="2"/>
      <c r="Q240" s="2"/>
      <c r="S240" s="2"/>
      <c r="U240" s="2"/>
      <c r="V240" s="2"/>
      <c r="W240" s="2"/>
      <c r="Y240" s="2"/>
      <c r="AA240" s="2"/>
      <c r="AB240" s="2"/>
      <c r="AC240" s="2"/>
      <c r="AE240" s="2"/>
      <c r="AG240" s="2"/>
    </row>
    <row r="241" spans="7:33" ht="15" customHeight="1" x14ac:dyDescent="0.3">
      <c r="G241" s="2"/>
      <c r="I241" s="2"/>
      <c r="K241" s="2"/>
      <c r="M241" s="2"/>
      <c r="O241" s="2"/>
      <c r="Q241" s="2"/>
      <c r="S241" s="2"/>
      <c r="U241" s="2"/>
      <c r="V241" s="2"/>
      <c r="W241" s="2"/>
      <c r="Y241" s="2"/>
      <c r="AA241" s="2"/>
      <c r="AB241" s="2"/>
      <c r="AC241" s="2"/>
      <c r="AE241" s="2"/>
      <c r="AG241" s="2"/>
    </row>
    <row r="242" spans="7:33" ht="15" customHeight="1" x14ac:dyDescent="0.3">
      <c r="G242" s="2"/>
      <c r="I242" s="2"/>
      <c r="K242" s="2"/>
      <c r="M242" s="2"/>
      <c r="O242" s="2"/>
      <c r="Q242" s="2"/>
      <c r="S242" s="2"/>
      <c r="U242" s="2"/>
      <c r="V242" s="2"/>
      <c r="W242" s="2"/>
      <c r="Y242" s="2"/>
      <c r="AA242" s="2"/>
      <c r="AB242" s="2"/>
      <c r="AC242" s="2"/>
      <c r="AE242" s="2"/>
      <c r="AG242" s="2"/>
    </row>
    <row r="243" spans="7:33" ht="15" customHeight="1" x14ac:dyDescent="0.3">
      <c r="G243" s="2"/>
      <c r="I243" s="2"/>
      <c r="K243" s="2"/>
      <c r="M243" s="2"/>
      <c r="O243" s="2"/>
      <c r="Q243" s="2"/>
      <c r="S243" s="2"/>
      <c r="U243" s="2"/>
      <c r="V243" s="2"/>
      <c r="W243" s="2"/>
      <c r="Y243" s="2"/>
      <c r="AA243" s="2"/>
      <c r="AB243" s="2"/>
      <c r="AC243" s="2"/>
      <c r="AE243" s="2"/>
      <c r="AG243" s="2"/>
    </row>
    <row r="244" spans="7:33" ht="15" customHeight="1" x14ac:dyDescent="0.3">
      <c r="G244" s="2"/>
      <c r="I244" s="2"/>
      <c r="K244" s="2"/>
      <c r="M244" s="2"/>
      <c r="O244" s="2"/>
      <c r="Q244" s="2"/>
      <c r="S244" s="2"/>
      <c r="U244" s="2"/>
      <c r="V244" s="2"/>
      <c r="W244" s="2"/>
      <c r="Y244" s="2"/>
      <c r="AA244" s="2"/>
      <c r="AB244" s="2"/>
      <c r="AC244" s="2"/>
      <c r="AE244" s="2"/>
      <c r="AG244" s="2"/>
    </row>
    <row r="245" spans="7:33" ht="15" customHeight="1" x14ac:dyDescent="0.3">
      <c r="G245" s="2"/>
      <c r="I245" s="2"/>
      <c r="K245" s="2"/>
      <c r="M245" s="2"/>
      <c r="O245" s="2"/>
      <c r="Q245" s="2"/>
      <c r="S245" s="2"/>
      <c r="U245" s="2"/>
      <c r="V245" s="2"/>
      <c r="W245" s="2"/>
      <c r="Y245" s="2"/>
      <c r="AA245" s="2"/>
      <c r="AB245" s="2"/>
      <c r="AC245" s="2"/>
      <c r="AE245" s="2"/>
      <c r="AG245" s="2"/>
    </row>
    <row r="246" spans="7:33" ht="15" customHeight="1" x14ac:dyDescent="0.3">
      <c r="G246" s="2"/>
      <c r="I246" s="2"/>
      <c r="K246" s="2"/>
      <c r="M246" s="2"/>
      <c r="O246" s="2"/>
      <c r="Q246" s="2"/>
      <c r="S246" s="2"/>
      <c r="U246" s="2"/>
      <c r="V246" s="2"/>
      <c r="W246" s="2"/>
      <c r="Y246" s="2"/>
      <c r="AA246" s="2"/>
      <c r="AB246" s="2"/>
      <c r="AC246" s="2"/>
      <c r="AE246" s="2"/>
      <c r="AG246" s="2"/>
    </row>
    <row r="247" spans="7:33" ht="15" customHeight="1" x14ac:dyDescent="0.3">
      <c r="G247" s="2"/>
      <c r="I247" s="2"/>
      <c r="K247" s="2"/>
      <c r="M247" s="2"/>
      <c r="O247" s="2"/>
      <c r="Q247" s="2"/>
      <c r="S247" s="2"/>
      <c r="U247" s="2"/>
      <c r="V247" s="2"/>
      <c r="W247" s="2"/>
      <c r="Y247" s="2"/>
      <c r="AA247" s="2"/>
      <c r="AB247" s="2"/>
      <c r="AC247" s="2"/>
      <c r="AE247" s="2"/>
      <c r="AG247" s="2"/>
    </row>
    <row r="248" spans="7:33" ht="15" customHeight="1" x14ac:dyDescent="0.3">
      <c r="G248" s="2"/>
      <c r="I248" s="2"/>
      <c r="K248" s="2"/>
      <c r="M248" s="2"/>
      <c r="O248" s="2"/>
      <c r="Q248" s="2"/>
      <c r="S248" s="2"/>
      <c r="U248" s="2"/>
      <c r="V248" s="2"/>
      <c r="W248" s="2"/>
      <c r="Y248" s="2"/>
      <c r="AA248" s="2"/>
      <c r="AB248" s="2"/>
      <c r="AC248" s="2"/>
      <c r="AE248" s="2"/>
      <c r="AG248" s="2"/>
    </row>
    <row r="249" spans="7:33" ht="15" customHeight="1" x14ac:dyDescent="0.3">
      <c r="G249" s="2"/>
      <c r="I249" s="2"/>
      <c r="K249" s="2"/>
      <c r="M249" s="2"/>
      <c r="O249" s="2"/>
      <c r="Q249" s="2"/>
      <c r="S249" s="2"/>
      <c r="U249" s="2"/>
      <c r="V249" s="2"/>
      <c r="W249" s="2"/>
      <c r="Y249" s="2"/>
      <c r="AA249" s="2"/>
      <c r="AB249" s="2"/>
      <c r="AC249" s="2"/>
      <c r="AE249" s="2"/>
      <c r="AG249" s="2"/>
    </row>
    <row r="250" spans="7:33" ht="15" customHeight="1" x14ac:dyDescent="0.3">
      <c r="G250" s="2"/>
      <c r="I250" s="2"/>
      <c r="K250" s="2"/>
      <c r="M250" s="2"/>
      <c r="O250" s="2"/>
      <c r="Q250" s="2"/>
      <c r="S250" s="2"/>
      <c r="U250" s="2"/>
      <c r="V250" s="2"/>
      <c r="W250" s="2"/>
      <c r="Y250" s="2"/>
      <c r="AA250" s="2"/>
      <c r="AB250" s="2"/>
      <c r="AC250" s="2"/>
      <c r="AE250" s="2"/>
      <c r="AG250" s="2"/>
    </row>
    <row r="251" spans="7:33" ht="15" customHeight="1" x14ac:dyDescent="0.3">
      <c r="G251" s="2"/>
      <c r="I251" s="2"/>
      <c r="K251" s="2"/>
      <c r="M251" s="2"/>
      <c r="O251" s="2"/>
      <c r="Q251" s="2"/>
      <c r="S251" s="2"/>
      <c r="U251" s="2"/>
      <c r="V251" s="2"/>
      <c r="W251" s="2"/>
      <c r="Y251" s="2"/>
      <c r="AA251" s="2"/>
      <c r="AB251" s="2"/>
      <c r="AC251" s="2"/>
      <c r="AE251" s="2"/>
      <c r="AG251" s="2"/>
    </row>
    <row r="252" spans="7:33" ht="15" customHeight="1" x14ac:dyDescent="0.3">
      <c r="G252" s="2"/>
      <c r="I252" s="2"/>
      <c r="K252" s="2"/>
      <c r="M252" s="2"/>
      <c r="O252" s="2"/>
      <c r="Q252" s="2"/>
      <c r="S252" s="2"/>
      <c r="U252" s="2"/>
      <c r="V252" s="2"/>
      <c r="W252" s="2"/>
      <c r="Y252" s="2"/>
      <c r="AA252" s="2"/>
      <c r="AB252" s="2"/>
      <c r="AC252" s="2"/>
      <c r="AE252" s="2"/>
      <c r="AG252" s="2"/>
    </row>
    <row r="253" spans="7:33" ht="15" customHeight="1" x14ac:dyDescent="0.3">
      <c r="G253" s="2"/>
      <c r="I253" s="2"/>
      <c r="K253" s="2"/>
      <c r="M253" s="2"/>
      <c r="O253" s="2"/>
      <c r="Q253" s="2"/>
      <c r="S253" s="2"/>
      <c r="U253" s="2"/>
      <c r="V253" s="2"/>
      <c r="W253" s="2"/>
      <c r="Y253" s="2"/>
      <c r="AA253" s="2"/>
      <c r="AB253" s="2"/>
      <c r="AC253" s="2"/>
      <c r="AE253" s="2"/>
      <c r="AG253" s="2"/>
    </row>
    <row r="254" spans="7:33" ht="15" customHeight="1" x14ac:dyDescent="0.3">
      <c r="G254" s="2"/>
      <c r="I254" s="2"/>
      <c r="K254" s="2"/>
      <c r="M254" s="2"/>
      <c r="O254" s="2"/>
      <c r="Q254" s="2"/>
      <c r="S254" s="2"/>
      <c r="U254" s="2"/>
      <c r="V254" s="2"/>
      <c r="W254" s="2"/>
      <c r="Y254" s="2"/>
      <c r="AA254" s="2"/>
      <c r="AB254" s="2"/>
      <c r="AC254" s="2"/>
      <c r="AE254" s="2"/>
      <c r="AG254" s="2"/>
    </row>
    <row r="255" spans="7:33" ht="15" customHeight="1" x14ac:dyDescent="0.3">
      <c r="G255" s="2"/>
      <c r="I255" s="2"/>
      <c r="K255" s="2"/>
      <c r="M255" s="2"/>
      <c r="O255" s="2"/>
      <c r="Q255" s="2"/>
      <c r="S255" s="2"/>
      <c r="U255" s="2"/>
      <c r="V255" s="2"/>
      <c r="W255" s="2"/>
      <c r="Y255" s="2"/>
      <c r="AA255" s="2"/>
      <c r="AB255" s="2"/>
      <c r="AC255" s="2"/>
      <c r="AE255" s="2"/>
      <c r="AG255" s="2"/>
    </row>
    <row r="256" spans="7:33" ht="15" customHeight="1" x14ac:dyDescent="0.3">
      <c r="G256" s="2"/>
      <c r="I256" s="2"/>
      <c r="K256" s="2"/>
      <c r="M256" s="2"/>
      <c r="O256" s="2"/>
      <c r="Q256" s="2"/>
      <c r="S256" s="2"/>
      <c r="U256" s="2"/>
      <c r="V256" s="2"/>
      <c r="W256" s="2"/>
      <c r="Y256" s="2"/>
      <c r="AA256" s="2"/>
      <c r="AB256" s="2"/>
      <c r="AC256" s="2"/>
      <c r="AE256" s="2"/>
      <c r="AG256" s="2"/>
    </row>
    <row r="257" spans="7:33" ht="15" customHeight="1" x14ac:dyDescent="0.3">
      <c r="G257" s="2"/>
      <c r="I257" s="2"/>
      <c r="K257" s="2"/>
      <c r="M257" s="2"/>
      <c r="O257" s="2"/>
      <c r="Q257" s="2"/>
      <c r="S257" s="2"/>
      <c r="U257" s="2"/>
      <c r="V257" s="2"/>
      <c r="W257" s="2"/>
      <c r="Y257" s="2"/>
      <c r="AA257" s="2"/>
      <c r="AB257" s="2"/>
      <c r="AC257" s="2"/>
      <c r="AE257" s="2"/>
      <c r="AG257" s="2"/>
    </row>
    <row r="258" spans="7:33" ht="15" customHeight="1" x14ac:dyDescent="0.3">
      <c r="G258" s="2"/>
      <c r="I258" s="2"/>
      <c r="K258" s="2"/>
      <c r="M258" s="2"/>
      <c r="O258" s="2"/>
      <c r="Q258" s="2"/>
      <c r="S258" s="2"/>
      <c r="U258" s="2"/>
      <c r="V258" s="2"/>
      <c r="W258" s="2"/>
      <c r="Y258" s="2"/>
      <c r="AA258" s="2"/>
      <c r="AB258" s="2"/>
      <c r="AC258" s="2"/>
      <c r="AE258" s="2"/>
      <c r="AG258" s="2"/>
    </row>
    <row r="259" spans="7:33" ht="15" customHeight="1" x14ac:dyDescent="0.3">
      <c r="G259" s="2"/>
      <c r="I259" s="2"/>
      <c r="K259" s="2"/>
      <c r="M259" s="2"/>
      <c r="O259" s="2"/>
      <c r="Q259" s="2"/>
      <c r="S259" s="2"/>
      <c r="U259" s="2"/>
      <c r="V259" s="2"/>
      <c r="W259" s="2"/>
      <c r="Y259" s="2"/>
      <c r="AA259" s="2"/>
      <c r="AB259" s="2"/>
      <c r="AC259" s="2"/>
      <c r="AE259" s="2"/>
      <c r="AG259" s="2"/>
    </row>
    <row r="260" spans="7:33" ht="15" customHeight="1" x14ac:dyDescent="0.3">
      <c r="G260" s="2"/>
      <c r="I260" s="2"/>
      <c r="K260" s="2"/>
      <c r="M260" s="2"/>
      <c r="O260" s="2"/>
      <c r="Q260" s="2"/>
      <c r="S260" s="2"/>
      <c r="U260" s="2"/>
      <c r="V260" s="2"/>
      <c r="W260" s="2"/>
      <c r="Y260" s="2"/>
      <c r="AA260" s="2"/>
      <c r="AB260" s="2"/>
      <c r="AC260" s="2"/>
      <c r="AE260" s="2"/>
      <c r="AG260" s="2"/>
    </row>
    <row r="261" spans="7:33" ht="15" customHeight="1" x14ac:dyDescent="0.3">
      <c r="G261" s="2"/>
      <c r="I261" s="2"/>
      <c r="K261" s="2"/>
      <c r="M261" s="2"/>
      <c r="O261" s="2"/>
      <c r="Q261" s="2"/>
      <c r="S261" s="2"/>
      <c r="U261" s="2"/>
      <c r="V261" s="2"/>
      <c r="W261" s="2"/>
      <c r="Y261" s="2"/>
      <c r="AA261" s="2"/>
      <c r="AB261" s="2"/>
      <c r="AC261" s="2"/>
      <c r="AE261" s="2"/>
      <c r="AG261" s="2"/>
    </row>
    <row r="262" spans="7:33" ht="15" customHeight="1" x14ac:dyDescent="0.3">
      <c r="G262" s="2"/>
      <c r="I262" s="2"/>
      <c r="K262" s="2"/>
      <c r="M262" s="2"/>
      <c r="O262" s="2"/>
      <c r="Q262" s="2"/>
      <c r="S262" s="2"/>
      <c r="U262" s="2"/>
      <c r="V262" s="2"/>
      <c r="W262" s="2"/>
      <c r="Y262" s="2"/>
      <c r="AA262" s="2"/>
      <c r="AB262" s="2"/>
      <c r="AC262" s="2"/>
      <c r="AE262" s="2"/>
      <c r="AG262" s="2"/>
    </row>
    <row r="263" spans="7:33" ht="15" customHeight="1" x14ac:dyDescent="0.3">
      <c r="G263" s="2"/>
      <c r="I263" s="2"/>
      <c r="K263" s="2"/>
      <c r="M263" s="2"/>
      <c r="O263" s="2"/>
      <c r="Q263" s="2"/>
      <c r="S263" s="2"/>
      <c r="U263" s="2"/>
      <c r="V263" s="2"/>
      <c r="W263" s="2"/>
      <c r="Y263" s="2"/>
      <c r="AA263" s="2"/>
      <c r="AB263" s="2"/>
      <c r="AC263" s="2"/>
      <c r="AE263" s="2"/>
      <c r="AG263" s="2"/>
    </row>
    <row r="264" spans="7:33" ht="15" customHeight="1" x14ac:dyDescent="0.3">
      <c r="G264" s="2"/>
      <c r="I264" s="2"/>
      <c r="K264" s="2"/>
      <c r="M264" s="2"/>
      <c r="O264" s="2"/>
      <c r="Q264" s="2"/>
      <c r="S264" s="2"/>
      <c r="U264" s="2"/>
      <c r="V264" s="2"/>
      <c r="W264" s="2"/>
      <c r="Y264" s="2"/>
      <c r="AA264" s="2"/>
      <c r="AB264" s="2"/>
      <c r="AC264" s="2"/>
      <c r="AE264" s="2"/>
      <c r="AG264" s="2"/>
    </row>
    <row r="265" spans="7:33" ht="15" customHeight="1" x14ac:dyDescent="0.3">
      <c r="G265" s="2"/>
      <c r="I265" s="2"/>
      <c r="K265" s="2"/>
      <c r="M265" s="2"/>
      <c r="O265" s="2"/>
      <c r="Q265" s="2"/>
      <c r="S265" s="2"/>
      <c r="U265" s="2"/>
      <c r="V265" s="2"/>
      <c r="W265" s="2"/>
      <c r="Y265" s="2"/>
      <c r="AA265" s="2"/>
      <c r="AB265" s="2"/>
      <c r="AC265" s="2"/>
      <c r="AE265" s="2"/>
      <c r="AG265" s="2"/>
    </row>
    <row r="266" spans="7:33" ht="15" customHeight="1" x14ac:dyDescent="0.3">
      <c r="G266" s="2"/>
      <c r="I266" s="2"/>
      <c r="K266" s="2"/>
      <c r="M266" s="2"/>
      <c r="O266" s="2"/>
      <c r="Q266" s="2"/>
      <c r="S266" s="2"/>
      <c r="U266" s="2"/>
      <c r="V266" s="2"/>
      <c r="W266" s="2"/>
      <c r="Y266" s="2"/>
      <c r="AA266" s="2"/>
      <c r="AB266" s="2"/>
      <c r="AC266" s="2"/>
      <c r="AE266" s="2"/>
      <c r="AG266" s="2"/>
    </row>
    <row r="267" spans="7:33" ht="15" customHeight="1" x14ac:dyDescent="0.3">
      <c r="G267" s="2"/>
      <c r="I267" s="2"/>
      <c r="K267" s="2"/>
      <c r="M267" s="2"/>
      <c r="O267" s="2"/>
      <c r="Q267" s="2"/>
      <c r="S267" s="2"/>
      <c r="U267" s="2"/>
      <c r="V267" s="2"/>
      <c r="W267" s="2"/>
      <c r="Y267" s="2"/>
      <c r="AA267" s="2"/>
      <c r="AB267" s="2"/>
      <c r="AC267" s="2"/>
      <c r="AE267" s="2"/>
      <c r="AG267" s="2"/>
    </row>
    <row r="268" spans="7:33" ht="15" customHeight="1" x14ac:dyDescent="0.3">
      <c r="G268" s="2"/>
      <c r="I268" s="2"/>
      <c r="K268" s="2"/>
      <c r="M268" s="2"/>
      <c r="O268" s="2"/>
      <c r="Q268" s="2"/>
      <c r="S268" s="2"/>
      <c r="U268" s="2"/>
      <c r="V268" s="2"/>
      <c r="W268" s="2"/>
      <c r="Y268" s="2"/>
      <c r="AA268" s="2"/>
      <c r="AB268" s="2"/>
      <c r="AC268" s="2"/>
      <c r="AE268" s="2"/>
      <c r="AG268" s="2"/>
    </row>
    <row r="269" spans="7:33" ht="15" customHeight="1" x14ac:dyDescent="0.3">
      <c r="G269" s="2"/>
      <c r="I269" s="2"/>
      <c r="K269" s="2"/>
      <c r="M269" s="2"/>
      <c r="O269" s="2"/>
      <c r="Q269" s="2"/>
      <c r="S269" s="2"/>
      <c r="U269" s="2"/>
      <c r="V269" s="2"/>
      <c r="W269" s="2"/>
      <c r="Y269" s="2"/>
      <c r="AA269" s="2"/>
      <c r="AB269" s="2"/>
      <c r="AC269" s="2"/>
      <c r="AE269" s="2"/>
      <c r="AG269" s="2"/>
    </row>
    <row r="270" spans="7:33" ht="15" customHeight="1" x14ac:dyDescent="0.3">
      <c r="G270" s="2"/>
      <c r="I270" s="2"/>
      <c r="K270" s="2"/>
      <c r="M270" s="2"/>
      <c r="O270" s="2"/>
      <c r="Q270" s="2"/>
      <c r="S270" s="2"/>
      <c r="U270" s="2"/>
      <c r="V270" s="2"/>
      <c r="W270" s="2"/>
      <c r="Y270" s="2"/>
      <c r="AA270" s="2"/>
      <c r="AB270" s="2"/>
      <c r="AC270" s="2"/>
      <c r="AE270" s="2"/>
      <c r="AG270" s="2"/>
    </row>
    <row r="271" spans="7:33" ht="15" customHeight="1" x14ac:dyDescent="0.3">
      <c r="G271" s="2"/>
      <c r="I271" s="2"/>
      <c r="K271" s="2"/>
      <c r="M271" s="2"/>
      <c r="O271" s="2"/>
      <c r="Q271" s="2"/>
      <c r="S271" s="2"/>
      <c r="U271" s="2"/>
      <c r="V271" s="2"/>
      <c r="W271" s="2"/>
      <c r="Y271" s="2"/>
      <c r="AA271" s="2"/>
      <c r="AB271" s="2"/>
      <c r="AC271" s="2"/>
      <c r="AE271" s="2"/>
      <c r="AG271" s="2"/>
    </row>
    <row r="272" spans="7:33" ht="15" customHeight="1" x14ac:dyDescent="0.3">
      <c r="G272" s="2"/>
      <c r="I272" s="2"/>
      <c r="K272" s="2"/>
      <c r="M272" s="2"/>
      <c r="O272" s="2"/>
      <c r="Q272" s="2"/>
      <c r="S272" s="2"/>
      <c r="U272" s="2"/>
      <c r="V272" s="2"/>
      <c r="W272" s="2"/>
      <c r="Y272" s="2"/>
      <c r="AA272" s="2"/>
      <c r="AB272" s="2"/>
      <c r="AC272" s="2"/>
      <c r="AE272" s="2"/>
      <c r="AG272" s="2"/>
    </row>
    <row r="273" spans="7:33" ht="15" customHeight="1" x14ac:dyDescent="0.3">
      <c r="G273" s="2"/>
      <c r="I273" s="2"/>
      <c r="K273" s="2"/>
      <c r="M273" s="2"/>
      <c r="O273" s="2"/>
      <c r="Q273" s="2"/>
      <c r="S273" s="2"/>
      <c r="U273" s="2"/>
      <c r="V273" s="2"/>
      <c r="W273" s="2"/>
      <c r="Y273" s="2"/>
      <c r="AA273" s="2"/>
      <c r="AB273" s="2"/>
      <c r="AC273" s="2"/>
      <c r="AE273" s="2"/>
      <c r="AG273" s="2"/>
    </row>
    <row r="274" spans="7:33" ht="15" customHeight="1" x14ac:dyDescent="0.3">
      <c r="G274" s="2"/>
      <c r="I274" s="2"/>
      <c r="K274" s="2"/>
      <c r="M274" s="2"/>
      <c r="O274" s="2"/>
      <c r="Q274" s="2"/>
      <c r="S274" s="2"/>
      <c r="U274" s="2"/>
      <c r="V274" s="2"/>
      <c r="W274" s="2"/>
      <c r="Y274" s="2"/>
      <c r="AA274" s="2"/>
      <c r="AB274" s="2"/>
      <c r="AC274" s="2"/>
      <c r="AE274" s="2"/>
      <c r="AG274" s="2"/>
    </row>
    <row r="275" spans="7:33" ht="15" customHeight="1" x14ac:dyDescent="0.3">
      <c r="G275" s="2"/>
      <c r="I275" s="2"/>
      <c r="K275" s="2"/>
      <c r="M275" s="2"/>
      <c r="O275" s="2"/>
      <c r="Q275" s="2"/>
      <c r="S275" s="2"/>
      <c r="U275" s="2"/>
      <c r="V275" s="2"/>
      <c r="W275" s="2"/>
      <c r="Y275" s="2"/>
      <c r="AA275" s="2"/>
      <c r="AB275" s="2"/>
      <c r="AC275" s="2"/>
      <c r="AE275" s="2"/>
      <c r="AG275" s="2"/>
    </row>
    <row r="276" spans="7:33" ht="15" customHeight="1" x14ac:dyDescent="0.3">
      <c r="G276" s="2"/>
      <c r="I276" s="2"/>
      <c r="K276" s="2"/>
      <c r="M276" s="2"/>
      <c r="O276" s="2"/>
      <c r="Q276" s="2"/>
      <c r="S276" s="2"/>
      <c r="U276" s="2"/>
      <c r="V276" s="2"/>
      <c r="W276" s="2"/>
      <c r="Y276" s="2"/>
      <c r="AA276" s="2"/>
      <c r="AB276" s="2"/>
      <c r="AC276" s="2"/>
      <c r="AE276" s="2"/>
      <c r="AG276" s="2"/>
    </row>
    <row r="277" spans="7:33" ht="15" customHeight="1" x14ac:dyDescent="0.3">
      <c r="G277" s="2"/>
      <c r="I277" s="2"/>
      <c r="K277" s="2"/>
      <c r="M277" s="2"/>
      <c r="O277" s="2"/>
      <c r="Q277" s="2"/>
      <c r="S277" s="2"/>
      <c r="U277" s="2"/>
      <c r="V277" s="2"/>
      <c r="W277" s="2"/>
      <c r="Y277" s="2"/>
      <c r="AA277" s="2"/>
      <c r="AB277" s="2"/>
      <c r="AC277" s="2"/>
      <c r="AE277" s="2"/>
      <c r="AG277" s="2"/>
    </row>
    <row r="278" spans="7:33" ht="15" customHeight="1" x14ac:dyDescent="0.3">
      <c r="G278" s="2"/>
      <c r="I278" s="2"/>
      <c r="K278" s="2"/>
      <c r="M278" s="2"/>
      <c r="O278" s="2"/>
      <c r="Q278" s="2"/>
      <c r="S278" s="2"/>
      <c r="U278" s="2"/>
      <c r="V278" s="2"/>
      <c r="W278" s="2"/>
      <c r="Y278" s="2"/>
      <c r="AA278" s="2"/>
      <c r="AB278" s="2"/>
      <c r="AC278" s="2"/>
      <c r="AE278" s="2"/>
      <c r="AG278" s="2"/>
    </row>
    <row r="279" spans="7:33" ht="15" customHeight="1" x14ac:dyDescent="0.3">
      <c r="G279" s="2"/>
      <c r="I279" s="2"/>
      <c r="K279" s="2"/>
      <c r="M279" s="2"/>
      <c r="O279" s="2"/>
      <c r="Q279" s="2"/>
      <c r="S279" s="2"/>
      <c r="U279" s="2"/>
      <c r="V279" s="2"/>
      <c r="W279" s="2"/>
      <c r="Y279" s="2"/>
      <c r="AA279" s="2"/>
      <c r="AB279" s="2"/>
      <c r="AC279" s="2"/>
      <c r="AE279" s="2"/>
      <c r="AG279" s="2"/>
    </row>
    <row r="280" spans="7:33" ht="15" customHeight="1" x14ac:dyDescent="0.3">
      <c r="G280" s="2"/>
      <c r="I280" s="2"/>
      <c r="K280" s="2"/>
      <c r="M280" s="2"/>
      <c r="O280" s="2"/>
      <c r="Q280" s="2"/>
      <c r="S280" s="2"/>
      <c r="U280" s="2"/>
      <c r="V280" s="2"/>
      <c r="W280" s="2"/>
      <c r="Y280" s="2"/>
      <c r="AA280" s="2"/>
      <c r="AB280" s="2"/>
      <c r="AC280" s="2"/>
      <c r="AE280" s="2"/>
      <c r="AG280" s="2"/>
    </row>
    <row r="281" spans="7:33" ht="15" customHeight="1" x14ac:dyDescent="0.3">
      <c r="G281" s="2"/>
      <c r="I281" s="2"/>
      <c r="K281" s="2"/>
      <c r="M281" s="2"/>
      <c r="O281" s="2"/>
      <c r="Q281" s="2"/>
      <c r="S281" s="2"/>
      <c r="U281" s="2"/>
      <c r="V281" s="2"/>
      <c r="W281" s="2"/>
      <c r="Y281" s="2"/>
      <c r="AA281" s="2"/>
      <c r="AB281" s="2"/>
      <c r="AC281" s="2"/>
      <c r="AE281" s="2"/>
      <c r="AG281" s="2"/>
    </row>
    <row r="282" spans="7:33" ht="15" customHeight="1" x14ac:dyDescent="0.3">
      <c r="G282" s="2"/>
      <c r="I282" s="2"/>
      <c r="K282" s="2"/>
      <c r="M282" s="2"/>
      <c r="O282" s="2"/>
      <c r="Q282" s="2"/>
      <c r="S282" s="2"/>
      <c r="U282" s="2"/>
      <c r="V282" s="2"/>
      <c r="W282" s="2"/>
      <c r="Y282" s="2"/>
      <c r="AA282" s="2"/>
      <c r="AB282" s="2"/>
      <c r="AC282" s="2"/>
      <c r="AE282" s="2"/>
      <c r="AG282" s="2"/>
    </row>
    <row r="283" spans="7:33" ht="15" customHeight="1" x14ac:dyDescent="0.3">
      <c r="G283" s="2"/>
      <c r="I283" s="2"/>
      <c r="K283" s="2"/>
      <c r="M283" s="2"/>
      <c r="O283" s="2"/>
      <c r="Q283" s="2"/>
      <c r="S283" s="2"/>
      <c r="U283" s="2"/>
      <c r="V283" s="2"/>
      <c r="W283" s="2"/>
      <c r="Y283" s="2"/>
      <c r="AA283" s="2"/>
      <c r="AB283" s="2"/>
      <c r="AC283" s="2"/>
      <c r="AE283" s="2"/>
      <c r="AG283" s="2"/>
    </row>
    <row r="284" spans="7:33" ht="15" customHeight="1" x14ac:dyDescent="0.3">
      <c r="G284" s="2"/>
      <c r="I284" s="2"/>
      <c r="K284" s="2"/>
      <c r="M284" s="2"/>
      <c r="O284" s="2"/>
      <c r="Q284" s="2"/>
      <c r="S284" s="2"/>
      <c r="U284" s="2"/>
      <c r="V284" s="2"/>
      <c r="W284" s="2"/>
      <c r="Y284" s="2"/>
      <c r="AA284" s="2"/>
      <c r="AB284" s="2"/>
      <c r="AC284" s="2"/>
      <c r="AE284" s="2"/>
      <c r="AG284" s="2"/>
    </row>
    <row r="285" spans="7:33" ht="15" customHeight="1" x14ac:dyDescent="0.3">
      <c r="G285" s="2"/>
      <c r="I285" s="2"/>
      <c r="K285" s="2"/>
      <c r="M285" s="2"/>
      <c r="O285" s="2"/>
      <c r="Q285" s="2"/>
      <c r="S285" s="2"/>
      <c r="U285" s="2"/>
      <c r="V285" s="2"/>
      <c r="W285" s="2"/>
      <c r="Y285" s="2"/>
      <c r="AA285" s="2"/>
      <c r="AB285" s="2"/>
      <c r="AC285" s="2"/>
      <c r="AE285" s="2"/>
      <c r="AG285" s="2"/>
    </row>
    <row r="286" spans="7:33" ht="15" customHeight="1" x14ac:dyDescent="0.3">
      <c r="G286" s="2"/>
      <c r="I286" s="2"/>
      <c r="K286" s="2"/>
      <c r="M286" s="2"/>
      <c r="O286" s="2"/>
      <c r="Q286" s="2"/>
      <c r="S286" s="2"/>
      <c r="U286" s="2"/>
      <c r="V286" s="2"/>
      <c r="W286" s="2"/>
      <c r="Y286" s="2"/>
      <c r="AA286" s="2"/>
      <c r="AB286" s="2"/>
      <c r="AC286" s="2"/>
      <c r="AE286" s="2"/>
      <c r="AG286" s="2"/>
    </row>
    <row r="287" spans="7:33" ht="15" customHeight="1" x14ac:dyDescent="0.3">
      <c r="G287" s="2"/>
      <c r="I287" s="2"/>
      <c r="K287" s="2"/>
      <c r="M287" s="2"/>
      <c r="O287" s="2"/>
      <c r="Q287" s="2"/>
      <c r="S287" s="2"/>
      <c r="U287" s="2"/>
      <c r="V287" s="2"/>
      <c r="W287" s="2"/>
      <c r="Y287" s="2"/>
      <c r="AA287" s="2"/>
      <c r="AB287" s="2"/>
      <c r="AC287" s="2"/>
      <c r="AE287" s="2"/>
      <c r="AG287" s="2"/>
    </row>
    <row r="288" spans="7:33" ht="15" customHeight="1" x14ac:dyDescent="0.3">
      <c r="G288" s="2"/>
      <c r="I288" s="2"/>
      <c r="K288" s="2"/>
      <c r="M288" s="2"/>
      <c r="O288" s="2"/>
      <c r="Q288" s="2"/>
      <c r="S288" s="2"/>
      <c r="U288" s="2"/>
      <c r="V288" s="2"/>
      <c r="W288" s="2"/>
      <c r="Y288" s="2"/>
      <c r="AA288" s="2"/>
      <c r="AB288" s="2"/>
      <c r="AC288" s="2"/>
      <c r="AE288" s="2"/>
      <c r="AG288" s="2"/>
    </row>
    <row r="289" spans="7:33" ht="15" customHeight="1" x14ac:dyDescent="0.3">
      <c r="G289" s="2"/>
      <c r="I289" s="2"/>
      <c r="K289" s="2"/>
      <c r="M289" s="2"/>
      <c r="O289" s="2"/>
      <c r="Q289" s="2"/>
      <c r="S289" s="2"/>
      <c r="U289" s="2"/>
      <c r="V289" s="2"/>
      <c r="W289" s="2"/>
      <c r="Y289" s="2"/>
      <c r="AA289" s="2"/>
      <c r="AB289" s="2"/>
      <c r="AC289" s="2"/>
      <c r="AE289" s="2"/>
      <c r="AG289" s="2"/>
    </row>
    <row r="290" spans="7:33" ht="15" customHeight="1" x14ac:dyDescent="0.3">
      <c r="G290" s="2"/>
      <c r="I290" s="2"/>
      <c r="K290" s="2"/>
      <c r="M290" s="2"/>
      <c r="O290" s="2"/>
      <c r="Q290" s="2"/>
      <c r="S290" s="2"/>
      <c r="U290" s="2"/>
      <c r="V290" s="2"/>
      <c r="W290" s="2"/>
      <c r="Y290" s="2"/>
      <c r="AA290" s="2"/>
      <c r="AB290" s="2"/>
      <c r="AC290" s="2"/>
      <c r="AE290" s="2"/>
      <c r="AG290" s="2"/>
    </row>
    <row r="291" spans="7:33" ht="15" customHeight="1" x14ac:dyDescent="0.3">
      <c r="G291" s="2"/>
      <c r="I291" s="2"/>
      <c r="K291" s="2"/>
      <c r="M291" s="2"/>
      <c r="O291" s="2"/>
      <c r="Q291" s="2"/>
      <c r="S291" s="2"/>
      <c r="U291" s="2"/>
      <c r="V291" s="2"/>
      <c r="W291" s="2"/>
      <c r="Y291" s="2"/>
      <c r="AA291" s="2"/>
      <c r="AB291" s="2"/>
      <c r="AC291" s="2"/>
      <c r="AE291" s="2"/>
      <c r="AG291" s="2"/>
    </row>
    <row r="292" spans="7:33" ht="15" customHeight="1" x14ac:dyDescent="0.3">
      <c r="G292" s="2"/>
      <c r="I292" s="2"/>
      <c r="K292" s="2"/>
      <c r="M292" s="2"/>
      <c r="O292" s="2"/>
      <c r="Q292" s="2"/>
      <c r="S292" s="2"/>
      <c r="U292" s="2"/>
      <c r="V292" s="2"/>
      <c r="W292" s="2"/>
      <c r="Y292" s="2"/>
      <c r="AA292" s="2"/>
      <c r="AB292" s="2"/>
      <c r="AC292" s="2"/>
      <c r="AE292" s="2"/>
      <c r="AG292" s="2"/>
    </row>
    <row r="293" spans="7:33" ht="15" customHeight="1" x14ac:dyDescent="0.3">
      <c r="G293" s="2"/>
      <c r="I293" s="2"/>
      <c r="K293" s="2"/>
      <c r="M293" s="2"/>
      <c r="O293" s="2"/>
      <c r="Q293" s="2"/>
      <c r="S293" s="2"/>
      <c r="U293" s="2"/>
      <c r="V293" s="2"/>
      <c r="W293" s="2"/>
      <c r="Y293" s="2"/>
      <c r="AA293" s="2"/>
      <c r="AB293" s="2"/>
      <c r="AC293" s="2"/>
      <c r="AE293" s="2"/>
      <c r="AG293" s="2"/>
    </row>
    <row r="294" spans="7:33" ht="15" customHeight="1" x14ac:dyDescent="0.3">
      <c r="G294" s="2"/>
      <c r="I294" s="2"/>
      <c r="K294" s="2"/>
      <c r="M294" s="2"/>
      <c r="O294" s="2"/>
      <c r="Q294" s="2"/>
      <c r="S294" s="2"/>
      <c r="U294" s="2"/>
      <c r="V294" s="2"/>
      <c r="W294" s="2"/>
      <c r="Y294" s="2"/>
      <c r="AA294" s="2"/>
      <c r="AB294" s="2"/>
      <c r="AC294" s="2"/>
      <c r="AE294" s="2"/>
      <c r="AG294" s="2"/>
    </row>
    <row r="295" spans="7:33" ht="15" customHeight="1" x14ac:dyDescent="0.3">
      <c r="G295" s="2"/>
      <c r="I295" s="2"/>
      <c r="K295" s="2"/>
      <c r="M295" s="2"/>
      <c r="O295" s="2"/>
      <c r="Q295" s="2"/>
      <c r="S295" s="2"/>
      <c r="U295" s="2"/>
      <c r="V295" s="2"/>
      <c r="W295" s="2"/>
      <c r="Y295" s="2"/>
      <c r="AA295" s="2"/>
      <c r="AB295" s="2"/>
      <c r="AC295" s="2"/>
      <c r="AE295" s="2"/>
      <c r="AG295" s="2"/>
    </row>
    <row r="296" spans="7:33" ht="15" customHeight="1" x14ac:dyDescent="0.3">
      <c r="G296" s="2"/>
      <c r="I296" s="2"/>
      <c r="K296" s="2"/>
      <c r="M296" s="2"/>
      <c r="O296" s="2"/>
      <c r="Q296" s="2"/>
      <c r="S296" s="2"/>
      <c r="U296" s="2"/>
      <c r="V296" s="2"/>
      <c r="W296" s="2"/>
      <c r="Y296" s="2"/>
      <c r="AA296" s="2"/>
      <c r="AB296" s="2"/>
      <c r="AC296" s="2"/>
      <c r="AE296" s="2"/>
      <c r="AG296" s="2"/>
    </row>
    <row r="297" spans="7:33" ht="15" customHeight="1" x14ac:dyDescent="0.3">
      <c r="G297" s="2"/>
      <c r="I297" s="2"/>
      <c r="K297" s="2"/>
      <c r="M297" s="2"/>
      <c r="O297" s="2"/>
      <c r="Q297" s="2"/>
      <c r="S297" s="2"/>
      <c r="U297" s="2"/>
      <c r="V297" s="2"/>
      <c r="W297" s="2"/>
      <c r="Y297" s="2"/>
      <c r="AA297" s="2"/>
      <c r="AB297" s="2"/>
      <c r="AC297" s="2"/>
      <c r="AE297" s="2"/>
      <c r="AG297" s="2"/>
    </row>
    <row r="298" spans="7:33" ht="15" customHeight="1" x14ac:dyDescent="0.3">
      <c r="G298" s="2"/>
      <c r="I298" s="2"/>
      <c r="K298" s="2"/>
      <c r="M298" s="2"/>
      <c r="O298" s="2"/>
      <c r="Q298" s="2"/>
      <c r="S298" s="2"/>
      <c r="U298" s="2"/>
      <c r="V298" s="2"/>
      <c r="W298" s="2"/>
      <c r="Y298" s="2"/>
      <c r="AA298" s="2"/>
      <c r="AB298" s="2"/>
      <c r="AC298" s="2"/>
      <c r="AE298" s="2"/>
      <c r="AG298" s="2"/>
    </row>
    <row r="299" spans="7:33" ht="15" customHeight="1" x14ac:dyDescent="0.3">
      <c r="G299" s="2"/>
      <c r="I299" s="2"/>
      <c r="K299" s="2"/>
      <c r="M299" s="2"/>
      <c r="O299" s="2"/>
      <c r="Q299" s="2"/>
      <c r="S299" s="2"/>
      <c r="U299" s="2"/>
      <c r="V299" s="2"/>
      <c r="W299" s="2"/>
      <c r="Y299" s="2"/>
      <c r="AA299" s="2"/>
      <c r="AB299" s="2"/>
      <c r="AC299" s="2"/>
      <c r="AE299" s="2"/>
      <c r="AG299" s="2"/>
    </row>
    <row r="300" spans="7:33" ht="15" customHeight="1" x14ac:dyDescent="0.3">
      <c r="G300" s="2"/>
      <c r="I300" s="2"/>
      <c r="K300" s="2"/>
      <c r="M300" s="2"/>
      <c r="O300" s="2"/>
      <c r="Q300" s="2"/>
      <c r="S300" s="2"/>
      <c r="U300" s="2"/>
      <c r="V300" s="2"/>
      <c r="W300" s="2"/>
      <c r="Y300" s="2"/>
      <c r="AA300" s="2"/>
      <c r="AB300" s="2"/>
      <c r="AC300" s="2"/>
      <c r="AE300" s="2"/>
      <c r="AG300" s="2"/>
    </row>
    <row r="301" spans="7:33" ht="15" customHeight="1" x14ac:dyDescent="0.3">
      <c r="G301" s="2"/>
      <c r="I301" s="2"/>
      <c r="K301" s="2"/>
      <c r="M301" s="2"/>
      <c r="O301" s="2"/>
      <c r="Q301" s="2"/>
      <c r="S301" s="2"/>
      <c r="U301" s="2"/>
      <c r="V301" s="2"/>
      <c r="W301" s="2"/>
      <c r="Y301" s="2"/>
      <c r="AA301" s="2"/>
      <c r="AB301" s="2"/>
      <c r="AC301" s="2"/>
      <c r="AE301" s="2"/>
      <c r="AG301" s="2"/>
    </row>
    <row r="302" spans="7:33" ht="15" customHeight="1" x14ac:dyDescent="0.3">
      <c r="G302" s="2"/>
      <c r="I302" s="2"/>
      <c r="K302" s="2"/>
      <c r="M302" s="2"/>
      <c r="O302" s="2"/>
      <c r="Q302" s="2"/>
      <c r="S302" s="2"/>
      <c r="U302" s="2"/>
      <c r="V302" s="2"/>
      <c r="W302" s="2"/>
      <c r="Y302" s="2"/>
      <c r="AA302" s="2"/>
      <c r="AB302" s="2"/>
      <c r="AC302" s="2"/>
      <c r="AE302" s="2"/>
      <c r="AG302" s="2"/>
    </row>
    <row r="303" spans="7:33" ht="15" customHeight="1" x14ac:dyDescent="0.3">
      <c r="G303" s="2"/>
      <c r="I303" s="2"/>
      <c r="K303" s="2"/>
      <c r="M303" s="2"/>
      <c r="O303" s="2"/>
      <c r="Q303" s="2"/>
      <c r="S303" s="2"/>
      <c r="U303" s="2"/>
      <c r="V303" s="2"/>
      <c r="W303" s="2"/>
      <c r="Y303" s="2"/>
      <c r="AA303" s="2"/>
      <c r="AB303" s="2"/>
      <c r="AC303" s="2"/>
      <c r="AE303" s="2"/>
      <c r="AG303" s="2"/>
    </row>
    <row r="304" spans="7:33" ht="15" customHeight="1" x14ac:dyDescent="0.3">
      <c r="G304" s="2"/>
      <c r="I304" s="2"/>
      <c r="K304" s="2"/>
      <c r="M304" s="2"/>
      <c r="O304" s="2"/>
      <c r="Q304" s="2"/>
      <c r="S304" s="2"/>
      <c r="U304" s="2"/>
      <c r="V304" s="2"/>
      <c r="W304" s="2"/>
      <c r="Y304" s="2"/>
      <c r="AA304" s="2"/>
      <c r="AB304" s="2"/>
      <c r="AC304" s="2"/>
      <c r="AE304" s="2"/>
      <c r="AG304" s="2"/>
    </row>
    <row r="305" spans="7:33" ht="15" customHeight="1" x14ac:dyDescent="0.3">
      <c r="G305" s="2"/>
      <c r="I305" s="2"/>
      <c r="K305" s="2"/>
      <c r="M305" s="2"/>
      <c r="O305" s="2"/>
      <c r="Q305" s="2"/>
      <c r="S305" s="2"/>
      <c r="U305" s="2"/>
      <c r="V305" s="2"/>
      <c r="W305" s="2"/>
      <c r="Y305" s="2"/>
      <c r="AA305" s="2"/>
      <c r="AB305" s="2"/>
      <c r="AC305" s="2"/>
      <c r="AE305" s="2"/>
      <c r="AG305" s="2"/>
    </row>
    <row r="306" spans="7:33" ht="15" customHeight="1" x14ac:dyDescent="0.3">
      <c r="G306" s="2"/>
      <c r="I306" s="2"/>
      <c r="K306" s="2"/>
      <c r="M306" s="2"/>
      <c r="O306" s="2"/>
      <c r="Q306" s="2"/>
      <c r="S306" s="2"/>
      <c r="U306" s="2"/>
      <c r="V306" s="2"/>
      <c r="W306" s="2"/>
      <c r="Y306" s="2"/>
      <c r="AA306" s="2"/>
      <c r="AB306" s="2"/>
      <c r="AC306" s="2"/>
      <c r="AE306" s="2"/>
      <c r="AG306" s="2"/>
    </row>
    <row r="307" spans="7:33" ht="15" customHeight="1" x14ac:dyDescent="0.3">
      <c r="G307" s="2"/>
      <c r="I307" s="2"/>
      <c r="K307" s="2"/>
      <c r="M307" s="2"/>
      <c r="O307" s="2"/>
      <c r="Q307" s="2"/>
      <c r="S307" s="2"/>
      <c r="U307" s="2"/>
      <c r="V307" s="2"/>
      <c r="W307" s="2"/>
      <c r="Y307" s="2"/>
      <c r="AA307" s="2"/>
      <c r="AB307" s="2"/>
      <c r="AC307" s="2"/>
      <c r="AE307" s="2"/>
      <c r="AG307" s="2"/>
    </row>
    <row r="308" spans="7:33" ht="15" customHeight="1" x14ac:dyDescent="0.3">
      <c r="G308" s="2"/>
      <c r="I308" s="2"/>
      <c r="K308" s="2"/>
      <c r="M308" s="2"/>
      <c r="O308" s="2"/>
      <c r="Q308" s="2"/>
      <c r="S308" s="2"/>
      <c r="U308" s="2"/>
      <c r="V308" s="2"/>
      <c r="W308" s="2"/>
      <c r="Y308" s="2"/>
      <c r="AA308" s="2"/>
      <c r="AB308" s="2"/>
      <c r="AC308" s="2"/>
      <c r="AE308" s="2"/>
      <c r="AG308" s="2"/>
    </row>
    <row r="309" spans="7:33" ht="15" customHeight="1" x14ac:dyDescent="0.3">
      <c r="G309" s="2"/>
      <c r="I309" s="2"/>
      <c r="K309" s="2"/>
      <c r="M309" s="2"/>
      <c r="O309" s="2"/>
      <c r="Q309" s="2"/>
      <c r="S309" s="2"/>
      <c r="U309" s="2"/>
      <c r="V309" s="2"/>
      <c r="W309" s="2"/>
      <c r="Y309" s="2"/>
      <c r="AA309" s="2"/>
      <c r="AB309" s="2"/>
      <c r="AC309" s="2"/>
      <c r="AE309" s="2"/>
      <c r="AG309" s="2"/>
    </row>
    <row r="310" spans="7:33" ht="15" customHeight="1" x14ac:dyDescent="0.3">
      <c r="G310" s="2"/>
      <c r="I310" s="2"/>
      <c r="K310" s="2"/>
      <c r="M310" s="2"/>
      <c r="O310" s="2"/>
      <c r="Q310" s="2"/>
      <c r="S310" s="2"/>
      <c r="U310" s="2"/>
      <c r="V310" s="2"/>
      <c r="W310" s="2"/>
      <c r="Y310" s="2"/>
      <c r="AA310" s="2"/>
      <c r="AB310" s="2"/>
      <c r="AC310" s="2"/>
      <c r="AE310" s="2"/>
      <c r="AG310" s="2"/>
    </row>
    <row r="311" spans="7:33" ht="15" customHeight="1" x14ac:dyDescent="0.3">
      <c r="G311" s="2"/>
      <c r="I311" s="2"/>
      <c r="K311" s="2"/>
      <c r="M311" s="2"/>
      <c r="O311" s="2"/>
      <c r="Q311" s="2"/>
      <c r="S311" s="2"/>
      <c r="U311" s="2"/>
      <c r="V311" s="2"/>
      <c r="W311" s="2"/>
      <c r="Y311" s="2"/>
      <c r="AA311" s="2"/>
      <c r="AB311" s="2"/>
      <c r="AC311" s="2"/>
      <c r="AE311" s="2"/>
      <c r="AG311" s="2"/>
    </row>
    <row r="312" spans="7:33" ht="15" customHeight="1" x14ac:dyDescent="0.3">
      <c r="G312" s="2"/>
      <c r="I312" s="2"/>
      <c r="K312" s="2"/>
      <c r="M312" s="2"/>
      <c r="O312" s="2"/>
      <c r="Q312" s="2"/>
      <c r="S312" s="2"/>
      <c r="U312" s="2"/>
      <c r="V312" s="2"/>
      <c r="W312" s="2"/>
      <c r="Y312" s="2"/>
      <c r="AA312" s="2"/>
      <c r="AB312" s="2"/>
      <c r="AC312" s="2"/>
      <c r="AE312" s="2"/>
      <c r="AG312" s="2"/>
    </row>
    <row r="313" spans="7:33" ht="15" customHeight="1" x14ac:dyDescent="0.3">
      <c r="G313" s="2"/>
      <c r="I313" s="2"/>
      <c r="K313" s="2"/>
      <c r="M313" s="2"/>
      <c r="O313" s="2"/>
      <c r="Q313" s="2"/>
      <c r="S313" s="2"/>
      <c r="U313" s="2"/>
      <c r="V313" s="2"/>
      <c r="W313" s="2"/>
      <c r="Y313" s="2"/>
      <c r="AA313" s="2"/>
      <c r="AB313" s="2"/>
      <c r="AC313" s="2"/>
      <c r="AE313" s="2"/>
      <c r="AG313" s="2"/>
    </row>
    <row r="314" spans="7:33" ht="15" customHeight="1" x14ac:dyDescent="0.3">
      <c r="G314" s="2"/>
      <c r="I314" s="2"/>
      <c r="K314" s="2"/>
      <c r="M314" s="2"/>
      <c r="O314" s="2"/>
      <c r="Q314" s="2"/>
      <c r="S314" s="2"/>
      <c r="U314" s="2"/>
      <c r="V314" s="2"/>
      <c r="W314" s="2"/>
      <c r="Y314" s="2"/>
      <c r="AA314" s="2"/>
      <c r="AB314" s="2"/>
      <c r="AC314" s="2"/>
      <c r="AE314" s="2"/>
      <c r="AG314" s="2"/>
    </row>
    <row r="315" spans="7:33" ht="15" customHeight="1" x14ac:dyDescent="0.3">
      <c r="G315" s="2"/>
      <c r="I315" s="2"/>
      <c r="K315" s="2"/>
      <c r="M315" s="2"/>
      <c r="O315" s="2"/>
      <c r="Q315" s="2"/>
      <c r="S315" s="2"/>
      <c r="U315" s="2"/>
      <c r="V315" s="2"/>
      <c r="W315" s="2"/>
      <c r="Y315" s="2"/>
      <c r="AA315" s="2"/>
      <c r="AB315" s="2"/>
      <c r="AC315" s="2"/>
      <c r="AE315" s="2"/>
      <c r="AG315" s="2"/>
    </row>
    <row r="316" spans="7:33" ht="15" customHeight="1" x14ac:dyDescent="0.3">
      <c r="G316" s="2"/>
      <c r="I316" s="2"/>
      <c r="K316" s="2"/>
      <c r="M316" s="2"/>
      <c r="O316" s="2"/>
      <c r="Q316" s="2"/>
      <c r="S316" s="2"/>
      <c r="U316" s="2"/>
      <c r="V316" s="2"/>
      <c r="W316" s="2"/>
      <c r="Y316" s="2"/>
      <c r="AA316" s="2"/>
      <c r="AB316" s="2"/>
      <c r="AC316" s="2"/>
      <c r="AE316" s="2"/>
      <c r="AG316" s="2"/>
    </row>
    <row r="317" spans="7:33" ht="15" customHeight="1" x14ac:dyDescent="0.3">
      <c r="G317" s="2"/>
      <c r="I317" s="2"/>
      <c r="K317" s="2"/>
      <c r="M317" s="2"/>
      <c r="O317" s="2"/>
      <c r="Q317" s="2"/>
      <c r="S317" s="2"/>
      <c r="U317" s="2"/>
      <c r="V317" s="2"/>
      <c r="W317" s="2"/>
      <c r="Y317" s="2"/>
      <c r="AA317" s="2"/>
      <c r="AB317" s="2"/>
      <c r="AC317" s="2"/>
      <c r="AE317" s="2"/>
      <c r="AG317" s="2"/>
    </row>
    <row r="318" spans="7:33" ht="15" customHeight="1" x14ac:dyDescent="0.3">
      <c r="G318" s="2"/>
      <c r="I318" s="2"/>
      <c r="K318" s="2"/>
      <c r="M318" s="2"/>
      <c r="O318" s="2"/>
      <c r="Q318" s="2"/>
      <c r="S318" s="2"/>
      <c r="U318" s="2"/>
      <c r="V318" s="2"/>
      <c r="W318" s="2"/>
      <c r="Y318" s="2"/>
      <c r="AA318" s="2"/>
      <c r="AB318" s="2"/>
      <c r="AC318" s="2"/>
      <c r="AE318" s="2"/>
      <c r="AG318" s="2"/>
    </row>
    <row r="319" spans="7:33" ht="15" customHeight="1" x14ac:dyDescent="0.3">
      <c r="G319" s="2"/>
      <c r="I319" s="2"/>
      <c r="K319" s="2"/>
      <c r="M319" s="2"/>
      <c r="O319" s="2"/>
      <c r="Q319" s="2"/>
      <c r="S319" s="2"/>
      <c r="U319" s="2"/>
      <c r="V319" s="2"/>
      <c r="W319" s="2"/>
      <c r="Y319" s="2"/>
      <c r="AA319" s="2"/>
      <c r="AB319" s="2"/>
      <c r="AC319" s="2"/>
      <c r="AE319" s="2"/>
      <c r="AG319" s="2"/>
    </row>
    <row r="320" spans="7:33" ht="15" customHeight="1" x14ac:dyDescent="0.3">
      <c r="G320" s="2"/>
      <c r="I320" s="2"/>
      <c r="K320" s="2"/>
      <c r="M320" s="2"/>
      <c r="O320" s="2"/>
      <c r="Q320" s="2"/>
      <c r="S320" s="2"/>
      <c r="U320" s="2"/>
      <c r="V320" s="2"/>
      <c r="W320" s="2"/>
      <c r="Y320" s="2"/>
      <c r="AA320" s="2"/>
      <c r="AB320" s="2"/>
      <c r="AC320" s="2"/>
      <c r="AE320" s="2"/>
      <c r="AG320" s="2"/>
    </row>
    <row r="321" spans="7:33" ht="15" customHeight="1" x14ac:dyDescent="0.3">
      <c r="G321" s="2"/>
      <c r="I321" s="2"/>
      <c r="K321" s="2"/>
      <c r="M321" s="2"/>
      <c r="O321" s="2"/>
      <c r="Q321" s="2"/>
      <c r="S321" s="2"/>
      <c r="U321" s="2"/>
      <c r="V321" s="2"/>
      <c r="W321" s="2"/>
      <c r="Y321" s="2"/>
      <c r="AA321" s="2"/>
      <c r="AB321" s="2"/>
      <c r="AC321" s="2"/>
      <c r="AE321" s="2"/>
      <c r="AG321" s="2"/>
    </row>
    <row r="322" spans="7:33" ht="15" customHeight="1" x14ac:dyDescent="0.3">
      <c r="G322" s="2"/>
      <c r="I322" s="2"/>
      <c r="K322" s="2"/>
      <c r="M322" s="2"/>
      <c r="O322" s="2"/>
      <c r="Q322" s="2"/>
      <c r="S322" s="2"/>
      <c r="U322" s="2"/>
      <c r="V322" s="2"/>
      <c r="W322" s="2"/>
      <c r="Y322" s="2"/>
      <c r="AA322" s="2"/>
      <c r="AB322" s="2"/>
      <c r="AC322" s="2"/>
      <c r="AE322" s="2"/>
      <c r="AG322" s="2"/>
    </row>
    <row r="323" spans="7:33" ht="15" customHeight="1" x14ac:dyDescent="0.3">
      <c r="G323" s="2"/>
      <c r="I323" s="2"/>
      <c r="K323" s="2"/>
      <c r="M323" s="2"/>
      <c r="O323" s="2"/>
      <c r="Q323" s="2"/>
      <c r="S323" s="2"/>
      <c r="U323" s="2"/>
      <c r="V323" s="2"/>
      <c r="W323" s="2"/>
      <c r="Y323" s="2"/>
      <c r="AA323" s="2"/>
      <c r="AB323" s="2"/>
      <c r="AC323" s="2"/>
      <c r="AE323" s="2"/>
      <c r="AG323" s="2"/>
    </row>
    <row r="324" spans="7:33" ht="15" customHeight="1" x14ac:dyDescent="0.3">
      <c r="G324" s="2"/>
      <c r="I324" s="2"/>
      <c r="K324" s="2"/>
      <c r="M324" s="2"/>
      <c r="O324" s="2"/>
      <c r="Q324" s="2"/>
      <c r="S324" s="2"/>
      <c r="U324" s="2"/>
      <c r="V324" s="2"/>
      <c r="W324" s="2"/>
      <c r="Y324" s="2"/>
      <c r="AA324" s="2"/>
      <c r="AB324" s="2"/>
      <c r="AC324" s="2"/>
      <c r="AE324" s="2"/>
      <c r="AG324" s="2"/>
    </row>
    <row r="325" spans="7:33" ht="15" customHeight="1" x14ac:dyDescent="0.3">
      <c r="G325" s="2"/>
      <c r="I325" s="2"/>
      <c r="K325" s="2"/>
      <c r="M325" s="2"/>
      <c r="O325" s="2"/>
      <c r="Q325" s="2"/>
      <c r="S325" s="2"/>
      <c r="U325" s="2"/>
      <c r="V325" s="2"/>
      <c r="W325" s="2"/>
      <c r="Y325" s="2"/>
      <c r="AA325" s="2"/>
      <c r="AB325" s="2"/>
      <c r="AC325" s="2"/>
      <c r="AE325" s="2"/>
      <c r="AG325" s="2"/>
    </row>
    <row r="326" spans="7:33" ht="15" customHeight="1" x14ac:dyDescent="0.3">
      <c r="G326" s="2"/>
      <c r="I326" s="2"/>
      <c r="K326" s="2"/>
      <c r="M326" s="2"/>
      <c r="O326" s="2"/>
      <c r="Q326" s="2"/>
      <c r="S326" s="2"/>
      <c r="U326" s="2"/>
      <c r="V326" s="2"/>
      <c r="W326" s="2"/>
      <c r="Y326" s="2"/>
      <c r="AA326" s="2"/>
      <c r="AB326" s="2"/>
      <c r="AC326" s="2"/>
      <c r="AE326" s="2"/>
      <c r="AG326" s="2"/>
    </row>
    <row r="327" spans="7:33" ht="15" customHeight="1" x14ac:dyDescent="0.3">
      <c r="G327" s="2"/>
      <c r="I327" s="2"/>
      <c r="K327" s="2"/>
      <c r="M327" s="2"/>
      <c r="O327" s="2"/>
      <c r="Q327" s="2"/>
      <c r="S327" s="2"/>
      <c r="U327" s="2"/>
      <c r="V327" s="2"/>
      <c r="W327" s="2"/>
      <c r="Y327" s="2"/>
      <c r="AA327" s="2"/>
      <c r="AB327" s="2"/>
      <c r="AC327" s="2"/>
      <c r="AE327" s="2"/>
      <c r="AG327" s="2"/>
    </row>
    <row r="328" spans="7:33" ht="15" customHeight="1" x14ac:dyDescent="0.3">
      <c r="G328" s="2"/>
      <c r="I328" s="2"/>
      <c r="K328" s="2"/>
      <c r="M328" s="2"/>
      <c r="O328" s="2"/>
      <c r="Q328" s="2"/>
      <c r="S328" s="2"/>
      <c r="U328" s="2"/>
      <c r="V328" s="2"/>
      <c r="W328" s="2"/>
      <c r="Y328" s="2"/>
      <c r="AA328" s="2"/>
      <c r="AB328" s="2"/>
      <c r="AC328" s="2"/>
      <c r="AE328" s="2"/>
      <c r="AG328" s="2"/>
    </row>
    <row r="329" spans="7:33" ht="15" customHeight="1" x14ac:dyDescent="0.3">
      <c r="G329" s="2"/>
      <c r="I329" s="2"/>
      <c r="K329" s="2"/>
      <c r="M329" s="2"/>
      <c r="O329" s="2"/>
      <c r="Q329" s="2"/>
      <c r="S329" s="2"/>
      <c r="U329" s="2"/>
      <c r="V329" s="2"/>
      <c r="W329" s="2"/>
      <c r="Y329" s="2"/>
      <c r="AA329" s="2"/>
      <c r="AB329" s="2"/>
      <c r="AC329" s="2"/>
      <c r="AE329" s="2"/>
      <c r="AG329" s="2"/>
    </row>
    <row r="330" spans="7:33" ht="15" customHeight="1" x14ac:dyDescent="0.3">
      <c r="G330" s="2"/>
      <c r="I330" s="2"/>
      <c r="K330" s="2"/>
      <c r="M330" s="2"/>
      <c r="O330" s="2"/>
      <c r="Q330" s="2"/>
      <c r="S330" s="2"/>
      <c r="U330" s="2"/>
      <c r="V330" s="2"/>
      <c r="W330" s="2"/>
      <c r="Y330" s="2"/>
      <c r="AA330" s="2"/>
      <c r="AB330" s="2"/>
      <c r="AC330" s="2"/>
      <c r="AE330" s="2"/>
      <c r="AG330" s="2"/>
    </row>
    <row r="331" spans="7:33" ht="15" customHeight="1" x14ac:dyDescent="0.3">
      <c r="G331" s="2"/>
      <c r="I331" s="2"/>
      <c r="K331" s="2"/>
      <c r="M331" s="2"/>
      <c r="O331" s="2"/>
      <c r="Q331" s="2"/>
      <c r="S331" s="2"/>
      <c r="U331" s="2"/>
      <c r="V331" s="2"/>
      <c r="W331" s="2"/>
      <c r="Y331" s="2"/>
      <c r="AA331" s="2"/>
      <c r="AB331" s="2"/>
      <c r="AC331" s="2"/>
      <c r="AE331" s="2"/>
      <c r="AG331" s="2"/>
    </row>
    <row r="332" spans="7:33" ht="15" customHeight="1" x14ac:dyDescent="0.3">
      <c r="G332" s="2"/>
      <c r="I332" s="2"/>
      <c r="K332" s="2"/>
      <c r="M332" s="2"/>
      <c r="O332" s="2"/>
      <c r="Q332" s="2"/>
      <c r="S332" s="2"/>
      <c r="U332" s="2"/>
      <c r="V332" s="2"/>
      <c r="W332" s="2"/>
      <c r="Y332" s="2"/>
      <c r="AA332" s="2"/>
      <c r="AB332" s="2"/>
      <c r="AC332" s="2"/>
      <c r="AE332" s="2"/>
      <c r="AG332" s="2"/>
    </row>
    <row r="333" spans="7:33" ht="15" customHeight="1" x14ac:dyDescent="0.3">
      <c r="G333" s="2"/>
      <c r="I333" s="2"/>
      <c r="K333" s="2"/>
      <c r="M333" s="2"/>
      <c r="O333" s="2"/>
      <c r="Q333" s="2"/>
      <c r="S333" s="2"/>
      <c r="U333" s="2"/>
      <c r="V333" s="2"/>
      <c r="W333" s="2"/>
      <c r="Y333" s="2"/>
      <c r="AA333" s="2"/>
      <c r="AB333" s="2"/>
      <c r="AC333" s="2"/>
      <c r="AE333" s="2"/>
      <c r="AG333" s="2"/>
    </row>
    <row r="334" spans="7:33" ht="15" customHeight="1" x14ac:dyDescent="0.3">
      <c r="G334" s="2"/>
      <c r="I334" s="2"/>
      <c r="K334" s="2"/>
      <c r="M334" s="2"/>
      <c r="O334" s="2"/>
      <c r="Q334" s="2"/>
      <c r="S334" s="2"/>
      <c r="U334" s="2"/>
      <c r="V334" s="2"/>
      <c r="W334" s="2"/>
      <c r="Y334" s="2"/>
      <c r="AA334" s="2"/>
      <c r="AB334" s="2"/>
      <c r="AC334" s="2"/>
      <c r="AE334" s="2"/>
      <c r="AG334" s="2"/>
    </row>
    <row r="335" spans="7:33" ht="15" customHeight="1" x14ac:dyDescent="0.3">
      <c r="G335" s="2"/>
      <c r="I335" s="2"/>
      <c r="K335" s="2"/>
      <c r="M335" s="2"/>
      <c r="O335" s="2"/>
      <c r="Q335" s="2"/>
      <c r="S335" s="2"/>
      <c r="U335" s="2"/>
      <c r="V335" s="2"/>
      <c r="W335" s="2"/>
      <c r="Y335" s="2"/>
      <c r="AA335" s="2"/>
      <c r="AB335" s="2"/>
      <c r="AC335" s="2"/>
      <c r="AE335" s="2"/>
      <c r="AG335" s="2"/>
    </row>
    <row r="336" spans="7:33" ht="15" customHeight="1" x14ac:dyDescent="0.3">
      <c r="G336" s="2"/>
      <c r="I336" s="2"/>
      <c r="K336" s="2"/>
      <c r="M336" s="2"/>
      <c r="O336" s="2"/>
      <c r="Q336" s="2"/>
      <c r="S336" s="2"/>
      <c r="U336" s="2"/>
      <c r="V336" s="2"/>
      <c r="W336" s="2"/>
      <c r="Y336" s="2"/>
      <c r="AA336" s="2"/>
      <c r="AB336" s="2"/>
      <c r="AC336" s="2"/>
      <c r="AE336" s="2"/>
      <c r="AG336" s="2"/>
    </row>
    <row r="337" spans="7:33" ht="15" customHeight="1" x14ac:dyDescent="0.3">
      <c r="G337" s="2"/>
      <c r="I337" s="2"/>
      <c r="K337" s="2"/>
      <c r="M337" s="2"/>
      <c r="O337" s="2"/>
      <c r="Q337" s="2"/>
      <c r="S337" s="2"/>
      <c r="U337" s="2"/>
      <c r="V337" s="2"/>
      <c r="W337" s="2"/>
      <c r="Y337" s="2"/>
      <c r="AA337" s="2"/>
      <c r="AB337" s="2"/>
      <c r="AC337" s="2"/>
      <c r="AE337" s="2"/>
      <c r="AG337" s="2"/>
    </row>
    <row r="338" spans="7:33" ht="15" customHeight="1" x14ac:dyDescent="0.3">
      <c r="G338" s="2"/>
      <c r="I338" s="2"/>
      <c r="K338" s="2"/>
      <c r="M338" s="2"/>
      <c r="O338" s="2"/>
      <c r="Q338" s="2"/>
      <c r="S338" s="2"/>
      <c r="U338" s="2"/>
      <c r="V338" s="2"/>
      <c r="W338" s="2"/>
      <c r="Y338" s="2"/>
      <c r="AA338" s="2"/>
      <c r="AB338" s="2"/>
      <c r="AC338" s="2"/>
      <c r="AE338" s="2"/>
      <c r="AG338" s="2"/>
    </row>
    <row r="339" spans="7:33" ht="15" customHeight="1" x14ac:dyDescent="0.3">
      <c r="G339" s="2"/>
      <c r="I339" s="2"/>
      <c r="K339" s="2"/>
      <c r="M339" s="2"/>
      <c r="O339" s="2"/>
      <c r="Q339" s="2"/>
      <c r="S339" s="2"/>
      <c r="U339" s="2"/>
      <c r="V339" s="2"/>
      <c r="W339" s="2"/>
      <c r="Y339" s="2"/>
      <c r="AA339" s="2"/>
      <c r="AB339" s="2"/>
      <c r="AC339" s="2"/>
      <c r="AE339" s="2"/>
      <c r="AG339" s="2"/>
    </row>
    <row r="340" spans="7:33" ht="15" customHeight="1" x14ac:dyDescent="0.3">
      <c r="G340" s="2"/>
      <c r="I340" s="2"/>
      <c r="K340" s="2"/>
      <c r="M340" s="2"/>
      <c r="O340" s="2"/>
      <c r="Q340" s="2"/>
      <c r="S340" s="2"/>
      <c r="U340" s="2"/>
      <c r="V340" s="2"/>
      <c r="W340" s="2"/>
      <c r="Y340" s="2"/>
      <c r="AA340" s="2"/>
      <c r="AB340" s="2"/>
      <c r="AC340" s="2"/>
      <c r="AE340" s="2"/>
      <c r="AG340" s="2"/>
    </row>
    <row r="341" spans="7:33" ht="15" customHeight="1" x14ac:dyDescent="0.3">
      <c r="G341" s="2"/>
      <c r="I341" s="2"/>
      <c r="K341" s="2"/>
      <c r="M341" s="2"/>
      <c r="O341" s="2"/>
      <c r="Q341" s="2"/>
      <c r="S341" s="2"/>
      <c r="U341" s="2"/>
      <c r="V341" s="2"/>
      <c r="W341" s="2"/>
      <c r="Y341" s="2"/>
      <c r="AA341" s="2"/>
      <c r="AB341" s="2"/>
      <c r="AC341" s="2"/>
      <c r="AE341" s="2"/>
      <c r="AG341" s="2"/>
    </row>
    <row r="342" spans="7:33" ht="15" customHeight="1" x14ac:dyDescent="0.3">
      <c r="G342" s="2"/>
      <c r="I342" s="2"/>
      <c r="K342" s="2"/>
      <c r="M342" s="2"/>
      <c r="O342" s="2"/>
      <c r="Q342" s="2"/>
      <c r="S342" s="2"/>
      <c r="U342" s="2"/>
      <c r="V342" s="2"/>
      <c r="W342" s="2"/>
      <c r="Y342" s="2"/>
      <c r="AA342" s="2"/>
      <c r="AB342" s="2"/>
      <c r="AC342" s="2"/>
      <c r="AE342" s="2"/>
      <c r="AG342" s="2"/>
    </row>
    <row r="343" spans="7:33" ht="15" customHeight="1" x14ac:dyDescent="0.3">
      <c r="G343" s="2"/>
      <c r="I343" s="2"/>
      <c r="K343" s="2"/>
      <c r="M343" s="2"/>
      <c r="O343" s="2"/>
      <c r="Q343" s="2"/>
      <c r="S343" s="2"/>
      <c r="U343" s="2"/>
      <c r="V343" s="2"/>
      <c r="W343" s="2"/>
      <c r="Y343" s="2"/>
      <c r="AA343" s="2"/>
      <c r="AB343" s="2"/>
      <c r="AC343" s="2"/>
      <c r="AE343" s="2"/>
      <c r="AG343" s="2"/>
    </row>
    <row r="344" spans="7:33" ht="15" customHeight="1" x14ac:dyDescent="0.3">
      <c r="G344" s="2"/>
      <c r="I344" s="2"/>
      <c r="K344" s="2"/>
      <c r="M344" s="2"/>
      <c r="O344" s="2"/>
      <c r="Q344" s="2"/>
      <c r="S344" s="2"/>
      <c r="U344" s="2"/>
      <c r="V344" s="2"/>
      <c r="W344" s="2"/>
      <c r="Y344" s="2"/>
      <c r="AA344" s="2"/>
      <c r="AB344" s="2"/>
      <c r="AC344" s="2"/>
      <c r="AE344" s="2"/>
      <c r="AG344" s="2"/>
    </row>
    <row r="345" spans="7:33" ht="15" customHeight="1" x14ac:dyDescent="0.3">
      <c r="G345" s="2"/>
      <c r="I345" s="2"/>
      <c r="K345" s="2"/>
      <c r="M345" s="2"/>
      <c r="O345" s="2"/>
      <c r="Q345" s="2"/>
      <c r="S345" s="2"/>
      <c r="U345" s="2"/>
      <c r="V345" s="2"/>
      <c r="W345" s="2"/>
      <c r="Y345" s="2"/>
      <c r="AA345" s="2"/>
      <c r="AB345" s="2"/>
      <c r="AC345" s="2"/>
      <c r="AE345" s="2"/>
      <c r="AG345" s="2"/>
    </row>
    <row r="346" spans="7:33" ht="15" customHeight="1" x14ac:dyDescent="0.3">
      <c r="G346" s="2"/>
      <c r="I346" s="2"/>
      <c r="K346" s="2"/>
      <c r="M346" s="2"/>
      <c r="O346" s="2"/>
      <c r="Q346" s="2"/>
      <c r="S346" s="2"/>
      <c r="U346" s="2"/>
      <c r="V346" s="2"/>
      <c r="W346" s="2"/>
      <c r="Y346" s="2"/>
      <c r="AA346" s="2"/>
      <c r="AB346" s="2"/>
      <c r="AC346" s="2"/>
      <c r="AE346" s="2"/>
      <c r="AG346" s="2"/>
    </row>
    <row r="347" spans="7:33" ht="15" customHeight="1" x14ac:dyDescent="0.3">
      <c r="G347" s="2"/>
      <c r="I347" s="2"/>
      <c r="K347" s="2"/>
      <c r="M347" s="2"/>
      <c r="O347" s="2"/>
      <c r="Q347" s="2"/>
      <c r="S347" s="2"/>
      <c r="U347" s="2"/>
      <c r="V347" s="2"/>
      <c r="W347" s="2"/>
      <c r="Y347" s="2"/>
      <c r="AA347" s="2"/>
      <c r="AB347" s="2"/>
      <c r="AC347" s="2"/>
      <c r="AE347" s="2"/>
      <c r="AG347" s="2"/>
    </row>
    <row r="348" spans="7:33" ht="15" customHeight="1" x14ac:dyDescent="0.3">
      <c r="G348" s="2"/>
      <c r="I348" s="2"/>
      <c r="K348" s="2"/>
      <c r="M348" s="2"/>
      <c r="O348" s="2"/>
      <c r="Q348" s="2"/>
      <c r="S348" s="2"/>
      <c r="U348" s="2"/>
      <c r="V348" s="2"/>
      <c r="W348" s="2"/>
      <c r="Y348" s="2"/>
      <c r="AA348" s="2"/>
      <c r="AB348" s="2"/>
      <c r="AC348" s="2"/>
      <c r="AE348" s="2"/>
      <c r="AG348" s="2"/>
    </row>
    <row r="349" spans="7:33" ht="15" customHeight="1" x14ac:dyDescent="0.3">
      <c r="G349" s="2"/>
      <c r="I349" s="2"/>
      <c r="K349" s="2"/>
      <c r="M349" s="2"/>
      <c r="O349" s="2"/>
      <c r="Q349" s="2"/>
      <c r="S349" s="2"/>
      <c r="U349" s="2"/>
      <c r="V349" s="2"/>
      <c r="W349" s="2"/>
      <c r="Y349" s="2"/>
      <c r="AA349" s="2"/>
      <c r="AB349" s="2"/>
      <c r="AC349" s="2"/>
      <c r="AE349" s="2"/>
      <c r="AG349" s="2"/>
    </row>
    <row r="350" spans="7:33" ht="15" customHeight="1" x14ac:dyDescent="0.3">
      <c r="G350" s="2"/>
      <c r="I350" s="2"/>
      <c r="K350" s="2"/>
      <c r="M350" s="2"/>
      <c r="O350" s="2"/>
      <c r="Q350" s="2"/>
      <c r="S350" s="2"/>
      <c r="U350" s="2"/>
      <c r="V350" s="2"/>
      <c r="W350" s="2"/>
      <c r="Y350" s="2"/>
      <c r="AA350" s="2"/>
      <c r="AB350" s="2"/>
      <c r="AC350" s="2"/>
      <c r="AE350" s="2"/>
      <c r="AG350" s="2"/>
    </row>
    <row r="351" spans="7:33" ht="15" customHeight="1" x14ac:dyDescent="0.3">
      <c r="G351" s="2"/>
      <c r="I351" s="2"/>
      <c r="K351" s="2"/>
      <c r="M351" s="2"/>
      <c r="O351" s="2"/>
      <c r="Q351" s="2"/>
      <c r="S351" s="2"/>
      <c r="U351" s="2"/>
      <c r="V351" s="2"/>
      <c r="W351" s="2"/>
      <c r="Y351" s="2"/>
      <c r="AA351" s="2"/>
      <c r="AB351" s="2"/>
      <c r="AC351" s="2"/>
      <c r="AE351" s="2"/>
      <c r="AG351" s="2"/>
    </row>
    <row r="352" spans="7:33" ht="15" customHeight="1" x14ac:dyDescent="0.3">
      <c r="G352" s="2"/>
      <c r="I352" s="2"/>
      <c r="K352" s="2"/>
      <c r="M352" s="2"/>
      <c r="O352" s="2"/>
      <c r="Q352" s="2"/>
      <c r="S352" s="2"/>
      <c r="U352" s="2"/>
      <c r="V352" s="2"/>
      <c r="W352" s="2"/>
      <c r="Y352" s="2"/>
      <c r="AA352" s="2"/>
      <c r="AB352" s="2"/>
      <c r="AC352" s="2"/>
      <c r="AE352" s="2"/>
      <c r="AG352" s="2"/>
    </row>
    <row r="353" spans="7:33" ht="15" customHeight="1" x14ac:dyDescent="0.3">
      <c r="G353" s="2"/>
      <c r="I353" s="2"/>
      <c r="K353" s="2"/>
      <c r="M353" s="2"/>
      <c r="O353" s="2"/>
      <c r="Q353" s="2"/>
      <c r="S353" s="2"/>
      <c r="U353" s="2"/>
      <c r="V353" s="2"/>
      <c r="W353" s="2"/>
      <c r="Y353" s="2"/>
      <c r="AA353" s="2"/>
      <c r="AB353" s="2"/>
      <c r="AC353" s="2"/>
      <c r="AE353" s="2"/>
      <c r="AG353" s="2"/>
    </row>
    <row r="354" spans="7:33" ht="15" customHeight="1" x14ac:dyDescent="0.3">
      <c r="G354" s="2"/>
      <c r="I354" s="2"/>
      <c r="K354" s="2"/>
      <c r="M354" s="2"/>
      <c r="O354" s="2"/>
      <c r="Q354" s="2"/>
      <c r="S354" s="2"/>
      <c r="U354" s="2"/>
      <c r="V354" s="2"/>
      <c r="W354" s="2"/>
      <c r="Y354" s="2"/>
      <c r="AA354" s="2"/>
      <c r="AB354" s="2"/>
      <c r="AC354" s="2"/>
      <c r="AE354" s="2"/>
      <c r="AG354" s="2"/>
    </row>
    <row r="355" spans="7:33" ht="15" customHeight="1" x14ac:dyDescent="0.3">
      <c r="G355" s="2"/>
      <c r="I355" s="2"/>
      <c r="K355" s="2"/>
      <c r="M355" s="2"/>
      <c r="O355" s="2"/>
      <c r="Q355" s="2"/>
      <c r="S355" s="2"/>
      <c r="U355" s="2"/>
      <c r="V355" s="2"/>
      <c r="W355" s="2"/>
      <c r="Y355" s="2"/>
      <c r="AA355" s="2"/>
      <c r="AB355" s="2"/>
      <c r="AC355" s="2"/>
      <c r="AE355" s="2"/>
      <c r="AG355" s="2"/>
    </row>
    <row r="356" spans="7:33" ht="15" customHeight="1" x14ac:dyDescent="0.3">
      <c r="G356" s="2"/>
      <c r="I356" s="2"/>
      <c r="K356" s="2"/>
      <c r="M356" s="2"/>
      <c r="O356" s="2"/>
      <c r="Q356" s="2"/>
      <c r="S356" s="2"/>
      <c r="U356" s="2"/>
      <c r="V356" s="2"/>
      <c r="W356" s="2"/>
      <c r="Y356" s="2"/>
      <c r="AA356" s="2"/>
      <c r="AB356" s="2"/>
      <c r="AC356" s="2"/>
      <c r="AE356" s="2"/>
      <c r="AG356" s="2"/>
    </row>
    <row r="357" spans="7:33" ht="15" customHeight="1" x14ac:dyDescent="0.3">
      <c r="G357" s="2"/>
      <c r="I357" s="2"/>
      <c r="K357" s="2"/>
      <c r="M357" s="2"/>
      <c r="O357" s="2"/>
      <c r="Q357" s="2"/>
      <c r="S357" s="2"/>
      <c r="U357" s="2"/>
      <c r="V357" s="2"/>
      <c r="W357" s="2"/>
      <c r="Y357" s="2"/>
      <c r="AA357" s="2"/>
      <c r="AB357" s="2"/>
      <c r="AC357" s="2"/>
      <c r="AE357" s="2"/>
      <c r="AG357" s="2"/>
    </row>
    <row r="358" spans="7:33" ht="15" customHeight="1" x14ac:dyDescent="0.3">
      <c r="G358" s="2"/>
      <c r="I358" s="2"/>
      <c r="K358" s="2"/>
      <c r="M358" s="2"/>
      <c r="O358" s="2"/>
      <c r="Q358" s="2"/>
      <c r="S358" s="2"/>
      <c r="U358" s="2"/>
      <c r="V358" s="2"/>
      <c r="W358" s="2"/>
      <c r="Y358" s="2"/>
      <c r="AA358" s="2"/>
      <c r="AB358" s="2"/>
      <c r="AC358" s="2"/>
      <c r="AE358" s="2"/>
      <c r="AG358" s="2"/>
    </row>
    <row r="359" spans="7:33" ht="15" customHeight="1" x14ac:dyDescent="0.3">
      <c r="G359" s="2"/>
      <c r="I359" s="2"/>
      <c r="K359" s="2"/>
      <c r="M359" s="2"/>
      <c r="O359" s="2"/>
      <c r="Q359" s="2"/>
      <c r="S359" s="2"/>
      <c r="U359" s="2"/>
      <c r="V359" s="2"/>
      <c r="W359" s="2"/>
      <c r="Y359" s="2"/>
      <c r="AA359" s="2"/>
      <c r="AB359" s="2"/>
      <c r="AC359" s="2"/>
      <c r="AE359" s="2"/>
      <c r="AG359" s="2"/>
    </row>
    <row r="360" spans="7:33" ht="15" customHeight="1" x14ac:dyDescent="0.3">
      <c r="G360" s="2"/>
      <c r="I360" s="2"/>
      <c r="K360" s="2"/>
      <c r="M360" s="2"/>
      <c r="O360" s="2"/>
      <c r="Q360" s="2"/>
      <c r="S360" s="2"/>
      <c r="U360" s="2"/>
      <c r="V360" s="2"/>
      <c r="W360" s="2"/>
      <c r="Y360" s="2"/>
      <c r="AA360" s="2"/>
      <c r="AB360" s="2"/>
      <c r="AC360" s="2"/>
      <c r="AE360" s="2"/>
      <c r="AG360" s="2"/>
    </row>
    <row r="361" spans="7:33" ht="15" customHeight="1" x14ac:dyDescent="0.3">
      <c r="G361" s="2"/>
      <c r="I361" s="2"/>
      <c r="K361" s="2"/>
      <c r="M361" s="2"/>
      <c r="O361" s="2"/>
      <c r="Q361" s="2"/>
      <c r="S361" s="2"/>
      <c r="U361" s="2"/>
      <c r="V361" s="2"/>
      <c r="W361" s="2"/>
      <c r="Y361" s="2"/>
      <c r="AA361" s="2"/>
      <c r="AB361" s="2"/>
      <c r="AC361" s="2"/>
      <c r="AE361" s="2"/>
      <c r="AG361" s="2"/>
    </row>
    <row r="362" spans="7:33" ht="15" customHeight="1" x14ac:dyDescent="0.3">
      <c r="G362" s="2"/>
      <c r="I362" s="2"/>
      <c r="K362" s="2"/>
      <c r="M362" s="2"/>
      <c r="O362" s="2"/>
      <c r="Q362" s="2"/>
      <c r="S362" s="2"/>
      <c r="U362" s="2"/>
      <c r="V362" s="2"/>
      <c r="W362" s="2"/>
      <c r="Y362" s="2"/>
      <c r="AA362" s="2"/>
      <c r="AB362" s="2"/>
      <c r="AC362" s="2"/>
      <c r="AE362" s="2"/>
      <c r="AG362" s="2"/>
    </row>
    <row r="363" spans="7:33" ht="15" customHeight="1" x14ac:dyDescent="0.3">
      <c r="G363" s="2"/>
      <c r="I363" s="2"/>
      <c r="K363" s="2"/>
      <c r="M363" s="2"/>
      <c r="O363" s="2"/>
      <c r="Q363" s="2"/>
      <c r="S363" s="2"/>
      <c r="U363" s="2"/>
      <c r="V363" s="2"/>
      <c r="W363" s="2"/>
      <c r="Y363" s="2"/>
      <c r="AA363" s="2"/>
      <c r="AB363" s="2"/>
      <c r="AC363" s="2"/>
      <c r="AE363" s="2"/>
      <c r="AG363" s="2"/>
    </row>
    <row r="364" spans="7:33" ht="15" customHeight="1" x14ac:dyDescent="0.3">
      <c r="G364" s="2"/>
      <c r="I364" s="2"/>
      <c r="K364" s="2"/>
      <c r="M364" s="2"/>
      <c r="O364" s="2"/>
      <c r="Q364" s="2"/>
      <c r="S364" s="2"/>
      <c r="U364" s="2"/>
      <c r="V364" s="2"/>
      <c r="W364" s="2"/>
      <c r="Y364" s="2"/>
      <c r="AA364" s="2"/>
      <c r="AB364" s="2"/>
      <c r="AC364" s="2"/>
      <c r="AE364" s="2"/>
      <c r="AG364" s="2"/>
    </row>
    <row r="365" spans="7:33" ht="15" customHeight="1" x14ac:dyDescent="0.3">
      <c r="G365" s="2"/>
      <c r="I365" s="2"/>
      <c r="K365" s="2"/>
      <c r="M365" s="2"/>
      <c r="O365" s="2"/>
      <c r="Q365" s="2"/>
      <c r="S365" s="2"/>
      <c r="U365" s="2"/>
      <c r="V365" s="2"/>
      <c r="W365" s="2"/>
      <c r="Y365" s="2"/>
      <c r="AA365" s="2"/>
      <c r="AB365" s="2"/>
      <c r="AC365" s="2"/>
      <c r="AE365" s="2"/>
      <c r="AG365" s="2"/>
    </row>
    <row r="366" spans="7:33" ht="15" customHeight="1" x14ac:dyDescent="0.3">
      <c r="G366" s="2"/>
      <c r="I366" s="2"/>
      <c r="K366" s="2"/>
      <c r="M366" s="2"/>
      <c r="O366" s="2"/>
      <c r="Q366" s="2"/>
      <c r="S366" s="2"/>
      <c r="U366" s="2"/>
      <c r="V366" s="2"/>
      <c r="W366" s="2"/>
      <c r="Y366" s="2"/>
      <c r="AA366" s="2"/>
      <c r="AB366" s="2"/>
      <c r="AC366" s="2"/>
      <c r="AE366" s="2"/>
      <c r="AG366" s="2"/>
    </row>
    <row r="367" spans="7:33" ht="15" customHeight="1" x14ac:dyDescent="0.3">
      <c r="G367" s="2"/>
      <c r="I367" s="2"/>
      <c r="K367" s="2"/>
      <c r="M367" s="2"/>
      <c r="O367" s="2"/>
      <c r="Q367" s="2"/>
      <c r="S367" s="2"/>
      <c r="U367" s="2"/>
      <c r="V367" s="2"/>
      <c r="W367" s="2"/>
      <c r="Y367" s="2"/>
      <c r="AA367" s="2"/>
      <c r="AB367" s="2"/>
      <c r="AC367" s="2"/>
      <c r="AE367" s="2"/>
      <c r="AG367" s="2"/>
    </row>
    <row r="368" spans="7:33" ht="15" customHeight="1" x14ac:dyDescent="0.3">
      <c r="G368" s="2"/>
      <c r="I368" s="2"/>
      <c r="K368" s="2"/>
      <c r="M368" s="2"/>
      <c r="O368" s="2"/>
      <c r="Q368" s="2"/>
      <c r="S368" s="2"/>
      <c r="U368" s="2"/>
      <c r="V368" s="2"/>
      <c r="W368" s="2"/>
      <c r="Y368" s="2"/>
      <c r="AA368" s="2"/>
      <c r="AB368" s="2"/>
      <c r="AC368" s="2"/>
      <c r="AE368" s="2"/>
      <c r="AG368" s="2"/>
    </row>
    <row r="369" spans="7:33" ht="15" customHeight="1" x14ac:dyDescent="0.3">
      <c r="G369" s="2"/>
      <c r="I369" s="2"/>
      <c r="K369" s="2"/>
      <c r="M369" s="2"/>
      <c r="O369" s="2"/>
      <c r="Q369" s="2"/>
      <c r="S369" s="2"/>
      <c r="U369" s="2"/>
      <c r="V369" s="2"/>
      <c r="W369" s="2"/>
      <c r="Y369" s="2"/>
      <c r="AA369" s="2"/>
      <c r="AB369" s="2"/>
      <c r="AC369" s="2"/>
      <c r="AE369" s="2"/>
      <c r="AG369" s="2"/>
    </row>
    <row r="370" spans="7:33" ht="15" customHeight="1" x14ac:dyDescent="0.3">
      <c r="G370" s="2"/>
      <c r="I370" s="2"/>
      <c r="K370" s="2"/>
      <c r="M370" s="2"/>
      <c r="O370" s="2"/>
      <c r="Q370" s="2"/>
      <c r="S370" s="2"/>
      <c r="U370" s="2"/>
      <c r="V370" s="2"/>
      <c r="W370" s="2"/>
      <c r="Y370" s="2"/>
      <c r="AA370" s="2"/>
      <c r="AB370" s="2"/>
      <c r="AC370" s="2"/>
      <c r="AE370" s="2"/>
      <c r="AG370" s="2"/>
    </row>
    <row r="371" spans="7:33" ht="15" customHeight="1" x14ac:dyDescent="0.3">
      <c r="G371" s="2"/>
      <c r="I371" s="2"/>
      <c r="K371" s="2"/>
      <c r="M371" s="2"/>
      <c r="O371" s="2"/>
      <c r="Q371" s="2"/>
      <c r="S371" s="2"/>
      <c r="U371" s="2"/>
      <c r="V371" s="2"/>
      <c r="W371" s="2"/>
      <c r="Y371" s="2"/>
      <c r="AA371" s="2"/>
      <c r="AB371" s="2"/>
      <c r="AC371" s="2"/>
      <c r="AE371" s="2"/>
      <c r="AG371" s="2"/>
    </row>
    <row r="372" spans="7:33" ht="15" customHeight="1" x14ac:dyDescent="0.3">
      <c r="G372" s="2"/>
      <c r="I372" s="2"/>
      <c r="K372" s="2"/>
      <c r="M372" s="2"/>
      <c r="O372" s="2"/>
      <c r="Q372" s="2"/>
      <c r="S372" s="2"/>
      <c r="U372" s="2"/>
      <c r="V372" s="2"/>
      <c r="W372" s="2"/>
      <c r="Y372" s="2"/>
      <c r="AA372" s="2"/>
      <c r="AB372" s="2"/>
      <c r="AC372" s="2"/>
      <c r="AE372" s="2"/>
      <c r="AG372" s="2"/>
    </row>
    <row r="373" spans="7:33" ht="15" customHeight="1" x14ac:dyDescent="0.3">
      <c r="G373" s="2"/>
      <c r="I373" s="2"/>
      <c r="K373" s="2"/>
      <c r="M373" s="2"/>
      <c r="O373" s="2"/>
      <c r="Q373" s="2"/>
      <c r="S373" s="2"/>
      <c r="U373" s="2"/>
      <c r="V373" s="2"/>
      <c r="W373" s="2"/>
      <c r="Y373" s="2"/>
      <c r="AA373" s="2"/>
      <c r="AB373" s="2"/>
      <c r="AC373" s="2"/>
      <c r="AE373" s="2"/>
      <c r="AG373" s="2"/>
    </row>
    <row r="374" spans="7:33" ht="15" customHeight="1" x14ac:dyDescent="0.3">
      <c r="G374" s="2"/>
      <c r="I374" s="2"/>
      <c r="K374" s="2"/>
      <c r="M374" s="2"/>
      <c r="O374" s="2"/>
      <c r="Q374" s="2"/>
      <c r="S374" s="2"/>
      <c r="U374" s="2"/>
      <c r="V374" s="2"/>
      <c r="W374" s="2"/>
      <c r="Y374" s="2"/>
      <c r="AA374" s="2"/>
      <c r="AB374" s="2"/>
      <c r="AC374" s="2"/>
      <c r="AE374" s="2"/>
      <c r="AG374" s="2"/>
    </row>
    <row r="375" spans="7:33" ht="15" customHeight="1" x14ac:dyDescent="0.3">
      <c r="G375" s="2"/>
      <c r="I375" s="2"/>
      <c r="K375" s="2"/>
      <c r="M375" s="2"/>
      <c r="O375" s="2"/>
      <c r="Q375" s="2"/>
      <c r="S375" s="2"/>
      <c r="U375" s="2"/>
      <c r="V375" s="2"/>
      <c r="W375" s="2"/>
      <c r="Y375" s="2"/>
      <c r="AA375" s="2"/>
      <c r="AB375" s="2"/>
      <c r="AC375" s="2"/>
      <c r="AE375" s="2"/>
      <c r="AG375" s="2"/>
    </row>
    <row r="376" spans="7:33" ht="15" customHeight="1" x14ac:dyDescent="0.3">
      <c r="G376" s="2"/>
      <c r="I376" s="2"/>
      <c r="K376" s="2"/>
      <c r="M376" s="2"/>
      <c r="O376" s="2"/>
      <c r="Q376" s="2"/>
      <c r="S376" s="2"/>
      <c r="U376" s="2"/>
      <c r="V376" s="2"/>
      <c r="W376" s="2"/>
      <c r="Y376" s="2"/>
      <c r="AA376" s="2"/>
      <c r="AB376" s="2"/>
      <c r="AC376" s="2"/>
      <c r="AE376" s="2"/>
      <c r="AG376" s="2"/>
    </row>
    <row r="377" spans="7:33" ht="15" customHeight="1" x14ac:dyDescent="0.3">
      <c r="G377" s="2"/>
      <c r="I377" s="2"/>
      <c r="K377" s="2"/>
      <c r="M377" s="2"/>
      <c r="O377" s="2"/>
      <c r="Q377" s="2"/>
      <c r="S377" s="2"/>
      <c r="U377" s="2"/>
      <c r="V377" s="2"/>
      <c r="W377" s="2"/>
      <c r="Y377" s="2"/>
      <c r="AA377" s="2"/>
      <c r="AB377" s="2"/>
      <c r="AC377" s="2"/>
      <c r="AE377" s="2"/>
      <c r="AG377" s="2"/>
    </row>
    <row r="378" spans="7:33" ht="15" customHeight="1" x14ac:dyDescent="0.3">
      <c r="G378" s="2"/>
      <c r="I378" s="2"/>
      <c r="K378" s="2"/>
      <c r="M378" s="2"/>
      <c r="O378" s="2"/>
      <c r="Q378" s="2"/>
      <c r="S378" s="2"/>
      <c r="U378" s="2"/>
      <c r="V378" s="2"/>
      <c r="W378" s="2"/>
      <c r="Y378" s="2"/>
      <c r="AA378" s="2"/>
      <c r="AB378" s="2"/>
      <c r="AC378" s="2"/>
      <c r="AE378" s="2"/>
      <c r="AG378" s="2"/>
    </row>
    <row r="379" spans="7:33" ht="15" customHeight="1" x14ac:dyDescent="0.3">
      <c r="G379" s="2"/>
      <c r="I379" s="2"/>
      <c r="K379" s="2"/>
      <c r="M379" s="2"/>
      <c r="O379" s="2"/>
      <c r="Q379" s="2"/>
      <c r="S379" s="2"/>
      <c r="U379" s="2"/>
      <c r="V379" s="2"/>
      <c r="W379" s="2"/>
      <c r="Y379" s="2"/>
      <c r="AA379" s="2"/>
      <c r="AB379" s="2"/>
      <c r="AC379" s="2"/>
      <c r="AE379" s="2"/>
      <c r="AG379" s="2"/>
    </row>
    <row r="380" spans="7:33" ht="15" customHeight="1" x14ac:dyDescent="0.3">
      <c r="G380" s="2"/>
      <c r="I380" s="2"/>
      <c r="K380" s="2"/>
      <c r="M380" s="2"/>
      <c r="O380" s="2"/>
      <c r="Q380" s="2"/>
      <c r="S380" s="2"/>
      <c r="U380" s="2"/>
      <c r="V380" s="2"/>
      <c r="W380" s="2"/>
      <c r="Y380" s="2"/>
      <c r="AA380" s="2"/>
      <c r="AB380" s="2"/>
      <c r="AC380" s="2"/>
      <c r="AE380" s="2"/>
      <c r="AG380" s="2"/>
    </row>
    <row r="381" spans="7:33" ht="15" customHeight="1" x14ac:dyDescent="0.3">
      <c r="G381" s="2"/>
      <c r="I381" s="2"/>
      <c r="K381" s="2"/>
      <c r="M381" s="2"/>
      <c r="O381" s="2"/>
      <c r="Q381" s="2"/>
      <c r="S381" s="2"/>
      <c r="U381" s="2"/>
      <c r="V381" s="2"/>
      <c r="W381" s="2"/>
      <c r="Y381" s="2"/>
      <c r="AA381" s="2"/>
      <c r="AB381" s="2"/>
      <c r="AC381" s="2"/>
      <c r="AE381" s="2"/>
      <c r="AG381" s="2"/>
    </row>
    <row r="382" spans="7:33" ht="15" customHeight="1" x14ac:dyDescent="0.3">
      <c r="G382" s="2"/>
      <c r="I382" s="2"/>
      <c r="K382" s="2"/>
      <c r="M382" s="2"/>
      <c r="O382" s="2"/>
      <c r="Q382" s="2"/>
      <c r="S382" s="2"/>
      <c r="U382" s="2"/>
      <c r="V382" s="2"/>
      <c r="W382" s="2"/>
      <c r="Y382" s="2"/>
      <c r="AA382" s="2"/>
      <c r="AB382" s="2"/>
      <c r="AC382" s="2"/>
      <c r="AE382" s="2"/>
      <c r="AG382" s="2"/>
    </row>
    <row r="383" spans="7:33" ht="15" customHeight="1" x14ac:dyDescent="0.3">
      <c r="G383" s="2"/>
      <c r="I383" s="2"/>
      <c r="K383" s="2"/>
      <c r="M383" s="2"/>
      <c r="O383" s="2"/>
      <c r="Q383" s="2"/>
      <c r="S383" s="2"/>
      <c r="U383" s="2"/>
      <c r="V383" s="2"/>
      <c r="W383" s="2"/>
      <c r="Y383" s="2"/>
      <c r="AA383" s="2"/>
      <c r="AB383" s="2"/>
      <c r="AC383" s="2"/>
      <c r="AE383" s="2"/>
      <c r="AG383" s="2"/>
    </row>
    <row r="384" spans="7:33" ht="15" customHeight="1" x14ac:dyDescent="0.3">
      <c r="G384" s="2"/>
      <c r="I384" s="2"/>
      <c r="K384" s="2"/>
      <c r="M384" s="2"/>
      <c r="O384" s="2"/>
      <c r="Q384" s="2"/>
      <c r="S384" s="2"/>
      <c r="U384" s="2"/>
      <c r="V384" s="2"/>
      <c r="W384" s="2"/>
      <c r="Y384" s="2"/>
      <c r="AA384" s="2"/>
      <c r="AB384" s="2"/>
      <c r="AC384" s="2"/>
      <c r="AE384" s="2"/>
      <c r="AG384" s="2"/>
    </row>
    <row r="385" spans="7:33" ht="15" customHeight="1" x14ac:dyDescent="0.3">
      <c r="G385" s="2"/>
      <c r="I385" s="2"/>
      <c r="K385" s="2"/>
      <c r="M385" s="2"/>
      <c r="O385" s="2"/>
      <c r="Q385" s="2"/>
      <c r="S385" s="2"/>
      <c r="U385" s="2"/>
      <c r="V385" s="2"/>
      <c r="W385" s="2"/>
      <c r="Y385" s="2"/>
      <c r="AA385" s="2"/>
      <c r="AB385" s="2"/>
      <c r="AC385" s="2"/>
      <c r="AE385" s="2"/>
      <c r="AG385" s="2"/>
    </row>
    <row r="386" spans="7:33" ht="15" customHeight="1" x14ac:dyDescent="0.3">
      <c r="G386" s="2"/>
      <c r="I386" s="2"/>
      <c r="K386" s="2"/>
      <c r="M386" s="2"/>
      <c r="O386" s="2"/>
      <c r="Q386" s="2"/>
      <c r="S386" s="2"/>
      <c r="U386" s="2"/>
      <c r="V386" s="2"/>
      <c r="W386" s="2"/>
      <c r="Y386" s="2"/>
      <c r="AA386" s="2"/>
      <c r="AB386" s="2"/>
      <c r="AC386" s="2"/>
      <c r="AE386" s="2"/>
      <c r="AG386" s="2"/>
    </row>
    <row r="387" spans="7:33" ht="15" customHeight="1" x14ac:dyDescent="0.3">
      <c r="G387" s="2"/>
      <c r="I387" s="2"/>
      <c r="K387" s="2"/>
      <c r="M387" s="2"/>
      <c r="O387" s="2"/>
      <c r="Q387" s="2"/>
      <c r="S387" s="2"/>
      <c r="U387" s="2"/>
      <c r="V387" s="2"/>
      <c r="W387" s="2"/>
      <c r="Y387" s="2"/>
      <c r="AA387" s="2"/>
      <c r="AB387" s="2"/>
      <c r="AC387" s="2"/>
      <c r="AE387" s="2"/>
      <c r="AG387" s="2"/>
    </row>
    <row r="388" spans="7:33" ht="15" customHeight="1" x14ac:dyDescent="0.3">
      <c r="G388" s="2"/>
      <c r="I388" s="2"/>
      <c r="K388" s="2"/>
      <c r="M388" s="2"/>
      <c r="O388" s="2"/>
      <c r="Q388" s="2"/>
      <c r="S388" s="2"/>
      <c r="U388" s="2"/>
      <c r="V388" s="2"/>
      <c r="W388" s="2"/>
      <c r="Y388" s="2"/>
      <c r="AA388" s="2"/>
      <c r="AB388" s="2"/>
      <c r="AC388" s="2"/>
      <c r="AE388" s="2"/>
      <c r="AG388" s="2"/>
    </row>
    <row r="389" spans="7:33" ht="15" customHeight="1" x14ac:dyDescent="0.3">
      <c r="G389" s="2"/>
      <c r="I389" s="2"/>
      <c r="K389" s="2"/>
      <c r="M389" s="2"/>
      <c r="O389" s="2"/>
      <c r="Q389" s="2"/>
      <c r="S389" s="2"/>
      <c r="U389" s="2"/>
      <c r="V389" s="2"/>
      <c r="W389" s="2"/>
      <c r="Y389" s="2"/>
      <c r="AA389" s="2"/>
      <c r="AB389" s="2"/>
      <c r="AC389" s="2"/>
      <c r="AE389" s="2"/>
      <c r="AG389" s="2"/>
    </row>
    <row r="390" spans="7:33" ht="15" customHeight="1" x14ac:dyDescent="0.3">
      <c r="G390" s="2"/>
      <c r="I390" s="2"/>
      <c r="K390" s="2"/>
      <c r="M390" s="2"/>
      <c r="O390" s="2"/>
      <c r="Q390" s="2"/>
      <c r="S390" s="2"/>
      <c r="U390" s="2"/>
      <c r="V390" s="2"/>
      <c r="W390" s="2"/>
      <c r="Y390" s="2"/>
      <c r="AA390" s="2"/>
      <c r="AB390" s="2"/>
      <c r="AC390" s="2"/>
      <c r="AE390" s="2"/>
      <c r="AG390" s="2"/>
    </row>
    <row r="391" spans="7:33" ht="15" customHeight="1" x14ac:dyDescent="0.3">
      <c r="G391" s="2"/>
      <c r="I391" s="2"/>
      <c r="K391" s="2"/>
      <c r="M391" s="2"/>
      <c r="O391" s="2"/>
      <c r="Q391" s="2"/>
      <c r="S391" s="2"/>
      <c r="U391" s="2"/>
      <c r="V391" s="2"/>
      <c r="W391" s="2"/>
      <c r="Y391" s="2"/>
      <c r="AA391" s="2"/>
      <c r="AB391" s="2"/>
      <c r="AC391" s="2"/>
      <c r="AE391" s="2"/>
      <c r="AG391" s="2"/>
    </row>
    <row r="392" spans="7:33" ht="15" customHeight="1" x14ac:dyDescent="0.3">
      <c r="G392" s="2"/>
      <c r="I392" s="2"/>
      <c r="K392" s="2"/>
      <c r="M392" s="2"/>
      <c r="O392" s="2"/>
      <c r="Q392" s="2"/>
      <c r="S392" s="2"/>
      <c r="U392" s="2"/>
      <c r="V392" s="2"/>
      <c r="W392" s="2"/>
      <c r="Y392" s="2"/>
      <c r="AA392" s="2"/>
      <c r="AB392" s="2"/>
      <c r="AC392" s="2"/>
      <c r="AE392" s="2"/>
      <c r="AG392" s="2"/>
    </row>
    <row r="393" spans="7:33" ht="15" customHeight="1" x14ac:dyDescent="0.3">
      <c r="G393" s="2"/>
      <c r="I393" s="2"/>
      <c r="K393" s="2"/>
      <c r="M393" s="2"/>
      <c r="O393" s="2"/>
      <c r="Q393" s="2"/>
      <c r="S393" s="2"/>
      <c r="U393" s="2"/>
      <c r="V393" s="2"/>
      <c r="W393" s="2"/>
      <c r="Y393" s="2"/>
      <c r="AA393" s="2"/>
      <c r="AB393" s="2"/>
      <c r="AC393" s="2"/>
      <c r="AE393" s="2"/>
      <c r="AG393" s="2"/>
    </row>
    <row r="394" spans="7:33" ht="15" customHeight="1" x14ac:dyDescent="0.3">
      <c r="G394" s="2"/>
      <c r="I394" s="2"/>
      <c r="K394" s="2"/>
      <c r="M394" s="2"/>
      <c r="O394" s="2"/>
      <c r="Q394" s="2"/>
      <c r="S394" s="2"/>
      <c r="U394" s="2"/>
      <c r="V394" s="2"/>
      <c r="W394" s="2"/>
      <c r="Y394" s="2"/>
      <c r="AA394" s="2"/>
      <c r="AB394" s="2"/>
      <c r="AC394" s="2"/>
      <c r="AE394" s="2"/>
      <c r="AG394" s="2"/>
    </row>
    <row r="395" spans="7:33" ht="15" customHeight="1" x14ac:dyDescent="0.3">
      <c r="G395" s="2"/>
      <c r="I395" s="2"/>
      <c r="K395" s="2"/>
      <c r="M395" s="2"/>
      <c r="O395" s="2"/>
      <c r="Q395" s="2"/>
      <c r="S395" s="2"/>
      <c r="U395" s="2"/>
      <c r="V395" s="2"/>
      <c r="W395" s="2"/>
      <c r="Y395" s="2"/>
      <c r="AA395" s="2"/>
      <c r="AB395" s="2"/>
      <c r="AC395" s="2"/>
      <c r="AE395" s="2"/>
      <c r="AG395" s="2"/>
    </row>
    <row r="396" spans="7:33" ht="15" customHeight="1" x14ac:dyDescent="0.3">
      <c r="G396" s="2"/>
      <c r="I396" s="2"/>
      <c r="K396" s="2"/>
      <c r="M396" s="2"/>
      <c r="O396" s="2"/>
      <c r="Q396" s="2"/>
      <c r="S396" s="2"/>
      <c r="U396" s="2"/>
      <c r="V396" s="2"/>
      <c r="W396" s="2"/>
      <c r="Y396" s="2"/>
      <c r="AA396" s="2"/>
      <c r="AB396" s="2"/>
      <c r="AC396" s="2"/>
      <c r="AE396" s="2"/>
      <c r="AG396" s="2"/>
    </row>
    <row r="397" spans="7:33" ht="15" customHeight="1" x14ac:dyDescent="0.3">
      <c r="G397" s="2"/>
      <c r="I397" s="2"/>
      <c r="K397" s="2"/>
      <c r="M397" s="2"/>
      <c r="O397" s="2"/>
      <c r="Q397" s="2"/>
      <c r="S397" s="2"/>
      <c r="U397" s="2"/>
      <c r="V397" s="2"/>
      <c r="W397" s="2"/>
      <c r="Y397" s="2"/>
      <c r="AA397" s="2"/>
      <c r="AB397" s="2"/>
      <c r="AC397" s="2"/>
      <c r="AE397" s="2"/>
      <c r="AG397" s="2"/>
    </row>
    <row r="398" spans="7:33" ht="15" customHeight="1" x14ac:dyDescent="0.3">
      <c r="G398" s="2"/>
      <c r="I398" s="2"/>
      <c r="K398" s="2"/>
      <c r="M398" s="2"/>
      <c r="O398" s="2"/>
      <c r="Q398" s="2"/>
      <c r="S398" s="2"/>
      <c r="U398" s="2"/>
      <c r="V398" s="2"/>
      <c r="W398" s="2"/>
      <c r="Y398" s="2"/>
      <c r="AA398" s="2"/>
      <c r="AB398" s="2"/>
      <c r="AC398" s="2"/>
      <c r="AE398" s="2"/>
      <c r="AG398" s="2"/>
    </row>
    <row r="399" spans="7:33" ht="15" customHeight="1" x14ac:dyDescent="0.3">
      <c r="G399" s="2"/>
      <c r="I399" s="2"/>
      <c r="K399" s="2"/>
      <c r="M399" s="2"/>
      <c r="O399" s="2"/>
      <c r="Q399" s="2"/>
      <c r="S399" s="2"/>
      <c r="U399" s="2"/>
      <c r="V399" s="2"/>
      <c r="W399" s="2"/>
      <c r="Y399" s="2"/>
      <c r="AA399" s="2"/>
      <c r="AB399" s="2"/>
      <c r="AC399" s="2"/>
      <c r="AE399" s="2"/>
      <c r="AG399" s="2"/>
    </row>
    <row r="400" spans="7:33" ht="15" customHeight="1" x14ac:dyDescent="0.3">
      <c r="G400" s="2"/>
      <c r="I400" s="2"/>
      <c r="K400" s="2"/>
      <c r="M400" s="2"/>
      <c r="O400" s="2"/>
      <c r="Q400" s="2"/>
      <c r="S400" s="2"/>
      <c r="U400" s="2"/>
      <c r="V400" s="2"/>
      <c r="W400" s="2"/>
      <c r="Y400" s="2"/>
      <c r="AA400" s="2"/>
      <c r="AB400" s="2"/>
      <c r="AC400" s="2"/>
      <c r="AE400" s="2"/>
      <c r="AG400" s="2"/>
    </row>
    <row r="401" spans="7:33" ht="15" customHeight="1" x14ac:dyDescent="0.3">
      <c r="G401" s="2"/>
      <c r="I401" s="2"/>
      <c r="K401" s="2"/>
      <c r="M401" s="2"/>
      <c r="O401" s="2"/>
      <c r="Q401" s="2"/>
      <c r="S401" s="2"/>
      <c r="U401" s="2"/>
      <c r="V401" s="2"/>
      <c r="W401" s="2"/>
      <c r="Y401" s="2"/>
      <c r="AA401" s="2"/>
      <c r="AB401" s="2"/>
      <c r="AC401" s="2"/>
      <c r="AE401" s="2"/>
      <c r="AG401" s="2"/>
    </row>
    <row r="402" spans="7:33" ht="15" customHeight="1" x14ac:dyDescent="0.3">
      <c r="G402" s="2"/>
      <c r="I402" s="2"/>
      <c r="K402" s="2"/>
      <c r="M402" s="2"/>
      <c r="O402" s="2"/>
      <c r="Q402" s="2"/>
      <c r="S402" s="2"/>
      <c r="U402" s="2"/>
      <c r="V402" s="2"/>
      <c r="W402" s="2"/>
      <c r="Y402" s="2"/>
      <c r="AA402" s="2"/>
      <c r="AB402" s="2"/>
      <c r="AC402" s="2"/>
      <c r="AE402" s="2"/>
      <c r="AG402" s="2"/>
    </row>
    <row r="403" spans="7:33" ht="15" customHeight="1" x14ac:dyDescent="0.3">
      <c r="G403" s="2"/>
      <c r="I403" s="2"/>
      <c r="K403" s="2"/>
      <c r="M403" s="2"/>
      <c r="O403" s="2"/>
      <c r="Q403" s="2"/>
      <c r="S403" s="2"/>
      <c r="U403" s="2"/>
      <c r="V403" s="2"/>
      <c r="W403" s="2"/>
      <c r="Y403" s="2"/>
      <c r="AA403" s="2"/>
      <c r="AB403" s="2"/>
      <c r="AC403" s="2"/>
      <c r="AE403" s="2"/>
      <c r="AG403" s="2"/>
    </row>
    <row r="404" spans="7:33" ht="15" customHeight="1" x14ac:dyDescent="0.3">
      <c r="G404" s="2"/>
      <c r="I404" s="2"/>
      <c r="K404" s="2"/>
      <c r="M404" s="2"/>
      <c r="O404" s="2"/>
      <c r="Q404" s="2"/>
      <c r="S404" s="2"/>
      <c r="U404" s="2"/>
      <c r="V404" s="2"/>
      <c r="W404" s="2"/>
      <c r="Y404" s="2"/>
      <c r="AA404" s="2"/>
      <c r="AB404" s="2"/>
      <c r="AC404" s="2"/>
      <c r="AE404" s="2"/>
      <c r="AG404" s="2"/>
    </row>
    <row r="405" spans="7:33" ht="15" customHeight="1" x14ac:dyDescent="0.3">
      <c r="G405" s="2"/>
      <c r="I405" s="2"/>
      <c r="K405" s="2"/>
      <c r="M405" s="2"/>
      <c r="O405" s="2"/>
      <c r="Q405" s="2"/>
      <c r="S405" s="2"/>
      <c r="U405" s="2"/>
      <c r="V405" s="2"/>
      <c r="W405" s="2"/>
      <c r="Y405" s="2"/>
      <c r="AA405" s="2"/>
      <c r="AB405" s="2"/>
      <c r="AC405" s="2"/>
      <c r="AE405" s="2"/>
      <c r="AG405" s="2"/>
    </row>
    <row r="406" spans="7:33" ht="15" customHeight="1" x14ac:dyDescent="0.3">
      <c r="G406" s="2"/>
      <c r="I406" s="2"/>
      <c r="K406" s="2"/>
      <c r="M406" s="2"/>
      <c r="O406" s="2"/>
      <c r="Q406" s="2"/>
      <c r="S406" s="2"/>
      <c r="U406" s="2"/>
      <c r="V406" s="2"/>
      <c r="W406" s="2"/>
      <c r="Y406" s="2"/>
      <c r="AA406" s="2"/>
      <c r="AB406" s="2"/>
      <c r="AC406" s="2"/>
      <c r="AE406" s="2"/>
      <c r="AG406" s="2"/>
    </row>
    <row r="407" spans="7:33" ht="15" customHeight="1" x14ac:dyDescent="0.3">
      <c r="G407" s="2"/>
      <c r="I407" s="2"/>
      <c r="K407" s="2"/>
      <c r="M407" s="2"/>
      <c r="O407" s="2"/>
      <c r="Q407" s="2"/>
      <c r="S407" s="2"/>
      <c r="U407" s="2"/>
      <c r="V407" s="2"/>
      <c r="W407" s="2"/>
      <c r="Y407" s="2"/>
      <c r="AA407" s="2"/>
      <c r="AB407" s="2"/>
      <c r="AC407" s="2"/>
      <c r="AE407" s="2"/>
      <c r="AG407" s="2"/>
    </row>
    <row r="408" spans="7:33" ht="15" customHeight="1" x14ac:dyDescent="0.3">
      <c r="G408" s="2"/>
      <c r="I408" s="2"/>
      <c r="K408" s="2"/>
      <c r="M408" s="2"/>
      <c r="O408" s="2"/>
      <c r="Q408" s="2"/>
      <c r="S408" s="2"/>
      <c r="U408" s="2"/>
      <c r="V408" s="2"/>
      <c r="W408" s="2"/>
      <c r="Y408" s="2"/>
      <c r="AA408" s="2"/>
      <c r="AB408" s="2"/>
      <c r="AC408" s="2"/>
      <c r="AE408" s="2"/>
      <c r="AG408" s="2"/>
    </row>
    <row r="409" spans="7:33" ht="15" customHeight="1" x14ac:dyDescent="0.3">
      <c r="G409" s="2"/>
      <c r="I409" s="2"/>
      <c r="K409" s="2"/>
      <c r="M409" s="2"/>
      <c r="O409" s="2"/>
      <c r="Q409" s="2"/>
      <c r="S409" s="2"/>
      <c r="U409" s="2"/>
      <c r="V409" s="2"/>
      <c r="W409" s="2"/>
      <c r="Y409" s="2"/>
      <c r="AA409" s="2"/>
      <c r="AB409" s="2"/>
      <c r="AC409" s="2"/>
      <c r="AE409" s="2"/>
      <c r="AG409" s="2"/>
    </row>
    <row r="410" spans="7:33" ht="15" customHeight="1" x14ac:dyDescent="0.3">
      <c r="G410" s="2"/>
      <c r="I410" s="2"/>
      <c r="K410" s="2"/>
      <c r="M410" s="2"/>
      <c r="O410" s="2"/>
      <c r="Q410" s="2"/>
      <c r="S410" s="2"/>
      <c r="U410" s="2"/>
      <c r="V410" s="2"/>
      <c r="W410" s="2"/>
      <c r="Y410" s="2"/>
      <c r="AA410" s="2"/>
      <c r="AB410" s="2"/>
      <c r="AC410" s="2"/>
      <c r="AE410" s="2"/>
      <c r="AG410" s="2"/>
    </row>
    <row r="411" spans="7:33" ht="15" customHeight="1" x14ac:dyDescent="0.3">
      <c r="G411" s="2"/>
      <c r="I411" s="2"/>
      <c r="K411" s="2"/>
      <c r="M411" s="2"/>
      <c r="O411" s="2"/>
      <c r="Q411" s="2"/>
      <c r="S411" s="2"/>
      <c r="U411" s="2"/>
      <c r="V411" s="2"/>
      <c r="W411" s="2"/>
      <c r="Y411" s="2"/>
      <c r="AA411" s="2"/>
      <c r="AB411" s="2"/>
      <c r="AC411" s="2"/>
      <c r="AE411" s="2"/>
      <c r="AG411" s="2"/>
    </row>
    <row r="412" spans="7:33" ht="15" customHeight="1" x14ac:dyDescent="0.3">
      <c r="G412" s="2"/>
      <c r="I412" s="2"/>
      <c r="K412" s="2"/>
      <c r="M412" s="2"/>
      <c r="O412" s="2"/>
      <c r="Q412" s="2"/>
      <c r="S412" s="2"/>
      <c r="U412" s="2"/>
      <c r="V412" s="2"/>
      <c r="W412" s="2"/>
      <c r="Y412" s="2"/>
      <c r="AA412" s="2"/>
      <c r="AB412" s="2"/>
      <c r="AC412" s="2"/>
      <c r="AE412" s="2"/>
      <c r="AG412" s="2"/>
    </row>
    <row r="413" spans="7:33" ht="15" customHeight="1" x14ac:dyDescent="0.3">
      <c r="G413" s="2"/>
      <c r="I413" s="2"/>
      <c r="K413" s="2"/>
      <c r="M413" s="2"/>
      <c r="O413" s="2"/>
      <c r="Q413" s="2"/>
      <c r="S413" s="2"/>
      <c r="U413" s="2"/>
      <c r="V413" s="2"/>
      <c r="W413" s="2"/>
      <c r="Y413" s="2"/>
      <c r="AA413" s="2"/>
      <c r="AB413" s="2"/>
      <c r="AC413" s="2"/>
      <c r="AE413" s="2"/>
      <c r="AG413" s="2"/>
    </row>
    <row r="414" spans="7:33" ht="15" customHeight="1" x14ac:dyDescent="0.3">
      <c r="G414" s="2"/>
      <c r="I414" s="2"/>
      <c r="K414" s="2"/>
      <c r="M414" s="2"/>
      <c r="O414" s="2"/>
      <c r="Q414" s="2"/>
      <c r="S414" s="2"/>
      <c r="U414" s="2"/>
      <c r="V414" s="2"/>
      <c r="W414" s="2"/>
      <c r="Y414" s="2"/>
      <c r="AA414" s="2"/>
      <c r="AB414" s="2"/>
      <c r="AC414" s="2"/>
      <c r="AE414" s="2"/>
      <c r="AG414" s="2"/>
    </row>
    <row r="415" spans="7:33" ht="15" customHeight="1" x14ac:dyDescent="0.3">
      <c r="G415" s="2"/>
      <c r="I415" s="2"/>
      <c r="K415" s="2"/>
      <c r="M415" s="2"/>
      <c r="O415" s="2"/>
      <c r="Q415" s="2"/>
      <c r="S415" s="2"/>
      <c r="U415" s="2"/>
      <c r="V415" s="2"/>
      <c r="W415" s="2"/>
      <c r="Y415" s="2"/>
      <c r="AA415" s="2"/>
      <c r="AB415" s="2"/>
      <c r="AC415" s="2"/>
      <c r="AE415" s="2"/>
      <c r="AG415" s="2"/>
    </row>
    <row r="416" spans="7:33" ht="15" customHeight="1" x14ac:dyDescent="0.3">
      <c r="G416" s="2"/>
      <c r="I416" s="2"/>
      <c r="K416" s="2"/>
      <c r="M416" s="2"/>
      <c r="O416" s="2"/>
      <c r="Q416" s="2"/>
      <c r="S416" s="2"/>
      <c r="U416" s="2"/>
      <c r="V416" s="2"/>
      <c r="W416" s="2"/>
      <c r="Y416" s="2"/>
      <c r="AA416" s="2"/>
      <c r="AB416" s="2"/>
      <c r="AC416" s="2"/>
      <c r="AE416" s="2"/>
      <c r="AG416" s="2"/>
    </row>
    <row r="417" spans="7:33" ht="15" customHeight="1" x14ac:dyDescent="0.3">
      <c r="G417" s="2"/>
      <c r="I417" s="2"/>
      <c r="K417" s="2"/>
      <c r="M417" s="2"/>
      <c r="O417" s="2"/>
      <c r="Q417" s="2"/>
      <c r="S417" s="2"/>
      <c r="U417" s="2"/>
      <c r="V417" s="2"/>
      <c r="W417" s="2"/>
      <c r="Y417" s="2"/>
      <c r="AA417" s="2"/>
      <c r="AB417" s="2"/>
      <c r="AC417" s="2"/>
      <c r="AE417" s="2"/>
      <c r="AG417" s="2"/>
    </row>
    <row r="418" spans="7:33" ht="15" customHeight="1" x14ac:dyDescent="0.3">
      <c r="G418" s="2"/>
      <c r="I418" s="2"/>
      <c r="K418" s="2"/>
      <c r="M418" s="2"/>
      <c r="O418" s="2"/>
      <c r="Q418" s="2"/>
      <c r="S418" s="2"/>
      <c r="U418" s="2"/>
      <c r="V418" s="2"/>
      <c r="W418" s="2"/>
      <c r="Y418" s="2"/>
      <c r="AA418" s="2"/>
      <c r="AB418" s="2"/>
      <c r="AC418" s="2"/>
      <c r="AE418" s="2"/>
      <c r="AG418" s="2"/>
    </row>
    <row r="419" spans="7:33" ht="15" customHeight="1" x14ac:dyDescent="0.3">
      <c r="G419" s="2"/>
      <c r="I419" s="2"/>
      <c r="K419" s="2"/>
      <c r="M419" s="2"/>
      <c r="O419" s="2"/>
      <c r="Q419" s="2"/>
      <c r="S419" s="2"/>
      <c r="U419" s="2"/>
      <c r="V419" s="2"/>
      <c r="W419" s="2"/>
      <c r="Y419" s="2"/>
      <c r="AA419" s="2"/>
      <c r="AB419" s="2"/>
      <c r="AC419" s="2"/>
      <c r="AE419" s="2"/>
      <c r="AG419" s="2"/>
    </row>
    <row r="420" spans="7:33" ht="15" customHeight="1" x14ac:dyDescent="0.3">
      <c r="G420" s="2"/>
      <c r="I420" s="2"/>
      <c r="K420" s="2"/>
      <c r="M420" s="2"/>
      <c r="O420" s="2"/>
      <c r="Q420" s="2"/>
      <c r="S420" s="2"/>
      <c r="U420" s="2"/>
      <c r="V420" s="2"/>
      <c r="W420" s="2"/>
      <c r="Y420" s="2"/>
      <c r="AA420" s="2"/>
      <c r="AB420" s="2"/>
      <c r="AC420" s="2"/>
      <c r="AE420" s="2"/>
      <c r="AG420" s="2"/>
    </row>
    <row r="421" spans="7:33" ht="15" customHeight="1" x14ac:dyDescent="0.3">
      <c r="G421" s="2"/>
      <c r="I421" s="2"/>
      <c r="K421" s="2"/>
      <c r="M421" s="2"/>
      <c r="O421" s="2"/>
      <c r="Q421" s="2"/>
      <c r="S421" s="2"/>
      <c r="U421" s="2"/>
      <c r="V421" s="2"/>
      <c r="W421" s="2"/>
      <c r="Y421" s="2"/>
      <c r="AA421" s="2"/>
      <c r="AB421" s="2"/>
      <c r="AC421" s="2"/>
      <c r="AE421" s="2"/>
      <c r="AG421" s="2"/>
    </row>
    <row r="422" spans="7:33" ht="15" customHeight="1" x14ac:dyDescent="0.3">
      <c r="G422" s="2"/>
      <c r="I422" s="2"/>
      <c r="K422" s="2"/>
      <c r="M422" s="2"/>
      <c r="O422" s="2"/>
      <c r="Q422" s="2"/>
      <c r="S422" s="2"/>
      <c r="U422" s="2"/>
      <c r="V422" s="2"/>
      <c r="W422" s="2"/>
      <c r="Y422" s="2"/>
      <c r="AA422" s="2"/>
      <c r="AB422" s="2"/>
      <c r="AC422" s="2"/>
      <c r="AE422" s="2"/>
      <c r="AG422" s="2"/>
    </row>
    <row r="423" spans="7:33" ht="15" customHeight="1" x14ac:dyDescent="0.3">
      <c r="G423" s="2"/>
      <c r="I423" s="2"/>
      <c r="K423" s="2"/>
      <c r="M423" s="2"/>
      <c r="O423" s="2"/>
      <c r="Q423" s="2"/>
      <c r="S423" s="2"/>
      <c r="U423" s="2"/>
      <c r="V423" s="2"/>
      <c r="W423" s="2"/>
      <c r="Y423" s="2"/>
      <c r="AA423" s="2"/>
      <c r="AB423" s="2"/>
      <c r="AC423" s="2"/>
      <c r="AE423" s="2"/>
      <c r="AG423" s="2"/>
    </row>
    <row r="424" spans="7:33" ht="15" customHeight="1" x14ac:dyDescent="0.3">
      <c r="G424" s="2"/>
      <c r="I424" s="2"/>
      <c r="K424" s="2"/>
      <c r="M424" s="2"/>
      <c r="O424" s="2"/>
      <c r="Q424" s="2"/>
      <c r="S424" s="2"/>
      <c r="U424" s="2"/>
      <c r="V424" s="2"/>
      <c r="W424" s="2"/>
      <c r="Y424" s="2"/>
      <c r="AA424" s="2"/>
      <c r="AB424" s="2"/>
      <c r="AC424" s="2"/>
      <c r="AE424" s="2"/>
      <c r="AG424" s="2"/>
    </row>
    <row r="425" spans="7:33" ht="15" customHeight="1" x14ac:dyDescent="0.3">
      <c r="G425" s="2"/>
      <c r="I425" s="2"/>
      <c r="K425" s="2"/>
      <c r="M425" s="2"/>
      <c r="O425" s="2"/>
      <c r="Q425" s="2"/>
      <c r="S425" s="2"/>
      <c r="U425" s="2"/>
      <c r="V425" s="2"/>
      <c r="W425" s="2"/>
      <c r="Y425" s="2"/>
      <c r="AA425" s="2"/>
      <c r="AB425" s="2"/>
      <c r="AC425" s="2"/>
      <c r="AE425" s="2"/>
      <c r="AG425" s="2"/>
    </row>
    <row r="426" spans="7:33" ht="15" customHeight="1" x14ac:dyDescent="0.3">
      <c r="G426" s="2"/>
      <c r="I426" s="2"/>
      <c r="K426" s="2"/>
      <c r="M426" s="2"/>
      <c r="O426" s="2"/>
      <c r="Q426" s="2"/>
      <c r="S426" s="2"/>
      <c r="U426" s="2"/>
      <c r="V426" s="2"/>
      <c r="W426" s="2"/>
      <c r="Y426" s="2"/>
      <c r="AA426" s="2"/>
      <c r="AB426" s="2"/>
      <c r="AC426" s="2"/>
      <c r="AE426" s="2"/>
      <c r="AG426" s="2"/>
    </row>
    <row r="427" spans="7:33" ht="15" customHeight="1" x14ac:dyDescent="0.3">
      <c r="G427" s="2"/>
      <c r="I427" s="2"/>
      <c r="K427" s="2"/>
      <c r="M427" s="2"/>
      <c r="O427" s="2"/>
      <c r="Q427" s="2"/>
      <c r="S427" s="2"/>
      <c r="U427" s="2"/>
      <c r="V427" s="2"/>
      <c r="W427" s="2"/>
      <c r="Y427" s="2"/>
      <c r="AA427" s="2"/>
      <c r="AB427" s="2"/>
      <c r="AC427" s="2"/>
      <c r="AE427" s="2"/>
      <c r="AG427" s="2"/>
    </row>
    <row r="428" spans="7:33" ht="15" customHeight="1" x14ac:dyDescent="0.3">
      <c r="G428" s="2"/>
      <c r="I428" s="2"/>
      <c r="K428" s="2"/>
      <c r="M428" s="2"/>
      <c r="O428" s="2"/>
      <c r="Q428" s="2"/>
      <c r="S428" s="2"/>
      <c r="U428" s="2"/>
      <c r="V428" s="2"/>
      <c r="W428" s="2"/>
      <c r="Y428" s="2"/>
      <c r="AA428" s="2"/>
      <c r="AB428" s="2"/>
      <c r="AC428" s="2"/>
      <c r="AE428" s="2"/>
      <c r="AG428" s="2"/>
    </row>
    <row r="429" spans="7:33" ht="15" customHeight="1" x14ac:dyDescent="0.3">
      <c r="G429" s="2"/>
      <c r="I429" s="2"/>
      <c r="K429" s="2"/>
      <c r="M429" s="2"/>
      <c r="O429" s="2"/>
      <c r="Q429" s="2"/>
      <c r="S429" s="2"/>
      <c r="U429" s="2"/>
      <c r="V429" s="2"/>
      <c r="W429" s="2"/>
      <c r="Y429" s="2"/>
      <c r="AA429" s="2"/>
      <c r="AB429" s="2"/>
      <c r="AC429" s="2"/>
      <c r="AE429" s="2"/>
      <c r="AG429" s="2"/>
    </row>
    <row r="430" spans="7:33" ht="15" customHeight="1" x14ac:dyDescent="0.3">
      <c r="G430" s="2"/>
      <c r="I430" s="2"/>
      <c r="K430" s="2"/>
      <c r="M430" s="2"/>
      <c r="O430" s="2"/>
      <c r="Q430" s="2"/>
      <c r="S430" s="2"/>
      <c r="U430" s="2"/>
      <c r="V430" s="2"/>
      <c r="W430" s="2"/>
      <c r="Y430" s="2"/>
      <c r="AA430" s="2"/>
      <c r="AB430" s="2"/>
      <c r="AC430" s="2"/>
      <c r="AE430" s="2"/>
      <c r="AG430" s="2"/>
    </row>
    <row r="431" spans="7:33" ht="15" customHeight="1" x14ac:dyDescent="0.3">
      <c r="G431" s="2"/>
      <c r="I431" s="2"/>
      <c r="K431" s="2"/>
      <c r="M431" s="2"/>
      <c r="O431" s="2"/>
      <c r="Q431" s="2"/>
      <c r="S431" s="2"/>
      <c r="U431" s="2"/>
      <c r="V431" s="2"/>
      <c r="W431" s="2"/>
      <c r="Y431" s="2"/>
      <c r="AA431" s="2"/>
      <c r="AB431" s="2"/>
      <c r="AC431" s="2"/>
      <c r="AE431" s="2"/>
      <c r="AG431" s="2"/>
    </row>
    <row r="432" spans="7:33" ht="15" customHeight="1" x14ac:dyDescent="0.3">
      <c r="G432" s="2"/>
      <c r="I432" s="2"/>
      <c r="K432" s="2"/>
      <c r="M432" s="2"/>
      <c r="O432" s="2"/>
      <c r="Q432" s="2"/>
      <c r="S432" s="2"/>
      <c r="U432" s="2"/>
      <c r="V432" s="2"/>
      <c r="W432" s="2"/>
      <c r="Y432" s="2"/>
      <c r="AA432" s="2"/>
      <c r="AB432" s="2"/>
      <c r="AC432" s="2"/>
      <c r="AE432" s="2"/>
      <c r="AG432" s="2"/>
    </row>
    <row r="433" spans="7:33" ht="15" customHeight="1" x14ac:dyDescent="0.3">
      <c r="G433" s="2"/>
      <c r="I433" s="2"/>
      <c r="K433" s="2"/>
      <c r="M433" s="2"/>
      <c r="O433" s="2"/>
      <c r="Q433" s="2"/>
      <c r="S433" s="2"/>
      <c r="U433" s="2"/>
      <c r="V433" s="2"/>
      <c r="W433" s="2"/>
      <c r="Y433" s="2"/>
      <c r="AA433" s="2"/>
      <c r="AB433" s="2"/>
      <c r="AC433" s="2"/>
      <c r="AE433" s="2"/>
      <c r="AG433" s="2"/>
    </row>
    <row r="434" spans="7:33" ht="15" customHeight="1" x14ac:dyDescent="0.3">
      <c r="G434" s="2"/>
      <c r="I434" s="2"/>
      <c r="K434" s="2"/>
      <c r="M434" s="2"/>
      <c r="O434" s="2"/>
      <c r="Q434" s="2"/>
      <c r="S434" s="2"/>
      <c r="U434" s="2"/>
      <c r="V434" s="2"/>
      <c r="W434" s="2"/>
      <c r="Y434" s="2"/>
      <c r="AA434" s="2"/>
      <c r="AB434" s="2"/>
      <c r="AC434" s="2"/>
      <c r="AE434" s="2"/>
      <c r="AG434" s="2"/>
    </row>
    <row r="435" spans="7:33" ht="15" customHeight="1" x14ac:dyDescent="0.3">
      <c r="G435" s="2"/>
      <c r="I435" s="2"/>
      <c r="K435" s="2"/>
      <c r="M435" s="2"/>
      <c r="O435" s="2"/>
      <c r="Q435" s="2"/>
      <c r="S435" s="2"/>
      <c r="U435" s="2"/>
      <c r="V435" s="2"/>
      <c r="W435" s="2"/>
      <c r="Y435" s="2"/>
      <c r="AA435" s="2"/>
      <c r="AB435" s="2"/>
      <c r="AC435" s="2"/>
      <c r="AE435" s="2"/>
      <c r="AG435" s="2"/>
    </row>
    <row r="436" spans="7:33" ht="15" customHeight="1" x14ac:dyDescent="0.3">
      <c r="G436" s="2"/>
      <c r="I436" s="2"/>
      <c r="K436" s="2"/>
      <c r="M436" s="2"/>
      <c r="O436" s="2"/>
      <c r="Q436" s="2"/>
      <c r="S436" s="2"/>
      <c r="U436" s="2"/>
      <c r="V436" s="2"/>
      <c r="W436" s="2"/>
      <c r="Y436" s="2"/>
      <c r="AA436" s="2"/>
      <c r="AB436" s="2"/>
      <c r="AC436" s="2"/>
      <c r="AE436" s="2"/>
      <c r="AG436" s="2"/>
    </row>
    <row r="437" spans="7:33" ht="15" customHeight="1" x14ac:dyDescent="0.3">
      <c r="G437" s="2"/>
      <c r="I437" s="2"/>
      <c r="K437" s="2"/>
      <c r="M437" s="2"/>
      <c r="O437" s="2"/>
      <c r="Q437" s="2"/>
      <c r="S437" s="2"/>
      <c r="U437" s="2"/>
      <c r="V437" s="2"/>
      <c r="W437" s="2"/>
      <c r="Y437" s="2"/>
      <c r="AA437" s="2"/>
      <c r="AB437" s="2"/>
      <c r="AC437" s="2"/>
      <c r="AE437" s="2"/>
      <c r="AG437" s="2"/>
    </row>
    <row r="438" spans="7:33" ht="15" customHeight="1" x14ac:dyDescent="0.3">
      <c r="G438" s="2"/>
      <c r="I438" s="2"/>
      <c r="K438" s="2"/>
      <c r="M438" s="2"/>
      <c r="O438" s="2"/>
      <c r="Q438" s="2"/>
      <c r="S438" s="2"/>
      <c r="U438" s="2"/>
      <c r="V438" s="2"/>
      <c r="W438" s="2"/>
      <c r="Y438" s="2"/>
      <c r="AA438" s="2"/>
      <c r="AB438" s="2"/>
      <c r="AC438" s="2"/>
      <c r="AE438" s="2"/>
      <c r="AG438" s="2"/>
    </row>
    <row r="439" spans="7:33" ht="15" customHeight="1" x14ac:dyDescent="0.3">
      <c r="G439" s="2"/>
      <c r="I439" s="2"/>
      <c r="K439" s="2"/>
      <c r="M439" s="2"/>
      <c r="O439" s="2"/>
      <c r="Q439" s="2"/>
      <c r="S439" s="2"/>
      <c r="U439" s="2"/>
      <c r="V439" s="2"/>
      <c r="W439" s="2"/>
      <c r="Y439" s="2"/>
      <c r="AA439" s="2"/>
      <c r="AB439" s="2"/>
      <c r="AC439" s="2"/>
      <c r="AE439" s="2"/>
      <c r="AG439" s="2"/>
    </row>
    <row r="440" spans="7:33" ht="15" customHeight="1" x14ac:dyDescent="0.3">
      <c r="G440" s="2"/>
      <c r="I440" s="2"/>
      <c r="K440" s="2"/>
      <c r="M440" s="2"/>
      <c r="O440" s="2"/>
      <c r="Q440" s="2"/>
      <c r="S440" s="2"/>
      <c r="U440" s="2"/>
      <c r="V440" s="2"/>
      <c r="W440" s="2"/>
      <c r="Y440" s="2"/>
      <c r="AA440" s="2"/>
      <c r="AB440" s="2"/>
      <c r="AC440" s="2"/>
      <c r="AE440" s="2"/>
      <c r="AG440" s="2"/>
    </row>
    <row r="441" spans="7:33" ht="15" customHeight="1" x14ac:dyDescent="0.3">
      <c r="G441" s="2"/>
      <c r="I441" s="2"/>
      <c r="K441" s="2"/>
      <c r="M441" s="2"/>
      <c r="O441" s="2"/>
      <c r="Q441" s="2"/>
      <c r="S441" s="2"/>
      <c r="U441" s="2"/>
      <c r="V441" s="2"/>
      <c r="W441" s="2"/>
      <c r="Y441" s="2"/>
      <c r="AA441" s="2"/>
      <c r="AB441" s="2"/>
      <c r="AC441" s="2"/>
      <c r="AE441" s="2"/>
      <c r="AG441" s="2"/>
    </row>
    <row r="442" spans="7:33" ht="15" customHeight="1" x14ac:dyDescent="0.3">
      <c r="G442" s="2"/>
      <c r="I442" s="2"/>
      <c r="K442" s="2"/>
      <c r="M442" s="2"/>
      <c r="O442" s="2"/>
      <c r="Q442" s="2"/>
      <c r="S442" s="2"/>
      <c r="U442" s="2"/>
      <c r="V442" s="2"/>
      <c r="W442" s="2"/>
      <c r="Y442" s="2"/>
      <c r="AA442" s="2"/>
      <c r="AB442" s="2"/>
      <c r="AC442" s="2"/>
      <c r="AE442" s="2"/>
      <c r="AG442" s="2"/>
    </row>
    <row r="443" spans="7:33" ht="15" customHeight="1" x14ac:dyDescent="0.3">
      <c r="G443" s="2"/>
      <c r="I443" s="2"/>
      <c r="K443" s="2"/>
      <c r="M443" s="2"/>
      <c r="O443" s="2"/>
      <c r="Q443" s="2"/>
      <c r="S443" s="2"/>
      <c r="U443" s="2"/>
      <c r="V443" s="2"/>
      <c r="W443" s="2"/>
      <c r="Y443" s="2"/>
      <c r="AA443" s="2"/>
      <c r="AB443" s="2"/>
      <c r="AC443" s="2"/>
      <c r="AE443" s="2"/>
      <c r="AG443" s="2"/>
    </row>
    <row r="444" spans="7:33" ht="15" customHeight="1" x14ac:dyDescent="0.3">
      <c r="G444" s="2"/>
      <c r="I444" s="2"/>
      <c r="K444" s="2"/>
      <c r="M444" s="2"/>
      <c r="O444" s="2"/>
      <c r="Q444" s="2"/>
      <c r="S444" s="2"/>
      <c r="U444" s="2"/>
      <c r="V444" s="2"/>
      <c r="W444" s="2"/>
      <c r="Y444" s="2"/>
      <c r="AA444" s="2"/>
      <c r="AB444" s="2"/>
      <c r="AC444" s="2"/>
      <c r="AE444" s="2"/>
      <c r="AG444" s="2"/>
    </row>
    <row r="445" spans="7:33" ht="15" customHeight="1" x14ac:dyDescent="0.3">
      <c r="G445" s="2"/>
      <c r="I445" s="2"/>
      <c r="K445" s="2"/>
      <c r="M445" s="2"/>
      <c r="O445" s="2"/>
      <c r="Q445" s="2"/>
      <c r="S445" s="2"/>
      <c r="U445" s="2"/>
      <c r="V445" s="2"/>
      <c r="W445" s="2"/>
      <c r="Y445" s="2"/>
      <c r="AA445" s="2"/>
      <c r="AB445" s="2"/>
      <c r="AC445" s="2"/>
      <c r="AE445" s="2"/>
      <c r="AG445" s="2"/>
    </row>
    <row r="446" spans="7:33" ht="15" customHeight="1" x14ac:dyDescent="0.3">
      <c r="G446" s="2"/>
      <c r="I446" s="2"/>
      <c r="K446" s="2"/>
      <c r="M446" s="2"/>
      <c r="O446" s="2"/>
      <c r="Q446" s="2"/>
      <c r="S446" s="2"/>
      <c r="U446" s="2"/>
      <c r="V446" s="2"/>
      <c r="W446" s="2"/>
      <c r="Y446" s="2"/>
      <c r="AA446" s="2"/>
      <c r="AB446" s="2"/>
      <c r="AC446" s="2"/>
      <c r="AE446" s="2"/>
      <c r="AG446" s="2"/>
    </row>
    <row r="447" spans="7:33" ht="15" customHeight="1" x14ac:dyDescent="0.3">
      <c r="G447" s="2"/>
      <c r="I447" s="2"/>
      <c r="K447" s="2"/>
      <c r="M447" s="2"/>
      <c r="O447" s="2"/>
      <c r="Q447" s="2"/>
      <c r="S447" s="2"/>
      <c r="U447" s="2"/>
      <c r="V447" s="2"/>
      <c r="W447" s="2"/>
      <c r="Y447" s="2"/>
      <c r="AA447" s="2"/>
      <c r="AB447" s="2"/>
      <c r="AC447" s="2"/>
      <c r="AE447" s="2"/>
      <c r="AG447" s="2"/>
    </row>
    <row r="448" spans="7:33" ht="15" customHeight="1" x14ac:dyDescent="0.3">
      <c r="G448" s="2"/>
      <c r="I448" s="2"/>
      <c r="K448" s="2"/>
      <c r="M448" s="2"/>
      <c r="O448" s="2"/>
      <c r="Q448" s="2"/>
      <c r="S448" s="2"/>
      <c r="U448" s="2"/>
      <c r="V448" s="2"/>
      <c r="W448" s="2"/>
      <c r="Y448" s="2"/>
      <c r="AA448" s="2"/>
      <c r="AB448" s="2"/>
      <c r="AC448" s="2"/>
      <c r="AE448" s="2"/>
      <c r="AG448" s="2"/>
    </row>
    <row r="449" spans="7:33" ht="15" customHeight="1" x14ac:dyDescent="0.3">
      <c r="G449" s="2"/>
      <c r="I449" s="2"/>
      <c r="K449" s="2"/>
      <c r="M449" s="2"/>
      <c r="O449" s="2"/>
      <c r="Q449" s="2"/>
      <c r="S449" s="2"/>
      <c r="U449" s="2"/>
      <c r="V449" s="2"/>
      <c r="W449" s="2"/>
      <c r="Y449" s="2"/>
      <c r="AA449" s="2"/>
      <c r="AB449" s="2"/>
      <c r="AC449" s="2"/>
      <c r="AE449" s="2"/>
      <c r="AG449" s="2"/>
    </row>
    <row r="450" spans="7:33" ht="15" customHeight="1" x14ac:dyDescent="0.3">
      <c r="G450" s="2"/>
      <c r="I450" s="2"/>
      <c r="K450" s="2"/>
      <c r="M450" s="2"/>
      <c r="O450" s="2"/>
      <c r="Q450" s="2"/>
      <c r="S450" s="2"/>
      <c r="U450" s="2"/>
      <c r="V450" s="2"/>
      <c r="W450" s="2"/>
      <c r="Y450" s="2"/>
      <c r="AA450" s="2"/>
      <c r="AB450" s="2"/>
      <c r="AC450" s="2"/>
      <c r="AE450" s="2"/>
      <c r="AG450" s="2"/>
    </row>
    <row r="451" spans="7:33" ht="15" customHeight="1" x14ac:dyDescent="0.3">
      <c r="G451" s="2"/>
      <c r="I451" s="2"/>
      <c r="K451" s="2"/>
      <c r="M451" s="2"/>
      <c r="O451" s="2"/>
      <c r="Q451" s="2"/>
      <c r="S451" s="2"/>
      <c r="U451" s="2"/>
      <c r="V451" s="2"/>
      <c r="W451" s="2"/>
      <c r="Y451" s="2"/>
      <c r="AA451" s="2"/>
      <c r="AB451" s="2"/>
      <c r="AC451" s="2"/>
      <c r="AE451" s="2"/>
      <c r="AG451" s="2"/>
    </row>
    <row r="452" spans="7:33" ht="15" customHeight="1" x14ac:dyDescent="0.3">
      <c r="G452" s="2"/>
      <c r="I452" s="2"/>
      <c r="K452" s="2"/>
      <c r="M452" s="2"/>
      <c r="O452" s="2"/>
      <c r="Q452" s="2"/>
      <c r="S452" s="2"/>
      <c r="U452" s="2"/>
      <c r="V452" s="2"/>
      <c r="W452" s="2"/>
      <c r="Y452" s="2"/>
      <c r="AA452" s="2"/>
      <c r="AB452" s="2"/>
      <c r="AC452" s="2"/>
      <c r="AE452" s="2"/>
      <c r="AG452" s="2"/>
    </row>
    <row r="453" spans="7:33" ht="15" customHeight="1" x14ac:dyDescent="0.3">
      <c r="G453" s="2"/>
      <c r="I453" s="2"/>
      <c r="K453" s="2"/>
      <c r="M453" s="2"/>
      <c r="O453" s="2"/>
      <c r="Q453" s="2"/>
      <c r="S453" s="2"/>
      <c r="U453" s="2"/>
      <c r="V453" s="2"/>
      <c r="W453" s="2"/>
      <c r="Y453" s="2"/>
      <c r="AA453" s="2"/>
      <c r="AB453" s="2"/>
      <c r="AC453" s="2"/>
      <c r="AE453" s="2"/>
      <c r="AG453" s="2"/>
    </row>
    <row r="454" spans="7:33" ht="15" customHeight="1" x14ac:dyDescent="0.3">
      <c r="G454" s="2"/>
      <c r="I454" s="2"/>
      <c r="K454" s="2"/>
      <c r="M454" s="2"/>
      <c r="O454" s="2"/>
      <c r="Q454" s="2"/>
      <c r="S454" s="2"/>
      <c r="U454" s="2"/>
      <c r="V454" s="2"/>
      <c r="W454" s="2"/>
      <c r="Y454" s="2"/>
      <c r="AA454" s="2"/>
      <c r="AB454" s="2"/>
      <c r="AC454" s="2"/>
      <c r="AE454" s="2"/>
      <c r="AG454" s="2"/>
    </row>
    <row r="455" spans="7:33" ht="15" customHeight="1" x14ac:dyDescent="0.3">
      <c r="G455" s="2"/>
      <c r="I455" s="2"/>
      <c r="K455" s="2"/>
      <c r="M455" s="2"/>
      <c r="O455" s="2"/>
      <c r="Q455" s="2"/>
      <c r="S455" s="2"/>
      <c r="U455" s="2"/>
      <c r="V455" s="2"/>
      <c r="W455" s="2"/>
      <c r="Y455" s="2"/>
      <c r="AA455" s="2"/>
      <c r="AB455" s="2"/>
      <c r="AC455" s="2"/>
      <c r="AE455" s="2"/>
      <c r="AG455" s="2"/>
    </row>
    <row r="456" spans="7:33" ht="15" customHeight="1" x14ac:dyDescent="0.3">
      <c r="G456" s="2"/>
      <c r="I456" s="2"/>
      <c r="K456" s="2"/>
      <c r="M456" s="2"/>
      <c r="O456" s="2"/>
      <c r="Q456" s="2"/>
      <c r="S456" s="2"/>
      <c r="U456" s="2"/>
      <c r="V456" s="2"/>
      <c r="W456" s="2"/>
      <c r="Y456" s="2"/>
      <c r="AA456" s="2"/>
      <c r="AB456" s="2"/>
      <c r="AC456" s="2"/>
      <c r="AE456" s="2"/>
      <c r="AG456" s="2"/>
    </row>
    <row r="457" spans="7:33" ht="15" customHeight="1" x14ac:dyDescent="0.3">
      <c r="G457" s="2"/>
      <c r="I457" s="2"/>
      <c r="K457" s="2"/>
      <c r="M457" s="2"/>
      <c r="O457" s="2"/>
      <c r="Q457" s="2"/>
      <c r="S457" s="2"/>
      <c r="U457" s="2"/>
      <c r="V457" s="2"/>
      <c r="W457" s="2"/>
      <c r="Y457" s="2"/>
      <c r="AA457" s="2"/>
      <c r="AB457" s="2"/>
      <c r="AC457" s="2"/>
      <c r="AE457" s="2"/>
      <c r="AG457" s="2"/>
    </row>
    <row r="458" spans="7:33" ht="15" customHeight="1" x14ac:dyDescent="0.3">
      <c r="G458" s="2"/>
      <c r="I458" s="2"/>
      <c r="K458" s="2"/>
      <c r="M458" s="2"/>
      <c r="O458" s="2"/>
      <c r="Q458" s="2"/>
      <c r="S458" s="2"/>
      <c r="U458" s="2"/>
      <c r="V458" s="2"/>
      <c r="W458" s="2"/>
      <c r="Y458" s="2"/>
      <c r="AA458" s="2"/>
      <c r="AB458" s="2"/>
      <c r="AC458" s="2"/>
      <c r="AE458" s="2"/>
      <c r="AG458" s="2"/>
    </row>
    <row r="459" spans="7:33" ht="15" customHeight="1" x14ac:dyDescent="0.3">
      <c r="G459" s="2"/>
      <c r="I459" s="2"/>
      <c r="K459" s="2"/>
      <c r="M459" s="2"/>
      <c r="O459" s="2"/>
      <c r="Q459" s="2"/>
      <c r="S459" s="2"/>
      <c r="U459" s="2"/>
      <c r="V459" s="2"/>
      <c r="W459" s="2"/>
      <c r="Y459" s="2"/>
      <c r="AA459" s="2"/>
      <c r="AB459" s="2"/>
      <c r="AC459" s="2"/>
      <c r="AE459" s="2"/>
      <c r="AG459" s="2"/>
    </row>
    <row r="460" spans="7:33" ht="15" customHeight="1" x14ac:dyDescent="0.3">
      <c r="G460" s="2"/>
      <c r="I460" s="2"/>
      <c r="K460" s="2"/>
      <c r="M460" s="2"/>
      <c r="O460" s="2"/>
      <c r="Q460" s="2"/>
      <c r="S460" s="2"/>
      <c r="U460" s="2"/>
      <c r="V460" s="2"/>
      <c r="W460" s="2"/>
      <c r="Y460" s="2"/>
      <c r="AA460" s="2"/>
      <c r="AB460" s="2"/>
      <c r="AC460" s="2"/>
      <c r="AE460" s="2"/>
      <c r="AG460" s="2"/>
    </row>
    <row r="461" spans="7:33" ht="15" customHeight="1" x14ac:dyDescent="0.3">
      <c r="G461" s="2"/>
      <c r="I461" s="2"/>
      <c r="K461" s="2"/>
      <c r="M461" s="2"/>
      <c r="O461" s="2"/>
      <c r="Q461" s="2"/>
      <c r="S461" s="2"/>
      <c r="U461" s="2"/>
      <c r="V461" s="2"/>
      <c r="W461" s="2"/>
      <c r="Y461" s="2"/>
      <c r="AA461" s="2"/>
      <c r="AB461" s="2"/>
      <c r="AC461" s="2"/>
      <c r="AE461" s="2"/>
      <c r="AG461" s="2"/>
    </row>
    <row r="462" spans="7:33" ht="15" customHeight="1" x14ac:dyDescent="0.3">
      <c r="G462" s="2"/>
      <c r="I462" s="2"/>
      <c r="K462" s="2"/>
      <c r="M462" s="2"/>
      <c r="O462" s="2"/>
      <c r="Q462" s="2"/>
      <c r="S462" s="2"/>
      <c r="U462" s="2"/>
      <c r="V462" s="2"/>
      <c r="W462" s="2"/>
      <c r="Y462" s="2"/>
      <c r="AA462" s="2"/>
      <c r="AB462" s="2"/>
      <c r="AC462" s="2"/>
      <c r="AE462" s="2"/>
      <c r="AG462" s="2"/>
    </row>
    <row r="463" spans="7:33" ht="15" customHeight="1" x14ac:dyDescent="0.3">
      <c r="G463" s="2"/>
      <c r="I463" s="2"/>
      <c r="K463" s="2"/>
      <c r="M463" s="2"/>
      <c r="O463" s="2"/>
      <c r="Q463" s="2"/>
      <c r="S463" s="2"/>
      <c r="U463" s="2"/>
      <c r="V463" s="2"/>
      <c r="W463" s="2"/>
      <c r="Y463" s="2"/>
      <c r="AA463" s="2"/>
      <c r="AB463" s="2"/>
      <c r="AC463" s="2"/>
      <c r="AE463" s="2"/>
      <c r="AG463" s="2"/>
    </row>
    <row r="464" spans="7:33" ht="15" customHeight="1" x14ac:dyDescent="0.3">
      <c r="G464" s="2"/>
      <c r="I464" s="2"/>
      <c r="K464" s="2"/>
      <c r="M464" s="2"/>
      <c r="O464" s="2"/>
      <c r="Q464" s="2"/>
      <c r="S464" s="2"/>
      <c r="U464" s="2"/>
      <c r="V464" s="2"/>
      <c r="W464" s="2"/>
      <c r="Y464" s="2"/>
      <c r="AA464" s="2"/>
      <c r="AB464" s="2"/>
      <c r="AC464" s="2"/>
      <c r="AE464" s="2"/>
      <c r="AG464" s="2"/>
    </row>
    <row r="465" spans="7:33" ht="15" customHeight="1" x14ac:dyDescent="0.3">
      <c r="G465" s="2"/>
      <c r="I465" s="2"/>
      <c r="K465" s="2"/>
      <c r="M465" s="2"/>
      <c r="O465" s="2"/>
      <c r="Q465" s="2"/>
      <c r="S465" s="2"/>
      <c r="U465" s="2"/>
      <c r="V465" s="2"/>
      <c r="W465" s="2"/>
      <c r="Y465" s="2"/>
      <c r="AA465" s="2"/>
      <c r="AB465" s="2"/>
      <c r="AC465" s="2"/>
      <c r="AE465" s="2"/>
      <c r="AG465" s="2"/>
    </row>
    <row r="466" spans="7:33" ht="15" customHeight="1" x14ac:dyDescent="0.3">
      <c r="G466" s="2"/>
      <c r="I466" s="2"/>
      <c r="K466" s="2"/>
      <c r="M466" s="2"/>
      <c r="O466" s="2"/>
      <c r="Q466" s="2"/>
      <c r="S466" s="2"/>
      <c r="U466" s="2"/>
      <c r="V466" s="2"/>
      <c r="W466" s="2"/>
      <c r="Y466" s="2"/>
      <c r="AA466" s="2"/>
      <c r="AB466" s="2"/>
      <c r="AC466" s="2"/>
      <c r="AE466" s="2"/>
      <c r="AG466" s="2"/>
    </row>
    <row r="467" spans="7:33" ht="15" customHeight="1" x14ac:dyDescent="0.3">
      <c r="G467" s="2"/>
      <c r="I467" s="2"/>
      <c r="K467" s="2"/>
      <c r="M467" s="2"/>
      <c r="O467" s="2"/>
      <c r="Q467" s="2"/>
      <c r="S467" s="2"/>
      <c r="U467" s="2"/>
      <c r="V467" s="2"/>
      <c r="W467" s="2"/>
      <c r="Y467" s="2"/>
      <c r="AA467" s="2"/>
      <c r="AB467" s="2"/>
      <c r="AC467" s="2"/>
      <c r="AE467" s="2"/>
      <c r="AG467" s="2"/>
    </row>
    <row r="468" spans="7:33" ht="15" customHeight="1" x14ac:dyDescent="0.3">
      <c r="G468" s="2"/>
      <c r="I468" s="2"/>
      <c r="K468" s="2"/>
      <c r="M468" s="2"/>
      <c r="O468" s="2"/>
      <c r="Q468" s="2"/>
      <c r="S468" s="2"/>
      <c r="U468" s="2"/>
      <c r="V468" s="2"/>
      <c r="W468" s="2"/>
      <c r="Y468" s="2"/>
      <c r="AA468" s="2"/>
      <c r="AB468" s="2"/>
      <c r="AC468" s="2"/>
      <c r="AE468" s="2"/>
      <c r="AG468" s="2"/>
    </row>
    <row r="469" spans="7:33" ht="15" customHeight="1" x14ac:dyDescent="0.3">
      <c r="G469" s="2"/>
      <c r="I469" s="2"/>
      <c r="K469" s="2"/>
      <c r="M469" s="2"/>
      <c r="O469" s="2"/>
      <c r="Q469" s="2"/>
      <c r="S469" s="2"/>
      <c r="U469" s="2"/>
      <c r="V469" s="2"/>
      <c r="W469" s="2"/>
      <c r="Y469" s="2"/>
      <c r="AA469" s="2"/>
      <c r="AB469" s="2"/>
      <c r="AC469" s="2"/>
      <c r="AE469" s="2"/>
      <c r="AG469" s="2"/>
    </row>
    <row r="470" spans="7:33" ht="15" customHeight="1" x14ac:dyDescent="0.3">
      <c r="G470" s="2"/>
      <c r="I470" s="2"/>
      <c r="K470" s="2"/>
      <c r="M470" s="2"/>
      <c r="O470" s="2"/>
      <c r="Q470" s="2"/>
      <c r="S470" s="2"/>
      <c r="U470" s="2"/>
      <c r="V470" s="2"/>
      <c r="W470" s="2"/>
      <c r="Y470" s="2"/>
      <c r="AA470" s="2"/>
      <c r="AB470" s="2"/>
      <c r="AC470" s="2"/>
      <c r="AE470" s="2"/>
      <c r="AG470" s="2"/>
    </row>
    <row r="471" spans="7:33" ht="15" customHeight="1" x14ac:dyDescent="0.3">
      <c r="G471" s="2"/>
      <c r="I471" s="2"/>
      <c r="K471" s="2"/>
      <c r="M471" s="2"/>
      <c r="O471" s="2"/>
      <c r="Q471" s="2"/>
      <c r="S471" s="2"/>
      <c r="U471" s="2"/>
      <c r="V471" s="2"/>
      <c r="W471" s="2"/>
      <c r="Y471" s="2"/>
      <c r="AA471" s="2"/>
      <c r="AB471" s="2"/>
      <c r="AC471" s="2"/>
      <c r="AE471" s="2"/>
      <c r="AG471" s="2"/>
    </row>
    <row r="472" spans="7:33" ht="15" customHeight="1" x14ac:dyDescent="0.3">
      <c r="G472" s="2"/>
      <c r="I472" s="2"/>
      <c r="K472" s="2"/>
      <c r="M472" s="2"/>
      <c r="O472" s="2"/>
      <c r="Q472" s="2"/>
      <c r="S472" s="2"/>
      <c r="U472" s="2"/>
      <c r="V472" s="2"/>
      <c r="W472" s="2"/>
      <c r="Y472" s="2"/>
      <c r="AA472" s="2"/>
      <c r="AB472" s="2"/>
      <c r="AC472" s="2"/>
      <c r="AE472" s="2"/>
      <c r="AG472" s="2"/>
    </row>
    <row r="473" spans="7:33" ht="15" customHeight="1" x14ac:dyDescent="0.3">
      <c r="G473" s="2"/>
      <c r="I473" s="2"/>
      <c r="K473" s="2"/>
      <c r="M473" s="2"/>
      <c r="O473" s="2"/>
      <c r="Q473" s="2"/>
      <c r="S473" s="2"/>
      <c r="U473" s="2"/>
      <c r="V473" s="2"/>
      <c r="W473" s="2"/>
      <c r="Y473" s="2"/>
      <c r="AA473" s="2"/>
      <c r="AB473" s="2"/>
      <c r="AC473" s="2"/>
      <c r="AE473" s="2"/>
      <c r="AG473" s="2"/>
    </row>
    <row r="474" spans="7:33" ht="15" customHeight="1" x14ac:dyDescent="0.3">
      <c r="G474" s="2"/>
      <c r="I474" s="2"/>
      <c r="K474" s="2"/>
      <c r="M474" s="2"/>
      <c r="O474" s="2"/>
      <c r="Q474" s="2"/>
      <c r="S474" s="2"/>
      <c r="U474" s="2"/>
      <c r="V474" s="2"/>
      <c r="W474" s="2"/>
      <c r="Y474" s="2"/>
      <c r="AA474" s="2"/>
      <c r="AB474" s="2"/>
      <c r="AC474" s="2"/>
      <c r="AE474" s="2"/>
      <c r="AG474" s="2"/>
    </row>
    <row r="475" spans="7:33" ht="15" customHeight="1" x14ac:dyDescent="0.3">
      <c r="G475" s="2"/>
      <c r="I475" s="2"/>
      <c r="K475" s="2"/>
      <c r="M475" s="2"/>
      <c r="O475" s="2"/>
      <c r="Q475" s="2"/>
      <c r="S475" s="2"/>
      <c r="U475" s="2"/>
      <c r="V475" s="2"/>
      <c r="W475" s="2"/>
      <c r="Y475" s="2"/>
      <c r="AA475" s="2"/>
      <c r="AB475" s="2"/>
      <c r="AC475" s="2"/>
      <c r="AE475" s="2"/>
      <c r="AG475" s="2"/>
    </row>
    <row r="476" spans="7:33" ht="15" customHeight="1" x14ac:dyDescent="0.3">
      <c r="G476" s="2"/>
      <c r="I476" s="2"/>
      <c r="K476" s="2"/>
      <c r="M476" s="2"/>
      <c r="O476" s="2"/>
      <c r="Q476" s="2"/>
      <c r="S476" s="2"/>
      <c r="U476" s="2"/>
      <c r="V476" s="2"/>
      <c r="W476" s="2"/>
      <c r="Y476" s="2"/>
      <c r="AA476" s="2"/>
      <c r="AB476" s="2"/>
      <c r="AC476" s="2"/>
      <c r="AE476" s="2"/>
      <c r="AG476" s="2"/>
    </row>
    <row r="477" spans="7:33" ht="15" customHeight="1" x14ac:dyDescent="0.3">
      <c r="G477" s="2"/>
      <c r="I477" s="2"/>
      <c r="K477" s="2"/>
      <c r="M477" s="2"/>
      <c r="O477" s="2"/>
      <c r="Q477" s="2"/>
      <c r="S477" s="2"/>
      <c r="U477" s="2"/>
      <c r="V477" s="2"/>
      <c r="W477" s="2"/>
      <c r="Y477" s="2"/>
      <c r="AA477" s="2"/>
      <c r="AB477" s="2"/>
      <c r="AC477" s="2"/>
      <c r="AE477" s="2"/>
      <c r="AG477" s="2"/>
    </row>
    <row r="478" spans="7:33" ht="15" customHeight="1" x14ac:dyDescent="0.3">
      <c r="G478" s="2"/>
      <c r="I478" s="2"/>
      <c r="K478" s="2"/>
      <c r="M478" s="2"/>
      <c r="O478" s="2"/>
      <c r="Q478" s="2"/>
      <c r="S478" s="2"/>
      <c r="U478" s="2"/>
      <c r="V478" s="2"/>
      <c r="W478" s="2"/>
      <c r="Y478" s="2"/>
      <c r="AA478" s="2"/>
      <c r="AB478" s="2"/>
      <c r="AC478" s="2"/>
      <c r="AE478" s="2"/>
      <c r="AG478" s="2"/>
    </row>
    <row r="479" spans="7:33" ht="15" customHeight="1" x14ac:dyDescent="0.3">
      <c r="G479" s="2"/>
      <c r="I479" s="2"/>
      <c r="K479" s="2"/>
      <c r="M479" s="2"/>
      <c r="O479" s="2"/>
      <c r="Q479" s="2"/>
      <c r="S479" s="2"/>
      <c r="U479" s="2"/>
      <c r="V479" s="2"/>
      <c r="W479" s="2"/>
      <c r="Y479" s="2"/>
      <c r="AA479" s="2"/>
      <c r="AB479" s="2"/>
      <c r="AC479" s="2"/>
      <c r="AE479" s="2"/>
      <c r="AG479" s="2"/>
    </row>
    <row r="480" spans="7:33" ht="15" customHeight="1" x14ac:dyDescent="0.3">
      <c r="G480" s="2"/>
      <c r="I480" s="2"/>
      <c r="K480" s="2"/>
      <c r="M480" s="2"/>
      <c r="O480" s="2"/>
      <c r="Q480" s="2"/>
      <c r="S480" s="2"/>
      <c r="U480" s="2"/>
      <c r="V480" s="2"/>
      <c r="W480" s="2"/>
      <c r="Y480" s="2"/>
      <c r="AA480" s="2"/>
      <c r="AB480" s="2"/>
      <c r="AC480" s="2"/>
      <c r="AE480" s="2"/>
      <c r="AG480" s="2"/>
    </row>
    <row r="481" spans="7:33" ht="15" customHeight="1" x14ac:dyDescent="0.3">
      <c r="G481" s="2"/>
      <c r="I481" s="2"/>
      <c r="K481" s="2"/>
      <c r="M481" s="2"/>
      <c r="O481" s="2"/>
      <c r="Q481" s="2"/>
      <c r="S481" s="2"/>
      <c r="U481" s="2"/>
      <c r="V481" s="2"/>
      <c r="W481" s="2"/>
      <c r="Y481" s="2"/>
      <c r="AA481" s="2"/>
      <c r="AB481" s="2"/>
      <c r="AC481" s="2"/>
      <c r="AE481" s="2"/>
      <c r="AG481" s="2"/>
    </row>
    <row r="482" spans="7:33" ht="15" customHeight="1" x14ac:dyDescent="0.3">
      <c r="G482" s="2"/>
      <c r="I482" s="2"/>
      <c r="K482" s="2"/>
      <c r="M482" s="2"/>
      <c r="O482" s="2"/>
      <c r="Q482" s="2"/>
      <c r="S482" s="2"/>
      <c r="U482" s="2"/>
      <c r="V482" s="2"/>
      <c r="W482" s="2"/>
      <c r="Y482" s="2"/>
      <c r="AA482" s="2"/>
      <c r="AB482" s="2"/>
      <c r="AC482" s="2"/>
      <c r="AE482" s="2"/>
      <c r="AG482" s="2"/>
    </row>
    <row r="483" spans="7:33" ht="15" customHeight="1" x14ac:dyDescent="0.3">
      <c r="G483" s="2"/>
      <c r="I483" s="2"/>
      <c r="K483" s="2"/>
      <c r="M483" s="2"/>
      <c r="O483" s="2"/>
      <c r="Q483" s="2"/>
      <c r="S483" s="2"/>
      <c r="U483" s="2"/>
      <c r="V483" s="2"/>
      <c r="W483" s="2"/>
      <c r="Y483" s="2"/>
      <c r="AA483" s="2"/>
      <c r="AB483" s="2"/>
      <c r="AC483" s="2"/>
      <c r="AE483" s="2"/>
      <c r="AG483" s="2"/>
    </row>
    <row r="484" spans="7:33" ht="15" customHeight="1" x14ac:dyDescent="0.3">
      <c r="G484" s="2"/>
      <c r="I484" s="2"/>
      <c r="K484" s="2"/>
      <c r="M484" s="2"/>
      <c r="O484" s="2"/>
      <c r="Q484" s="2"/>
      <c r="S484" s="2"/>
      <c r="U484" s="2"/>
      <c r="V484" s="2"/>
      <c r="W484" s="2"/>
      <c r="Y484" s="2"/>
      <c r="AA484" s="2"/>
      <c r="AB484" s="2"/>
      <c r="AC484" s="2"/>
      <c r="AE484" s="2"/>
      <c r="AG484" s="2"/>
    </row>
    <row r="485" spans="7:33" ht="15" customHeight="1" x14ac:dyDescent="0.3">
      <c r="G485" s="2"/>
      <c r="I485" s="2"/>
      <c r="K485" s="2"/>
      <c r="M485" s="2"/>
      <c r="O485" s="2"/>
      <c r="Q485" s="2"/>
      <c r="S485" s="2"/>
      <c r="U485" s="2"/>
      <c r="V485" s="2"/>
      <c r="W485" s="2"/>
      <c r="Y485" s="2"/>
      <c r="AA485" s="2"/>
      <c r="AB485" s="2"/>
      <c r="AC485" s="2"/>
      <c r="AE485" s="2"/>
      <c r="AG485" s="2"/>
    </row>
    <row r="486" spans="7:33" ht="15" customHeight="1" x14ac:dyDescent="0.3">
      <c r="G486" s="2"/>
      <c r="I486" s="2"/>
      <c r="K486" s="2"/>
      <c r="M486" s="2"/>
      <c r="O486" s="2"/>
      <c r="Q486" s="2"/>
      <c r="S486" s="2"/>
      <c r="U486" s="2"/>
      <c r="V486" s="2"/>
      <c r="W486" s="2"/>
      <c r="Y486" s="2"/>
      <c r="AA486" s="2"/>
      <c r="AB486" s="2"/>
      <c r="AC486" s="2"/>
      <c r="AE486" s="2"/>
      <c r="AG486" s="2"/>
    </row>
    <row r="487" spans="7:33" ht="15" customHeight="1" x14ac:dyDescent="0.3">
      <c r="G487" s="2"/>
      <c r="I487" s="2"/>
      <c r="K487" s="2"/>
      <c r="M487" s="2"/>
      <c r="O487" s="2"/>
      <c r="Q487" s="2"/>
      <c r="S487" s="2"/>
      <c r="U487" s="2"/>
      <c r="V487" s="2"/>
      <c r="W487" s="2"/>
      <c r="Y487" s="2"/>
      <c r="AA487" s="2"/>
      <c r="AB487" s="2"/>
      <c r="AC487" s="2"/>
      <c r="AE487" s="2"/>
      <c r="AG487" s="2"/>
    </row>
    <row r="488" spans="7:33" ht="15" customHeight="1" x14ac:dyDescent="0.3">
      <c r="G488" s="2"/>
      <c r="I488" s="2"/>
      <c r="K488" s="2"/>
      <c r="M488" s="2"/>
      <c r="O488" s="2"/>
      <c r="Q488" s="2"/>
      <c r="S488" s="2"/>
      <c r="U488" s="2"/>
      <c r="V488" s="2"/>
      <c r="W488" s="2"/>
      <c r="Y488" s="2"/>
      <c r="AA488" s="2"/>
      <c r="AB488" s="2"/>
      <c r="AC488" s="2"/>
      <c r="AE488" s="2"/>
      <c r="AG488" s="2"/>
    </row>
    <row r="489" spans="7:33" ht="15" customHeight="1" x14ac:dyDescent="0.3">
      <c r="G489" s="2"/>
      <c r="I489" s="2"/>
      <c r="K489" s="2"/>
      <c r="M489" s="2"/>
      <c r="O489" s="2"/>
      <c r="Q489" s="2"/>
      <c r="S489" s="2"/>
      <c r="U489" s="2"/>
      <c r="V489" s="2"/>
      <c r="W489" s="2"/>
      <c r="Y489" s="2"/>
      <c r="AA489" s="2"/>
      <c r="AB489" s="2"/>
      <c r="AC489" s="2"/>
      <c r="AE489" s="2"/>
      <c r="AG489" s="2"/>
    </row>
    <row r="490" spans="7:33" ht="15" customHeight="1" x14ac:dyDescent="0.3">
      <c r="G490" s="2"/>
      <c r="I490" s="2"/>
      <c r="K490" s="2"/>
      <c r="M490" s="2"/>
      <c r="O490" s="2"/>
      <c r="Q490" s="2"/>
      <c r="S490" s="2"/>
      <c r="U490" s="2"/>
      <c r="V490" s="2"/>
      <c r="W490" s="2"/>
      <c r="Y490" s="2"/>
      <c r="AA490" s="2"/>
      <c r="AB490" s="2"/>
      <c r="AC490" s="2"/>
      <c r="AE490" s="2"/>
      <c r="AG490" s="2"/>
    </row>
    <row r="491" spans="7:33" ht="15" customHeight="1" x14ac:dyDescent="0.3">
      <c r="G491" s="2"/>
      <c r="I491" s="2"/>
      <c r="K491" s="2"/>
      <c r="M491" s="2"/>
      <c r="O491" s="2"/>
      <c r="Q491" s="2"/>
      <c r="S491" s="2"/>
      <c r="U491" s="2"/>
      <c r="V491" s="2"/>
      <c r="W491" s="2"/>
      <c r="Y491" s="2"/>
      <c r="AA491" s="2"/>
      <c r="AB491" s="2"/>
      <c r="AC491" s="2"/>
      <c r="AE491" s="2"/>
      <c r="AG491" s="2"/>
    </row>
    <row r="492" spans="7:33" ht="15" customHeight="1" x14ac:dyDescent="0.3">
      <c r="G492" s="2"/>
      <c r="I492" s="2"/>
      <c r="K492" s="2"/>
      <c r="M492" s="2"/>
      <c r="O492" s="2"/>
      <c r="Q492" s="2"/>
      <c r="S492" s="2"/>
      <c r="U492" s="2"/>
      <c r="V492" s="2"/>
      <c r="W492" s="2"/>
      <c r="Y492" s="2"/>
      <c r="AA492" s="2"/>
      <c r="AB492" s="2"/>
      <c r="AC492" s="2"/>
      <c r="AE492" s="2"/>
      <c r="AG492" s="2"/>
    </row>
    <row r="493" spans="7:33" ht="15" customHeight="1" x14ac:dyDescent="0.3">
      <c r="G493" s="2"/>
      <c r="I493" s="2"/>
      <c r="K493" s="2"/>
      <c r="M493" s="2"/>
      <c r="O493" s="2"/>
      <c r="Q493" s="2"/>
      <c r="S493" s="2"/>
      <c r="U493" s="2"/>
      <c r="V493" s="2"/>
      <c r="W493" s="2"/>
      <c r="Y493" s="2"/>
      <c r="AA493" s="2"/>
      <c r="AB493" s="2"/>
      <c r="AC493" s="2"/>
      <c r="AE493" s="2"/>
      <c r="AG493" s="2"/>
    </row>
    <row r="494" spans="7:33" ht="15" customHeight="1" x14ac:dyDescent="0.3">
      <c r="G494" s="2"/>
      <c r="I494" s="2"/>
      <c r="K494" s="2"/>
      <c r="M494" s="2"/>
      <c r="O494" s="2"/>
      <c r="Q494" s="2"/>
      <c r="S494" s="2"/>
      <c r="U494" s="2"/>
      <c r="V494" s="2"/>
      <c r="W494" s="2"/>
      <c r="Y494" s="2"/>
      <c r="AA494" s="2"/>
      <c r="AB494" s="2"/>
      <c r="AC494" s="2"/>
      <c r="AE494" s="2"/>
      <c r="AG494" s="2"/>
    </row>
    <row r="495" spans="7:33" ht="15" customHeight="1" x14ac:dyDescent="0.3">
      <c r="G495" s="2"/>
      <c r="I495" s="2"/>
      <c r="K495" s="2"/>
      <c r="M495" s="2"/>
      <c r="O495" s="2"/>
      <c r="Q495" s="2"/>
      <c r="S495" s="2"/>
      <c r="U495" s="2"/>
      <c r="V495" s="2"/>
      <c r="W495" s="2"/>
      <c r="Y495" s="2"/>
      <c r="AA495" s="2"/>
      <c r="AB495" s="2"/>
      <c r="AC495" s="2"/>
      <c r="AE495" s="2"/>
      <c r="AG495" s="2"/>
    </row>
    <row r="496" spans="7:33" ht="15" customHeight="1" x14ac:dyDescent="0.3">
      <c r="G496" s="2"/>
      <c r="I496" s="2"/>
      <c r="K496" s="2"/>
      <c r="M496" s="2"/>
      <c r="O496" s="2"/>
      <c r="Q496" s="2"/>
      <c r="S496" s="2"/>
      <c r="U496" s="2"/>
      <c r="V496" s="2"/>
      <c r="W496" s="2"/>
      <c r="Y496" s="2"/>
      <c r="AA496" s="2"/>
      <c r="AB496" s="2"/>
      <c r="AC496" s="2"/>
      <c r="AE496" s="2"/>
      <c r="AG496" s="2"/>
    </row>
    <row r="497" spans="7:33" ht="15" customHeight="1" x14ac:dyDescent="0.3">
      <c r="G497" s="2"/>
      <c r="I497" s="2"/>
      <c r="K497" s="2"/>
      <c r="M497" s="2"/>
      <c r="O497" s="2"/>
      <c r="Q497" s="2"/>
      <c r="S497" s="2"/>
      <c r="U497" s="2"/>
      <c r="V497" s="2"/>
      <c r="W497" s="2"/>
      <c r="Y497" s="2"/>
      <c r="AA497" s="2"/>
      <c r="AB497" s="2"/>
      <c r="AC497" s="2"/>
      <c r="AE497" s="2"/>
      <c r="AG497" s="2"/>
    </row>
    <row r="498" spans="7:33" ht="15" customHeight="1" x14ac:dyDescent="0.3">
      <c r="G498" s="2"/>
      <c r="I498" s="2"/>
      <c r="K498" s="2"/>
      <c r="M498" s="2"/>
      <c r="O498" s="2"/>
      <c r="Q498" s="2"/>
      <c r="S498" s="2"/>
      <c r="U498" s="2"/>
      <c r="V498" s="2"/>
      <c r="W498" s="2"/>
      <c r="Y498" s="2"/>
      <c r="AA498" s="2"/>
      <c r="AB498" s="2"/>
      <c r="AC498" s="2"/>
      <c r="AE498" s="2"/>
      <c r="AG498" s="2"/>
    </row>
    <row r="499" spans="7:33" ht="15" customHeight="1" x14ac:dyDescent="0.3">
      <c r="G499" s="2"/>
      <c r="I499" s="2"/>
      <c r="K499" s="2"/>
      <c r="M499" s="2"/>
      <c r="O499" s="2"/>
      <c r="Q499" s="2"/>
      <c r="S499" s="2"/>
      <c r="U499" s="2"/>
      <c r="V499" s="2"/>
      <c r="W499" s="2"/>
      <c r="Y499" s="2"/>
      <c r="AA499" s="2"/>
      <c r="AB499" s="2"/>
      <c r="AC499" s="2"/>
      <c r="AE499" s="2"/>
      <c r="AG499" s="2"/>
    </row>
    <row r="500" spans="7:33" ht="15" customHeight="1" x14ac:dyDescent="0.3">
      <c r="G500" s="2"/>
      <c r="I500" s="2"/>
      <c r="K500" s="2"/>
      <c r="M500" s="2"/>
      <c r="O500" s="2"/>
      <c r="Q500" s="2"/>
      <c r="S500" s="2"/>
      <c r="U500" s="2"/>
      <c r="V500" s="2"/>
      <c r="W500" s="2"/>
      <c r="Y500" s="2"/>
      <c r="AA500" s="2"/>
      <c r="AB500" s="2"/>
      <c r="AC500" s="2"/>
      <c r="AE500" s="2"/>
      <c r="AG500" s="2"/>
    </row>
    <row r="501" spans="7:33" ht="15" customHeight="1" x14ac:dyDescent="0.3">
      <c r="G501" s="2"/>
      <c r="I501" s="2"/>
      <c r="K501" s="2"/>
      <c r="M501" s="2"/>
      <c r="O501" s="2"/>
      <c r="Q501" s="2"/>
      <c r="S501" s="2"/>
      <c r="U501" s="2"/>
      <c r="V501" s="2"/>
      <c r="W501" s="2"/>
      <c r="Y501" s="2"/>
      <c r="AA501" s="2"/>
      <c r="AB501" s="2"/>
      <c r="AC501" s="2"/>
      <c r="AE501" s="2"/>
      <c r="AG501" s="2"/>
    </row>
    <row r="502" spans="7:33" ht="15" customHeight="1" x14ac:dyDescent="0.3">
      <c r="G502" s="2"/>
      <c r="I502" s="2"/>
      <c r="K502" s="2"/>
      <c r="M502" s="2"/>
      <c r="O502" s="2"/>
      <c r="Q502" s="2"/>
      <c r="S502" s="2"/>
      <c r="U502" s="2"/>
      <c r="V502" s="2"/>
      <c r="W502" s="2"/>
      <c r="Y502" s="2"/>
      <c r="AA502" s="2"/>
      <c r="AB502" s="2"/>
      <c r="AC502" s="2"/>
      <c r="AE502" s="2"/>
      <c r="AG502" s="2"/>
    </row>
    <row r="503" spans="7:33" ht="15" customHeight="1" x14ac:dyDescent="0.3">
      <c r="G503" s="2"/>
      <c r="I503" s="2"/>
      <c r="K503" s="2"/>
      <c r="M503" s="2"/>
      <c r="O503" s="2"/>
      <c r="Q503" s="2"/>
      <c r="S503" s="2"/>
      <c r="U503" s="2"/>
      <c r="V503" s="2"/>
      <c r="W503" s="2"/>
      <c r="Y503" s="2"/>
      <c r="AA503" s="2"/>
      <c r="AB503" s="2"/>
      <c r="AC503" s="2"/>
      <c r="AE503" s="2"/>
      <c r="AG503" s="2"/>
    </row>
    <row r="504" spans="7:33" ht="15" customHeight="1" x14ac:dyDescent="0.3">
      <c r="G504" s="2"/>
      <c r="I504" s="2"/>
      <c r="K504" s="2"/>
      <c r="M504" s="2"/>
      <c r="O504" s="2"/>
      <c r="Q504" s="2"/>
      <c r="S504" s="2"/>
      <c r="U504" s="2"/>
      <c r="V504" s="2"/>
      <c r="W504" s="2"/>
      <c r="Y504" s="2"/>
      <c r="AA504" s="2"/>
      <c r="AB504" s="2"/>
      <c r="AC504" s="2"/>
      <c r="AE504" s="2"/>
      <c r="AG504" s="2"/>
    </row>
    <row r="505" spans="7:33" ht="15" customHeight="1" x14ac:dyDescent="0.3">
      <c r="G505" s="2"/>
      <c r="I505" s="2"/>
      <c r="K505" s="2"/>
      <c r="M505" s="2"/>
      <c r="O505" s="2"/>
      <c r="Q505" s="2"/>
      <c r="S505" s="2"/>
      <c r="U505" s="2"/>
      <c r="V505" s="2"/>
      <c r="W505" s="2"/>
      <c r="Y505" s="2"/>
      <c r="AA505" s="2"/>
      <c r="AB505" s="2"/>
      <c r="AC505" s="2"/>
      <c r="AE505" s="2"/>
      <c r="AG505" s="2"/>
    </row>
    <row r="506" spans="7:33" ht="15" customHeight="1" x14ac:dyDescent="0.3">
      <c r="G506" s="2"/>
      <c r="I506" s="2"/>
      <c r="K506" s="2"/>
      <c r="M506" s="2"/>
      <c r="O506" s="2"/>
      <c r="Q506" s="2"/>
      <c r="S506" s="2"/>
      <c r="U506" s="2"/>
      <c r="V506" s="2"/>
      <c r="W506" s="2"/>
      <c r="Y506" s="2"/>
      <c r="AA506" s="2"/>
      <c r="AB506" s="2"/>
      <c r="AC506" s="2"/>
      <c r="AE506" s="2"/>
      <c r="AG506" s="2"/>
    </row>
    <row r="507" spans="7:33" ht="15" customHeight="1" x14ac:dyDescent="0.3">
      <c r="G507" s="2"/>
      <c r="I507" s="2"/>
      <c r="K507" s="2"/>
      <c r="M507" s="2"/>
      <c r="O507" s="2"/>
      <c r="Q507" s="2"/>
      <c r="S507" s="2"/>
      <c r="U507" s="2"/>
      <c r="V507" s="2"/>
      <c r="W507" s="2"/>
      <c r="Y507" s="2"/>
      <c r="AA507" s="2"/>
      <c r="AB507" s="2"/>
      <c r="AC507" s="2"/>
      <c r="AE507" s="2"/>
      <c r="AG507" s="2"/>
    </row>
    <row r="508" spans="7:33" ht="15" customHeight="1" x14ac:dyDescent="0.3">
      <c r="G508" s="2"/>
      <c r="I508" s="2"/>
      <c r="K508" s="2"/>
      <c r="M508" s="2"/>
      <c r="O508" s="2"/>
      <c r="Q508" s="2"/>
      <c r="S508" s="2"/>
      <c r="U508" s="2"/>
      <c r="V508" s="2"/>
      <c r="W508" s="2"/>
      <c r="Y508" s="2"/>
      <c r="AA508" s="2"/>
      <c r="AB508" s="2"/>
      <c r="AC508" s="2"/>
      <c r="AE508" s="2"/>
      <c r="AG508" s="2"/>
    </row>
    <row r="509" spans="7:33" ht="15" customHeight="1" x14ac:dyDescent="0.3">
      <c r="G509" s="2"/>
      <c r="I509" s="2"/>
      <c r="K509" s="2"/>
      <c r="M509" s="2"/>
      <c r="O509" s="2"/>
      <c r="Q509" s="2"/>
      <c r="S509" s="2"/>
      <c r="U509" s="2"/>
      <c r="V509" s="2"/>
      <c r="W509" s="2"/>
      <c r="Y509" s="2"/>
      <c r="AA509" s="2"/>
      <c r="AB509" s="2"/>
      <c r="AC509" s="2"/>
      <c r="AE509" s="2"/>
      <c r="AG509" s="2"/>
    </row>
    <row r="510" spans="7:33" ht="15" customHeight="1" x14ac:dyDescent="0.3">
      <c r="G510" s="2"/>
      <c r="I510" s="2"/>
      <c r="K510" s="2"/>
      <c r="M510" s="2"/>
      <c r="O510" s="2"/>
      <c r="Q510" s="2"/>
      <c r="S510" s="2"/>
      <c r="U510" s="2"/>
      <c r="V510" s="2"/>
      <c r="W510" s="2"/>
      <c r="Y510" s="2"/>
      <c r="AA510" s="2"/>
      <c r="AB510" s="2"/>
      <c r="AC510" s="2"/>
      <c r="AE510" s="2"/>
      <c r="AG510" s="2"/>
    </row>
    <row r="511" spans="7:33" ht="15" customHeight="1" x14ac:dyDescent="0.3">
      <c r="G511" s="2"/>
      <c r="I511" s="2"/>
      <c r="K511" s="2"/>
      <c r="M511" s="2"/>
      <c r="O511" s="2"/>
      <c r="Q511" s="2"/>
      <c r="S511" s="2"/>
      <c r="U511" s="2"/>
      <c r="V511" s="2"/>
      <c r="W511" s="2"/>
      <c r="Y511" s="2"/>
      <c r="AA511" s="2"/>
      <c r="AB511" s="2"/>
      <c r="AC511" s="2"/>
      <c r="AE511" s="2"/>
      <c r="AG511" s="2"/>
    </row>
    <row r="512" spans="7:33" ht="15" customHeight="1" x14ac:dyDescent="0.3">
      <c r="G512" s="2"/>
      <c r="I512" s="2"/>
      <c r="K512" s="2"/>
      <c r="M512" s="2"/>
      <c r="O512" s="2"/>
      <c r="Q512" s="2"/>
      <c r="S512" s="2"/>
      <c r="U512" s="2"/>
      <c r="V512" s="2"/>
      <c r="W512" s="2"/>
      <c r="Y512" s="2"/>
      <c r="AA512" s="2"/>
      <c r="AB512" s="2"/>
      <c r="AC512" s="2"/>
      <c r="AE512" s="2"/>
      <c r="AG512" s="2"/>
    </row>
    <row r="513" spans="7:33" ht="15" customHeight="1" x14ac:dyDescent="0.3">
      <c r="G513" s="2"/>
      <c r="I513" s="2"/>
      <c r="K513" s="2"/>
      <c r="M513" s="2"/>
      <c r="O513" s="2"/>
      <c r="Q513" s="2"/>
      <c r="S513" s="2"/>
      <c r="U513" s="2"/>
      <c r="V513" s="2"/>
      <c r="W513" s="2"/>
      <c r="Y513" s="2"/>
      <c r="AA513" s="2"/>
      <c r="AB513" s="2"/>
      <c r="AC513" s="2"/>
      <c r="AE513" s="2"/>
      <c r="AG513" s="2"/>
    </row>
    <row r="514" spans="7:33" ht="15" customHeight="1" x14ac:dyDescent="0.3">
      <c r="G514" s="2"/>
      <c r="I514" s="2"/>
      <c r="K514" s="2"/>
      <c r="M514" s="2"/>
      <c r="O514" s="2"/>
      <c r="Q514" s="2"/>
      <c r="S514" s="2"/>
      <c r="U514" s="2"/>
      <c r="V514" s="2"/>
      <c r="W514" s="2"/>
      <c r="Y514" s="2"/>
      <c r="AA514" s="2"/>
      <c r="AB514" s="2"/>
      <c r="AC514" s="2"/>
      <c r="AE514" s="2"/>
      <c r="AG514" s="2"/>
    </row>
    <row r="515" spans="7:33" ht="15" customHeight="1" x14ac:dyDescent="0.3">
      <c r="G515" s="2"/>
      <c r="I515" s="2"/>
      <c r="K515" s="2"/>
      <c r="M515" s="2"/>
      <c r="O515" s="2"/>
      <c r="Q515" s="2"/>
      <c r="S515" s="2"/>
      <c r="U515" s="2"/>
      <c r="V515" s="2"/>
      <c r="W515" s="2"/>
      <c r="Y515" s="2"/>
      <c r="AA515" s="2"/>
      <c r="AB515" s="2"/>
      <c r="AC515" s="2"/>
      <c r="AE515" s="2"/>
      <c r="AG515" s="2"/>
    </row>
    <row r="516" spans="7:33" ht="15" customHeight="1" x14ac:dyDescent="0.3">
      <c r="G516" s="2"/>
      <c r="I516" s="2"/>
      <c r="K516" s="2"/>
      <c r="M516" s="2"/>
      <c r="O516" s="2"/>
      <c r="Q516" s="2"/>
      <c r="S516" s="2"/>
      <c r="U516" s="2"/>
      <c r="V516" s="2"/>
      <c r="W516" s="2"/>
      <c r="Y516" s="2"/>
      <c r="AA516" s="2"/>
      <c r="AB516" s="2"/>
      <c r="AC516" s="2"/>
      <c r="AE516" s="2"/>
      <c r="AG516" s="2"/>
    </row>
    <row r="517" spans="7:33" ht="15" customHeight="1" x14ac:dyDescent="0.3">
      <c r="G517" s="2"/>
      <c r="I517" s="2"/>
      <c r="K517" s="2"/>
      <c r="M517" s="2"/>
      <c r="O517" s="2"/>
      <c r="Q517" s="2"/>
      <c r="S517" s="2"/>
      <c r="U517" s="2"/>
      <c r="V517" s="2"/>
      <c r="W517" s="2"/>
      <c r="Y517" s="2"/>
      <c r="AA517" s="2"/>
      <c r="AB517" s="2"/>
      <c r="AC517" s="2"/>
      <c r="AE517" s="2"/>
      <c r="AG517" s="2"/>
    </row>
    <row r="518" spans="7:33" ht="15" customHeight="1" x14ac:dyDescent="0.3">
      <c r="G518" s="2"/>
      <c r="I518" s="2"/>
      <c r="K518" s="2"/>
      <c r="M518" s="2"/>
      <c r="O518" s="2"/>
      <c r="Q518" s="2"/>
      <c r="S518" s="2"/>
      <c r="U518" s="2"/>
      <c r="V518" s="2"/>
      <c r="W518" s="2"/>
      <c r="Y518" s="2"/>
      <c r="AA518" s="2"/>
      <c r="AB518" s="2"/>
      <c r="AC518" s="2"/>
      <c r="AE518" s="2"/>
      <c r="AG518" s="2"/>
    </row>
    <row r="519" spans="7:33" ht="15" customHeight="1" x14ac:dyDescent="0.3">
      <c r="G519" s="2"/>
      <c r="I519" s="2"/>
      <c r="K519" s="2"/>
      <c r="M519" s="2"/>
      <c r="O519" s="2"/>
      <c r="Q519" s="2"/>
      <c r="S519" s="2"/>
      <c r="U519" s="2"/>
      <c r="V519" s="2"/>
      <c r="W519" s="2"/>
      <c r="Y519" s="2"/>
      <c r="AA519" s="2"/>
      <c r="AB519" s="2"/>
      <c r="AC519" s="2"/>
      <c r="AE519" s="2"/>
      <c r="AG519" s="2"/>
    </row>
    <row r="520" spans="7:33" ht="15" customHeight="1" x14ac:dyDescent="0.3">
      <c r="G520" s="2"/>
      <c r="I520" s="2"/>
      <c r="K520" s="2"/>
      <c r="M520" s="2"/>
      <c r="O520" s="2"/>
      <c r="Q520" s="2"/>
      <c r="S520" s="2"/>
      <c r="U520" s="2"/>
      <c r="V520" s="2"/>
      <c r="W520" s="2"/>
      <c r="Y520" s="2"/>
      <c r="AA520" s="2"/>
      <c r="AB520" s="2"/>
      <c r="AC520" s="2"/>
      <c r="AE520" s="2"/>
      <c r="AG520" s="2"/>
    </row>
    <row r="521" spans="7:33" ht="15" customHeight="1" x14ac:dyDescent="0.3">
      <c r="G521" s="2"/>
      <c r="I521" s="2"/>
      <c r="K521" s="2"/>
      <c r="M521" s="2"/>
      <c r="O521" s="2"/>
      <c r="Q521" s="2"/>
      <c r="S521" s="2"/>
      <c r="U521" s="2"/>
      <c r="V521" s="2"/>
      <c r="W521" s="2"/>
      <c r="Y521" s="2"/>
      <c r="AA521" s="2"/>
      <c r="AB521" s="2"/>
      <c r="AC521" s="2"/>
      <c r="AE521" s="2"/>
      <c r="AG521" s="2"/>
    </row>
    <row r="522" spans="7:33" ht="15" customHeight="1" x14ac:dyDescent="0.3">
      <c r="G522" s="2"/>
      <c r="I522" s="2"/>
      <c r="K522" s="2"/>
      <c r="M522" s="2"/>
      <c r="O522" s="2"/>
      <c r="Q522" s="2"/>
      <c r="S522" s="2"/>
      <c r="U522" s="2"/>
      <c r="V522" s="2"/>
      <c r="W522" s="2"/>
      <c r="Y522" s="2"/>
      <c r="AA522" s="2"/>
      <c r="AB522" s="2"/>
      <c r="AC522" s="2"/>
      <c r="AE522" s="2"/>
      <c r="AG522" s="2"/>
    </row>
    <row r="523" spans="7:33" ht="15" customHeight="1" x14ac:dyDescent="0.3">
      <c r="G523" s="2"/>
      <c r="I523" s="2"/>
      <c r="K523" s="2"/>
      <c r="M523" s="2"/>
      <c r="O523" s="2"/>
      <c r="Q523" s="2"/>
      <c r="S523" s="2"/>
      <c r="U523" s="2"/>
      <c r="V523" s="2"/>
      <c r="W523" s="2"/>
      <c r="Y523" s="2"/>
      <c r="AA523" s="2"/>
      <c r="AB523" s="2"/>
      <c r="AC523" s="2"/>
      <c r="AE523" s="2"/>
      <c r="AG523" s="2"/>
    </row>
    <row r="524" spans="7:33" ht="15" customHeight="1" x14ac:dyDescent="0.3">
      <c r="G524" s="2"/>
      <c r="I524" s="2"/>
      <c r="K524" s="2"/>
      <c r="M524" s="2"/>
      <c r="O524" s="2"/>
      <c r="Q524" s="2"/>
      <c r="S524" s="2"/>
      <c r="U524" s="2"/>
      <c r="V524" s="2"/>
      <c r="W524" s="2"/>
      <c r="Y524" s="2"/>
      <c r="AA524" s="2"/>
      <c r="AB524" s="2"/>
      <c r="AC524" s="2"/>
      <c r="AE524" s="2"/>
      <c r="AG524" s="2"/>
    </row>
    <row r="525" spans="7:33" ht="15" customHeight="1" x14ac:dyDescent="0.3">
      <c r="G525" s="2"/>
      <c r="I525" s="2"/>
      <c r="K525" s="2"/>
      <c r="M525" s="2"/>
      <c r="O525" s="2"/>
      <c r="Q525" s="2"/>
      <c r="S525" s="2"/>
      <c r="U525" s="2"/>
      <c r="V525" s="2"/>
      <c r="W525" s="2"/>
      <c r="Y525" s="2"/>
      <c r="AA525" s="2"/>
      <c r="AB525" s="2"/>
      <c r="AC525" s="2"/>
      <c r="AE525" s="2"/>
      <c r="AG525" s="2"/>
    </row>
    <row r="526" spans="7:33" ht="15" customHeight="1" x14ac:dyDescent="0.3">
      <c r="G526" s="2"/>
      <c r="I526" s="2"/>
      <c r="K526" s="2"/>
      <c r="M526" s="2"/>
      <c r="O526" s="2"/>
      <c r="Q526" s="2"/>
      <c r="S526" s="2"/>
      <c r="U526" s="2"/>
      <c r="V526" s="2"/>
      <c r="W526" s="2"/>
      <c r="Y526" s="2"/>
      <c r="AA526" s="2"/>
      <c r="AB526" s="2"/>
      <c r="AC526" s="2"/>
      <c r="AE526" s="2"/>
      <c r="AG526" s="2"/>
    </row>
    <row r="527" spans="7:33" ht="15" customHeight="1" x14ac:dyDescent="0.3">
      <c r="G527" s="2"/>
      <c r="I527" s="2"/>
      <c r="K527" s="2"/>
      <c r="M527" s="2"/>
      <c r="O527" s="2"/>
      <c r="Q527" s="2"/>
      <c r="S527" s="2"/>
      <c r="U527" s="2"/>
      <c r="V527" s="2"/>
      <c r="W527" s="2"/>
      <c r="Y527" s="2"/>
      <c r="AA527" s="2"/>
      <c r="AB527" s="2"/>
      <c r="AC527" s="2"/>
      <c r="AE527" s="2"/>
      <c r="AG527" s="2"/>
    </row>
    <row r="528" spans="7:33" ht="15" customHeight="1" x14ac:dyDescent="0.3">
      <c r="G528" s="2"/>
      <c r="I528" s="2"/>
      <c r="K528" s="2"/>
      <c r="M528" s="2"/>
      <c r="O528" s="2"/>
      <c r="Q528" s="2"/>
      <c r="S528" s="2"/>
      <c r="U528" s="2"/>
      <c r="V528" s="2"/>
      <c r="W528" s="2"/>
      <c r="Y528" s="2"/>
      <c r="AA528" s="2"/>
      <c r="AB528" s="2"/>
      <c r="AC528" s="2"/>
      <c r="AE528" s="2"/>
      <c r="AG528" s="2"/>
    </row>
    <row r="529" spans="7:33" ht="15" customHeight="1" x14ac:dyDescent="0.3">
      <c r="G529" s="2"/>
      <c r="I529" s="2"/>
      <c r="K529" s="2"/>
      <c r="M529" s="2"/>
      <c r="O529" s="2"/>
      <c r="Q529" s="2"/>
      <c r="S529" s="2"/>
      <c r="U529" s="2"/>
      <c r="V529" s="2"/>
      <c r="W529" s="2"/>
      <c r="Y529" s="2"/>
      <c r="AA529" s="2"/>
      <c r="AB529" s="2"/>
      <c r="AC529" s="2"/>
      <c r="AE529" s="2"/>
      <c r="AG529" s="2"/>
    </row>
    <row r="530" spans="7:33" ht="15" customHeight="1" x14ac:dyDescent="0.3">
      <c r="G530" s="2"/>
      <c r="I530" s="2"/>
      <c r="K530" s="2"/>
      <c r="M530" s="2"/>
      <c r="O530" s="2"/>
      <c r="Q530" s="2"/>
      <c r="S530" s="2"/>
      <c r="U530" s="2"/>
      <c r="V530" s="2"/>
      <c r="W530" s="2"/>
      <c r="Y530" s="2"/>
      <c r="AA530" s="2"/>
      <c r="AB530" s="2"/>
      <c r="AC530" s="2"/>
      <c r="AE530" s="2"/>
      <c r="AG530" s="2"/>
    </row>
    <row r="531" spans="7:33" ht="15" customHeight="1" x14ac:dyDescent="0.3">
      <c r="G531" s="2"/>
      <c r="I531" s="2"/>
      <c r="K531" s="2"/>
      <c r="M531" s="2"/>
      <c r="O531" s="2"/>
      <c r="Q531" s="2"/>
      <c r="S531" s="2"/>
      <c r="U531" s="2"/>
      <c r="V531" s="2"/>
      <c r="W531" s="2"/>
      <c r="Y531" s="2"/>
      <c r="AA531" s="2"/>
      <c r="AB531" s="2"/>
      <c r="AC531" s="2"/>
      <c r="AE531" s="2"/>
      <c r="AG531" s="2"/>
    </row>
    <row r="532" spans="7:33" ht="15" customHeight="1" x14ac:dyDescent="0.3">
      <c r="G532" s="2"/>
      <c r="I532" s="2"/>
      <c r="K532" s="2"/>
      <c r="M532" s="2"/>
      <c r="O532" s="2"/>
      <c r="Q532" s="2"/>
      <c r="S532" s="2"/>
      <c r="U532" s="2"/>
      <c r="V532" s="2"/>
      <c r="W532" s="2"/>
      <c r="Y532" s="2"/>
      <c r="AA532" s="2"/>
      <c r="AB532" s="2"/>
      <c r="AC532" s="2"/>
      <c r="AE532" s="2"/>
      <c r="AG532" s="2"/>
    </row>
    <row r="533" spans="7:33" ht="15" customHeight="1" x14ac:dyDescent="0.3">
      <c r="G533" s="2"/>
      <c r="I533" s="2"/>
      <c r="K533" s="2"/>
      <c r="M533" s="2"/>
      <c r="O533" s="2"/>
      <c r="Q533" s="2"/>
      <c r="S533" s="2"/>
      <c r="U533" s="2"/>
      <c r="V533" s="2"/>
      <c r="W533" s="2"/>
      <c r="Y533" s="2"/>
      <c r="AA533" s="2"/>
      <c r="AB533" s="2"/>
      <c r="AC533" s="2"/>
      <c r="AE533" s="2"/>
      <c r="AG533" s="2"/>
    </row>
    <row r="534" spans="7:33" ht="15" customHeight="1" x14ac:dyDescent="0.3">
      <c r="G534" s="2"/>
      <c r="I534" s="2"/>
      <c r="K534" s="2"/>
      <c r="M534" s="2"/>
      <c r="O534" s="2"/>
      <c r="Q534" s="2"/>
      <c r="S534" s="2"/>
      <c r="U534" s="2"/>
      <c r="V534" s="2"/>
      <c r="W534" s="2"/>
      <c r="Y534" s="2"/>
      <c r="AA534" s="2"/>
      <c r="AB534" s="2"/>
      <c r="AC534" s="2"/>
      <c r="AE534" s="2"/>
      <c r="AG534" s="2"/>
    </row>
    <row r="535" spans="7:33" ht="15" customHeight="1" x14ac:dyDescent="0.3">
      <c r="G535" s="2"/>
      <c r="I535" s="2"/>
      <c r="K535" s="2"/>
      <c r="M535" s="2"/>
      <c r="O535" s="2"/>
      <c r="Q535" s="2"/>
      <c r="S535" s="2"/>
      <c r="U535" s="2"/>
      <c r="V535" s="2"/>
      <c r="W535" s="2"/>
      <c r="Y535" s="2"/>
      <c r="AA535" s="2"/>
      <c r="AB535" s="2"/>
      <c r="AC535" s="2"/>
      <c r="AE535" s="2"/>
      <c r="AG535" s="2"/>
    </row>
    <row r="536" spans="7:33" ht="15" customHeight="1" x14ac:dyDescent="0.3">
      <c r="G536" s="2"/>
      <c r="I536" s="2"/>
      <c r="K536" s="2"/>
      <c r="M536" s="2"/>
      <c r="O536" s="2"/>
      <c r="Q536" s="2"/>
      <c r="S536" s="2"/>
      <c r="U536" s="2"/>
      <c r="V536" s="2"/>
      <c r="W536" s="2"/>
      <c r="Y536" s="2"/>
      <c r="AA536" s="2"/>
      <c r="AB536" s="2"/>
      <c r="AC536" s="2"/>
      <c r="AE536" s="2"/>
      <c r="AG536" s="2"/>
    </row>
    <row r="537" spans="7:33" ht="15" customHeight="1" x14ac:dyDescent="0.3">
      <c r="G537" s="2"/>
      <c r="I537" s="2"/>
      <c r="K537" s="2"/>
      <c r="M537" s="2"/>
      <c r="O537" s="2"/>
      <c r="Q537" s="2"/>
      <c r="S537" s="2"/>
      <c r="U537" s="2"/>
      <c r="V537" s="2"/>
      <c r="W537" s="2"/>
      <c r="Y537" s="2"/>
      <c r="AA537" s="2"/>
      <c r="AB537" s="2"/>
      <c r="AC537" s="2"/>
      <c r="AE537" s="2"/>
      <c r="AG537" s="2"/>
    </row>
    <row r="538" spans="7:33" ht="15" customHeight="1" x14ac:dyDescent="0.3">
      <c r="G538" s="2"/>
      <c r="I538" s="2"/>
      <c r="K538" s="2"/>
      <c r="M538" s="2"/>
      <c r="O538" s="2"/>
      <c r="Q538" s="2"/>
      <c r="S538" s="2"/>
      <c r="U538" s="2"/>
      <c r="V538" s="2"/>
      <c r="W538" s="2"/>
      <c r="Y538" s="2"/>
      <c r="AA538" s="2"/>
      <c r="AB538" s="2"/>
      <c r="AC538" s="2"/>
      <c r="AE538" s="2"/>
      <c r="AG538" s="2"/>
    </row>
    <row r="539" spans="7:33" ht="15" customHeight="1" x14ac:dyDescent="0.3">
      <c r="G539" s="2"/>
      <c r="I539" s="2"/>
      <c r="K539" s="2"/>
      <c r="M539" s="2"/>
      <c r="O539" s="2"/>
      <c r="Q539" s="2"/>
      <c r="S539" s="2"/>
      <c r="U539" s="2"/>
      <c r="V539" s="2"/>
      <c r="W539" s="2"/>
      <c r="Y539" s="2"/>
      <c r="AA539" s="2"/>
      <c r="AB539" s="2"/>
      <c r="AC539" s="2"/>
      <c r="AE539" s="2"/>
      <c r="AG539" s="2"/>
    </row>
    <row r="540" spans="7:33" ht="15" customHeight="1" x14ac:dyDescent="0.3">
      <c r="G540" s="2"/>
      <c r="I540" s="2"/>
      <c r="K540" s="2"/>
      <c r="M540" s="2"/>
      <c r="O540" s="2"/>
      <c r="Q540" s="2"/>
      <c r="S540" s="2"/>
      <c r="U540" s="2"/>
      <c r="V540" s="2"/>
      <c r="W540" s="2"/>
      <c r="Y540" s="2"/>
      <c r="AA540" s="2"/>
      <c r="AB540" s="2"/>
      <c r="AC540" s="2"/>
      <c r="AE540" s="2"/>
      <c r="AG540" s="2"/>
    </row>
    <row r="541" spans="7:33" ht="15" customHeight="1" x14ac:dyDescent="0.3">
      <c r="G541" s="2"/>
      <c r="I541" s="2"/>
      <c r="K541" s="2"/>
      <c r="M541" s="2"/>
      <c r="O541" s="2"/>
      <c r="Q541" s="2"/>
      <c r="S541" s="2"/>
      <c r="U541" s="2"/>
      <c r="V541" s="2"/>
      <c r="W541" s="2"/>
      <c r="Y541" s="2"/>
      <c r="AA541" s="2"/>
      <c r="AB541" s="2"/>
      <c r="AC541" s="2"/>
      <c r="AE541" s="2"/>
      <c r="AG541" s="2"/>
    </row>
    <row r="542" spans="7:33" ht="15" customHeight="1" x14ac:dyDescent="0.3">
      <c r="G542" s="2"/>
      <c r="I542" s="2"/>
      <c r="K542" s="2"/>
      <c r="M542" s="2"/>
      <c r="O542" s="2"/>
      <c r="Q542" s="2"/>
      <c r="S542" s="2"/>
      <c r="U542" s="2"/>
      <c r="V542" s="2"/>
      <c r="W542" s="2"/>
      <c r="Y542" s="2"/>
      <c r="AA542" s="2"/>
      <c r="AB542" s="2"/>
      <c r="AC542" s="2"/>
      <c r="AE542" s="2"/>
      <c r="AG542" s="2"/>
    </row>
    <row r="543" spans="7:33" ht="15" customHeight="1" x14ac:dyDescent="0.3">
      <c r="G543" s="2"/>
      <c r="I543" s="2"/>
      <c r="K543" s="2"/>
      <c r="M543" s="2"/>
      <c r="O543" s="2"/>
      <c r="Q543" s="2"/>
      <c r="S543" s="2"/>
      <c r="U543" s="2"/>
      <c r="V543" s="2"/>
      <c r="W543" s="2"/>
      <c r="Y543" s="2"/>
      <c r="AA543" s="2"/>
      <c r="AB543" s="2"/>
      <c r="AC543" s="2"/>
      <c r="AE543" s="2"/>
      <c r="AG543" s="2"/>
    </row>
    <row r="544" spans="7:33" ht="15" customHeight="1" x14ac:dyDescent="0.3">
      <c r="G544" s="2"/>
      <c r="I544" s="2"/>
      <c r="K544" s="2"/>
      <c r="M544" s="2"/>
      <c r="O544" s="2"/>
      <c r="Q544" s="2"/>
      <c r="S544" s="2"/>
      <c r="U544" s="2"/>
      <c r="V544" s="2"/>
      <c r="W544" s="2"/>
      <c r="Y544" s="2"/>
      <c r="AA544" s="2"/>
      <c r="AB544" s="2"/>
      <c r="AC544" s="2"/>
      <c r="AE544" s="2"/>
      <c r="AG544" s="2"/>
    </row>
    <row r="545" spans="7:33" ht="15" customHeight="1" x14ac:dyDescent="0.3">
      <c r="G545" s="2"/>
      <c r="I545" s="2"/>
      <c r="K545" s="2"/>
      <c r="M545" s="2"/>
      <c r="O545" s="2"/>
      <c r="Q545" s="2"/>
      <c r="S545" s="2"/>
      <c r="U545" s="2"/>
      <c r="V545" s="2"/>
      <c r="W545" s="2"/>
      <c r="Y545" s="2"/>
      <c r="AA545" s="2"/>
      <c r="AB545" s="2"/>
      <c r="AC545" s="2"/>
      <c r="AE545" s="2"/>
      <c r="AG545" s="2"/>
    </row>
    <row r="546" spans="7:33" ht="15" customHeight="1" x14ac:dyDescent="0.3">
      <c r="G546" s="2"/>
      <c r="I546" s="2"/>
      <c r="K546" s="2"/>
      <c r="M546" s="2"/>
      <c r="O546" s="2"/>
      <c r="Q546" s="2"/>
      <c r="S546" s="2"/>
      <c r="U546" s="2"/>
      <c r="V546" s="2"/>
      <c r="W546" s="2"/>
      <c r="Y546" s="2"/>
      <c r="AA546" s="2"/>
      <c r="AB546" s="2"/>
      <c r="AC546" s="2"/>
      <c r="AE546" s="2"/>
      <c r="AG546" s="2"/>
    </row>
    <row r="547" spans="7:33" ht="15" customHeight="1" x14ac:dyDescent="0.3">
      <c r="G547" s="2"/>
      <c r="I547" s="2"/>
      <c r="K547" s="2"/>
      <c r="M547" s="2"/>
      <c r="O547" s="2"/>
      <c r="Q547" s="2"/>
      <c r="S547" s="2"/>
      <c r="U547" s="2"/>
      <c r="V547" s="2"/>
      <c r="W547" s="2"/>
      <c r="Y547" s="2"/>
      <c r="AA547" s="2"/>
      <c r="AB547" s="2"/>
      <c r="AC547" s="2"/>
      <c r="AE547" s="2"/>
      <c r="AG547" s="2"/>
    </row>
    <row r="548" spans="7:33" ht="15" customHeight="1" x14ac:dyDescent="0.3">
      <c r="G548" s="2"/>
      <c r="I548" s="2"/>
      <c r="K548" s="2"/>
      <c r="M548" s="2"/>
      <c r="O548" s="2"/>
      <c r="Q548" s="2"/>
      <c r="S548" s="2"/>
      <c r="U548" s="2"/>
      <c r="V548" s="2"/>
      <c r="W548" s="2"/>
      <c r="Y548" s="2"/>
      <c r="AA548" s="2"/>
      <c r="AB548" s="2"/>
      <c r="AC548" s="2"/>
      <c r="AE548" s="2"/>
      <c r="AG548" s="2"/>
    </row>
    <row r="549" spans="7:33" ht="15" customHeight="1" x14ac:dyDescent="0.3">
      <c r="G549" s="2"/>
      <c r="I549" s="2"/>
      <c r="K549" s="2"/>
      <c r="M549" s="2"/>
      <c r="O549" s="2"/>
      <c r="Q549" s="2"/>
      <c r="S549" s="2"/>
      <c r="U549" s="2"/>
      <c r="V549" s="2"/>
      <c r="W549" s="2"/>
      <c r="Y549" s="2"/>
      <c r="AA549" s="2"/>
      <c r="AB549" s="2"/>
      <c r="AC549" s="2"/>
      <c r="AE549" s="2"/>
      <c r="AG549" s="2"/>
    </row>
    <row r="550" spans="7:33" ht="15" customHeight="1" x14ac:dyDescent="0.3">
      <c r="G550" s="2"/>
      <c r="I550" s="2"/>
      <c r="K550" s="2"/>
      <c r="M550" s="2"/>
      <c r="O550" s="2"/>
      <c r="Q550" s="2"/>
      <c r="S550" s="2"/>
      <c r="U550" s="2"/>
      <c r="V550" s="2"/>
      <c r="W550" s="2"/>
      <c r="Y550" s="2"/>
      <c r="AA550" s="2"/>
      <c r="AB550" s="2"/>
      <c r="AC550" s="2"/>
      <c r="AE550" s="2"/>
      <c r="AG550" s="2"/>
    </row>
    <row r="551" spans="7:33" ht="15" customHeight="1" x14ac:dyDescent="0.3">
      <c r="G551" s="2"/>
      <c r="I551" s="2"/>
      <c r="K551" s="2"/>
      <c r="M551" s="2"/>
      <c r="O551" s="2"/>
      <c r="Q551" s="2"/>
      <c r="S551" s="2"/>
      <c r="U551" s="2"/>
      <c r="V551" s="2"/>
      <c r="W551" s="2"/>
      <c r="Y551" s="2"/>
      <c r="AA551" s="2"/>
      <c r="AB551" s="2"/>
      <c r="AC551" s="2"/>
      <c r="AE551" s="2"/>
      <c r="AG551" s="2"/>
    </row>
    <row r="552" spans="7:33" ht="15" customHeight="1" x14ac:dyDescent="0.3">
      <c r="G552" s="2"/>
      <c r="I552" s="2"/>
      <c r="K552" s="2"/>
      <c r="M552" s="2"/>
      <c r="O552" s="2"/>
      <c r="Q552" s="2"/>
      <c r="S552" s="2"/>
      <c r="U552" s="2"/>
      <c r="V552" s="2"/>
      <c r="W552" s="2"/>
      <c r="Y552" s="2"/>
      <c r="AA552" s="2"/>
      <c r="AB552" s="2"/>
      <c r="AC552" s="2"/>
      <c r="AE552" s="2"/>
      <c r="AG552" s="2"/>
    </row>
    <row r="553" spans="7:33" ht="15" customHeight="1" x14ac:dyDescent="0.3">
      <c r="G553" s="2"/>
      <c r="I553" s="2"/>
      <c r="K553" s="2"/>
      <c r="M553" s="2"/>
      <c r="O553" s="2"/>
      <c r="Q553" s="2"/>
      <c r="S553" s="2"/>
      <c r="U553" s="2"/>
      <c r="V553" s="2"/>
      <c r="W553" s="2"/>
      <c r="Y553" s="2"/>
      <c r="AA553" s="2"/>
      <c r="AB553" s="2"/>
      <c r="AC553" s="2"/>
      <c r="AE553" s="2"/>
      <c r="AG553" s="2"/>
    </row>
    <row r="554" spans="7:33" ht="15" customHeight="1" x14ac:dyDescent="0.3">
      <c r="G554" s="2"/>
      <c r="I554" s="2"/>
      <c r="K554" s="2"/>
      <c r="M554" s="2"/>
      <c r="O554" s="2"/>
      <c r="Q554" s="2"/>
      <c r="S554" s="2"/>
      <c r="U554" s="2"/>
      <c r="V554" s="2"/>
      <c r="W554" s="2"/>
      <c r="Y554" s="2"/>
      <c r="AA554" s="2"/>
      <c r="AB554" s="2"/>
      <c r="AC554" s="2"/>
      <c r="AE554" s="2"/>
      <c r="AG554" s="2"/>
    </row>
    <row r="555" spans="7:33" ht="15" customHeight="1" x14ac:dyDescent="0.3">
      <c r="G555" s="2"/>
      <c r="I555" s="2"/>
      <c r="K555" s="2"/>
      <c r="M555" s="2"/>
      <c r="O555" s="2"/>
      <c r="Q555" s="2"/>
      <c r="S555" s="2"/>
      <c r="U555" s="2"/>
      <c r="V555" s="2"/>
      <c r="W555" s="2"/>
      <c r="Y555" s="2"/>
      <c r="AA555" s="2"/>
      <c r="AB555" s="2"/>
      <c r="AC555" s="2"/>
      <c r="AE555" s="2"/>
      <c r="AG555" s="2"/>
    </row>
    <row r="556" spans="7:33" ht="15" customHeight="1" x14ac:dyDescent="0.3">
      <c r="G556" s="2"/>
      <c r="I556" s="2"/>
      <c r="K556" s="2"/>
      <c r="M556" s="2"/>
      <c r="O556" s="2"/>
      <c r="Q556" s="2"/>
      <c r="S556" s="2"/>
      <c r="U556" s="2"/>
      <c r="V556" s="2"/>
      <c r="W556" s="2"/>
      <c r="Y556" s="2"/>
      <c r="AA556" s="2"/>
      <c r="AB556" s="2"/>
      <c r="AC556" s="2"/>
      <c r="AE556" s="2"/>
      <c r="AG556" s="2"/>
    </row>
    <row r="557" spans="7:33" ht="15" customHeight="1" x14ac:dyDescent="0.3">
      <c r="G557" s="2"/>
      <c r="I557" s="2"/>
      <c r="K557" s="2"/>
      <c r="M557" s="2"/>
      <c r="O557" s="2"/>
      <c r="Q557" s="2"/>
      <c r="S557" s="2"/>
      <c r="U557" s="2"/>
      <c r="V557" s="2"/>
      <c r="W557" s="2"/>
      <c r="Y557" s="2"/>
      <c r="AA557" s="2"/>
      <c r="AB557" s="2"/>
      <c r="AC557" s="2"/>
      <c r="AE557" s="2"/>
      <c r="AG557" s="2"/>
    </row>
    <row r="558" spans="7:33" ht="15" customHeight="1" x14ac:dyDescent="0.3">
      <c r="G558" s="2"/>
      <c r="I558" s="2"/>
      <c r="K558" s="2"/>
      <c r="M558" s="2"/>
      <c r="O558" s="2"/>
      <c r="Q558" s="2"/>
      <c r="S558" s="2"/>
      <c r="U558" s="2"/>
      <c r="V558" s="2"/>
      <c r="W558" s="2"/>
      <c r="Y558" s="2"/>
      <c r="AA558" s="2"/>
      <c r="AB558" s="2"/>
      <c r="AC558" s="2"/>
      <c r="AE558" s="2"/>
      <c r="AG558" s="2"/>
    </row>
    <row r="559" spans="7:33" ht="15" customHeight="1" x14ac:dyDescent="0.3">
      <c r="G559" s="2"/>
      <c r="I559" s="2"/>
      <c r="K559" s="2"/>
      <c r="M559" s="2"/>
      <c r="O559" s="2"/>
      <c r="Q559" s="2"/>
      <c r="S559" s="2"/>
      <c r="U559" s="2"/>
      <c r="V559" s="2"/>
      <c r="W559" s="2"/>
      <c r="Y559" s="2"/>
      <c r="AA559" s="2"/>
      <c r="AB559" s="2"/>
      <c r="AC559" s="2"/>
      <c r="AE559" s="2"/>
      <c r="AG559" s="2"/>
    </row>
    <row r="560" spans="7:33" ht="15" customHeight="1" x14ac:dyDescent="0.3">
      <c r="G560" s="2"/>
      <c r="I560" s="2"/>
      <c r="K560" s="2"/>
      <c r="M560" s="2"/>
      <c r="O560" s="2"/>
      <c r="Q560" s="2"/>
      <c r="S560" s="2"/>
      <c r="U560" s="2"/>
      <c r="V560" s="2"/>
      <c r="W560" s="2"/>
      <c r="Y560" s="2"/>
      <c r="AA560" s="2"/>
      <c r="AB560" s="2"/>
      <c r="AC560" s="2"/>
      <c r="AE560" s="2"/>
      <c r="AG560" s="2"/>
    </row>
    <row r="561" spans="7:33" ht="15" customHeight="1" x14ac:dyDescent="0.3">
      <c r="G561" s="2"/>
      <c r="I561" s="2"/>
      <c r="K561" s="2"/>
      <c r="M561" s="2"/>
      <c r="O561" s="2"/>
      <c r="Q561" s="2"/>
      <c r="S561" s="2"/>
      <c r="U561" s="2"/>
      <c r="V561" s="2"/>
      <c r="W561" s="2"/>
      <c r="Y561" s="2"/>
      <c r="AA561" s="2"/>
      <c r="AB561" s="2"/>
      <c r="AC561" s="2"/>
      <c r="AE561" s="2"/>
      <c r="AG561" s="2"/>
    </row>
    <row r="562" spans="7:33" ht="15" customHeight="1" x14ac:dyDescent="0.3">
      <c r="G562" s="2"/>
      <c r="I562" s="2"/>
      <c r="K562" s="2"/>
      <c r="M562" s="2"/>
      <c r="O562" s="2"/>
      <c r="Q562" s="2"/>
      <c r="S562" s="2"/>
      <c r="U562" s="2"/>
      <c r="V562" s="2"/>
      <c r="W562" s="2"/>
      <c r="Y562" s="2"/>
      <c r="AA562" s="2"/>
      <c r="AB562" s="2"/>
      <c r="AC562" s="2"/>
      <c r="AE562" s="2"/>
      <c r="AG562" s="2"/>
    </row>
    <row r="563" spans="7:33" ht="15" customHeight="1" x14ac:dyDescent="0.3">
      <c r="G563" s="2"/>
      <c r="I563" s="2"/>
      <c r="K563" s="2"/>
      <c r="M563" s="2"/>
      <c r="O563" s="2"/>
      <c r="Q563" s="2"/>
      <c r="S563" s="2"/>
      <c r="U563" s="2"/>
      <c r="V563" s="2"/>
      <c r="W563" s="2"/>
      <c r="Y563" s="2"/>
      <c r="AA563" s="2"/>
      <c r="AB563" s="2"/>
      <c r="AC563" s="2"/>
      <c r="AE563" s="2"/>
      <c r="AG563" s="2"/>
    </row>
    <row r="564" spans="7:33" ht="15" customHeight="1" x14ac:dyDescent="0.3">
      <c r="G564" s="2"/>
      <c r="I564" s="2"/>
      <c r="K564" s="2"/>
      <c r="M564" s="2"/>
      <c r="O564" s="2"/>
      <c r="Q564" s="2"/>
      <c r="S564" s="2"/>
      <c r="U564" s="2"/>
      <c r="V564" s="2"/>
      <c r="W564" s="2"/>
      <c r="Y564" s="2"/>
      <c r="AA564" s="2"/>
      <c r="AB564" s="2"/>
      <c r="AC564" s="2"/>
      <c r="AE564" s="2"/>
      <c r="AG564" s="2"/>
    </row>
    <row r="565" spans="7:33" ht="15" customHeight="1" x14ac:dyDescent="0.3">
      <c r="G565" s="2"/>
      <c r="I565" s="2"/>
      <c r="K565" s="2"/>
      <c r="M565" s="2"/>
      <c r="O565" s="2"/>
      <c r="Q565" s="2"/>
      <c r="S565" s="2"/>
      <c r="U565" s="2"/>
      <c r="V565" s="2"/>
      <c r="W565" s="2"/>
      <c r="Y565" s="2"/>
      <c r="AA565" s="2"/>
      <c r="AB565" s="2"/>
      <c r="AC565" s="2"/>
      <c r="AE565" s="2"/>
      <c r="AG565" s="2"/>
    </row>
    <row r="566" spans="7:33" ht="15" customHeight="1" x14ac:dyDescent="0.3">
      <c r="G566" s="2"/>
      <c r="I566" s="2"/>
      <c r="K566" s="2"/>
      <c r="M566" s="2"/>
      <c r="O566" s="2"/>
      <c r="Q566" s="2"/>
      <c r="S566" s="2"/>
      <c r="U566" s="2"/>
      <c r="V566" s="2"/>
      <c r="W566" s="2"/>
      <c r="Y566" s="2"/>
      <c r="AA566" s="2"/>
      <c r="AB566" s="2"/>
      <c r="AC566" s="2"/>
      <c r="AE566" s="2"/>
      <c r="AG566" s="2"/>
    </row>
    <row r="567" spans="7:33" ht="15" customHeight="1" x14ac:dyDescent="0.3">
      <c r="G567" s="2"/>
      <c r="I567" s="2"/>
      <c r="K567" s="2"/>
      <c r="M567" s="2"/>
      <c r="O567" s="2"/>
      <c r="Q567" s="2"/>
      <c r="S567" s="2"/>
      <c r="U567" s="2"/>
      <c r="V567" s="2"/>
      <c r="W567" s="2"/>
      <c r="Y567" s="2"/>
      <c r="AA567" s="2"/>
      <c r="AB567" s="2"/>
      <c r="AC567" s="2"/>
      <c r="AE567" s="2"/>
      <c r="AG567" s="2"/>
    </row>
    <row r="568" spans="7:33" ht="15" customHeight="1" x14ac:dyDescent="0.3">
      <c r="G568" s="2"/>
      <c r="I568" s="2"/>
      <c r="K568" s="2"/>
      <c r="M568" s="2"/>
      <c r="O568" s="2"/>
      <c r="Q568" s="2"/>
      <c r="S568" s="2"/>
      <c r="U568" s="2"/>
      <c r="V568" s="2"/>
      <c r="W568" s="2"/>
      <c r="Y568" s="2"/>
      <c r="AA568" s="2"/>
      <c r="AB568" s="2"/>
      <c r="AC568" s="2"/>
      <c r="AE568" s="2"/>
      <c r="AG568" s="2"/>
    </row>
    <row r="569" spans="7:33" ht="15" customHeight="1" x14ac:dyDescent="0.3">
      <c r="G569" s="2"/>
      <c r="I569" s="2"/>
      <c r="K569" s="2"/>
      <c r="M569" s="2"/>
      <c r="O569" s="2"/>
      <c r="Q569" s="2"/>
      <c r="S569" s="2"/>
      <c r="U569" s="2"/>
      <c r="V569" s="2"/>
      <c r="W569" s="2"/>
      <c r="Y569" s="2"/>
      <c r="AA569" s="2"/>
      <c r="AB569" s="2"/>
      <c r="AC569" s="2"/>
      <c r="AE569" s="2"/>
      <c r="AG569" s="2"/>
    </row>
    <row r="570" spans="7:33" ht="15" customHeight="1" x14ac:dyDescent="0.3">
      <c r="G570" s="2"/>
      <c r="I570" s="2"/>
      <c r="K570" s="2"/>
      <c r="M570" s="2"/>
      <c r="O570" s="2"/>
      <c r="Q570" s="2"/>
      <c r="S570" s="2"/>
      <c r="U570" s="2"/>
      <c r="V570" s="2"/>
      <c r="W570" s="2"/>
      <c r="Y570" s="2"/>
      <c r="AA570" s="2"/>
      <c r="AB570" s="2"/>
      <c r="AC570" s="2"/>
      <c r="AE570" s="2"/>
      <c r="AG570" s="2"/>
    </row>
    <row r="571" spans="7:33" ht="15" customHeight="1" x14ac:dyDescent="0.3">
      <c r="G571" s="2"/>
      <c r="I571" s="2"/>
      <c r="K571" s="2"/>
      <c r="M571" s="2"/>
      <c r="O571" s="2"/>
      <c r="Q571" s="2"/>
      <c r="S571" s="2"/>
      <c r="U571" s="2"/>
      <c r="V571" s="2"/>
      <c r="W571" s="2"/>
      <c r="Y571" s="2"/>
      <c r="AA571" s="2"/>
      <c r="AB571" s="2"/>
      <c r="AC571" s="2"/>
      <c r="AE571" s="2"/>
      <c r="AG571" s="2"/>
    </row>
    <row r="572" spans="7:33" ht="15" customHeight="1" x14ac:dyDescent="0.3">
      <c r="G572" s="2"/>
      <c r="I572" s="2"/>
      <c r="K572" s="2"/>
      <c r="M572" s="2"/>
      <c r="O572" s="2"/>
      <c r="Q572" s="2"/>
      <c r="S572" s="2"/>
      <c r="U572" s="2"/>
      <c r="V572" s="2"/>
      <c r="W572" s="2"/>
      <c r="Y572" s="2"/>
      <c r="AA572" s="2"/>
      <c r="AB572" s="2"/>
      <c r="AC572" s="2"/>
      <c r="AE572" s="2"/>
      <c r="AG572" s="2"/>
    </row>
    <row r="573" spans="7:33" ht="15" customHeight="1" x14ac:dyDescent="0.3">
      <c r="G573" s="2"/>
      <c r="I573" s="2"/>
      <c r="K573" s="2"/>
      <c r="M573" s="2"/>
      <c r="O573" s="2"/>
      <c r="Q573" s="2"/>
      <c r="S573" s="2"/>
      <c r="U573" s="2"/>
      <c r="V573" s="2"/>
      <c r="W573" s="2"/>
      <c r="Y573" s="2"/>
      <c r="AA573" s="2"/>
      <c r="AB573" s="2"/>
      <c r="AC573" s="2"/>
      <c r="AE573" s="2"/>
      <c r="AG573" s="2"/>
    </row>
    <row r="574" spans="7:33" ht="15" customHeight="1" x14ac:dyDescent="0.3">
      <c r="G574" s="2"/>
      <c r="I574" s="2"/>
      <c r="K574" s="2"/>
      <c r="M574" s="2"/>
      <c r="O574" s="2"/>
      <c r="Q574" s="2"/>
      <c r="S574" s="2"/>
      <c r="U574" s="2"/>
      <c r="V574" s="2"/>
      <c r="W574" s="2"/>
      <c r="Y574" s="2"/>
      <c r="AA574" s="2"/>
      <c r="AB574" s="2"/>
      <c r="AC574" s="2"/>
      <c r="AE574" s="2"/>
      <c r="AG574" s="2"/>
    </row>
    <row r="575" spans="7:33" ht="15" customHeight="1" x14ac:dyDescent="0.3">
      <c r="G575" s="2"/>
      <c r="I575" s="2"/>
      <c r="K575" s="2"/>
      <c r="M575" s="2"/>
      <c r="O575" s="2"/>
      <c r="Q575" s="2"/>
      <c r="S575" s="2"/>
      <c r="U575" s="2"/>
      <c r="V575" s="2"/>
      <c r="W575" s="2"/>
      <c r="Y575" s="2"/>
      <c r="AA575" s="2"/>
      <c r="AB575" s="2"/>
      <c r="AC575" s="2"/>
      <c r="AE575" s="2"/>
      <c r="AG575" s="2"/>
    </row>
    <row r="576" spans="7:33" ht="15" customHeight="1" x14ac:dyDescent="0.3">
      <c r="G576" s="2"/>
      <c r="I576" s="2"/>
      <c r="K576" s="2"/>
      <c r="M576" s="2"/>
      <c r="O576" s="2"/>
      <c r="Q576" s="2"/>
      <c r="S576" s="2"/>
      <c r="U576" s="2"/>
      <c r="V576" s="2"/>
      <c r="W576" s="2"/>
      <c r="Y576" s="2"/>
      <c r="AA576" s="2"/>
      <c r="AB576" s="2"/>
      <c r="AC576" s="2"/>
      <c r="AE576" s="2"/>
      <c r="AG576" s="2"/>
    </row>
    <row r="577" spans="7:33" ht="15" customHeight="1" x14ac:dyDescent="0.3">
      <c r="G577" s="2"/>
      <c r="I577" s="2"/>
      <c r="K577" s="2"/>
      <c r="M577" s="2"/>
      <c r="O577" s="2"/>
      <c r="Q577" s="2"/>
      <c r="S577" s="2"/>
      <c r="U577" s="2"/>
      <c r="V577" s="2"/>
      <c r="W577" s="2"/>
      <c r="Y577" s="2"/>
      <c r="AA577" s="2"/>
      <c r="AB577" s="2"/>
      <c r="AC577" s="2"/>
      <c r="AE577" s="2"/>
      <c r="AG577" s="2"/>
    </row>
    <row r="578" spans="7:33" ht="15" customHeight="1" x14ac:dyDescent="0.3">
      <c r="G578" s="2"/>
      <c r="I578" s="2"/>
      <c r="K578" s="2"/>
      <c r="M578" s="2"/>
      <c r="O578" s="2"/>
      <c r="Q578" s="2"/>
      <c r="S578" s="2"/>
      <c r="U578" s="2"/>
      <c r="V578" s="2"/>
      <c r="W578" s="2"/>
      <c r="Y578" s="2"/>
      <c r="AA578" s="2"/>
      <c r="AB578" s="2"/>
      <c r="AC578" s="2"/>
      <c r="AE578" s="2"/>
      <c r="AG578" s="2"/>
    </row>
    <row r="579" spans="7:33" ht="15" customHeight="1" x14ac:dyDescent="0.3">
      <c r="G579" s="2"/>
      <c r="I579" s="2"/>
      <c r="K579" s="2"/>
      <c r="M579" s="2"/>
      <c r="O579" s="2"/>
      <c r="Q579" s="2"/>
      <c r="S579" s="2"/>
      <c r="U579" s="2"/>
      <c r="V579" s="2"/>
      <c r="W579" s="2"/>
      <c r="Y579" s="2"/>
      <c r="AA579" s="2"/>
      <c r="AB579" s="2"/>
      <c r="AC579" s="2"/>
      <c r="AE579" s="2"/>
      <c r="AG579" s="2"/>
    </row>
    <row r="580" spans="7:33" ht="15" customHeight="1" x14ac:dyDescent="0.3">
      <c r="G580" s="2"/>
      <c r="I580" s="2"/>
      <c r="K580" s="2"/>
      <c r="M580" s="2"/>
      <c r="O580" s="2"/>
      <c r="Q580" s="2"/>
      <c r="S580" s="2"/>
      <c r="U580" s="2"/>
      <c r="V580" s="2"/>
      <c r="W580" s="2"/>
      <c r="Y580" s="2"/>
      <c r="AA580" s="2"/>
      <c r="AB580" s="2"/>
      <c r="AC580" s="2"/>
      <c r="AE580" s="2"/>
      <c r="AG580" s="2"/>
    </row>
    <row r="581" spans="7:33" ht="15" customHeight="1" x14ac:dyDescent="0.3">
      <c r="G581" s="2"/>
      <c r="I581" s="2"/>
      <c r="K581" s="2"/>
      <c r="M581" s="2"/>
      <c r="O581" s="2"/>
      <c r="Q581" s="2"/>
      <c r="S581" s="2"/>
      <c r="U581" s="2"/>
      <c r="V581" s="2"/>
      <c r="W581" s="2"/>
      <c r="Y581" s="2"/>
      <c r="AA581" s="2"/>
      <c r="AB581" s="2"/>
      <c r="AC581" s="2"/>
      <c r="AE581" s="2"/>
      <c r="AG581" s="2"/>
    </row>
    <row r="582" spans="7:33" ht="15" customHeight="1" x14ac:dyDescent="0.3">
      <c r="G582" s="2"/>
      <c r="I582" s="2"/>
      <c r="K582" s="2"/>
      <c r="M582" s="2"/>
      <c r="O582" s="2"/>
      <c r="Q582" s="2"/>
      <c r="S582" s="2"/>
      <c r="U582" s="2"/>
      <c r="V582" s="2"/>
      <c r="W582" s="2"/>
      <c r="Y582" s="2"/>
      <c r="AA582" s="2"/>
      <c r="AB582" s="2"/>
      <c r="AC582" s="2"/>
      <c r="AE582" s="2"/>
      <c r="AG582" s="2"/>
    </row>
    <row r="583" spans="7:33" ht="15" customHeight="1" x14ac:dyDescent="0.3">
      <c r="G583" s="2"/>
      <c r="I583" s="2"/>
      <c r="K583" s="2"/>
      <c r="M583" s="2"/>
      <c r="O583" s="2"/>
      <c r="Q583" s="2"/>
      <c r="S583" s="2"/>
      <c r="U583" s="2"/>
      <c r="V583" s="2"/>
      <c r="W583" s="2"/>
      <c r="Y583" s="2"/>
      <c r="AA583" s="2"/>
      <c r="AB583" s="2"/>
      <c r="AC583" s="2"/>
      <c r="AE583" s="2"/>
      <c r="AG583" s="2"/>
    </row>
    <row r="584" spans="7:33" ht="15" customHeight="1" x14ac:dyDescent="0.3">
      <c r="G584" s="2"/>
      <c r="I584" s="2"/>
      <c r="K584" s="2"/>
      <c r="M584" s="2"/>
      <c r="O584" s="2"/>
      <c r="Q584" s="2"/>
      <c r="S584" s="2"/>
      <c r="U584" s="2"/>
      <c r="V584" s="2"/>
      <c r="W584" s="2"/>
      <c r="Y584" s="2"/>
      <c r="AA584" s="2"/>
      <c r="AB584" s="2"/>
      <c r="AC584" s="2"/>
      <c r="AE584" s="2"/>
      <c r="AG584" s="2"/>
    </row>
    <row r="585" spans="7:33" ht="15" customHeight="1" x14ac:dyDescent="0.3">
      <c r="G585" s="2"/>
      <c r="I585" s="2"/>
      <c r="K585" s="2"/>
      <c r="M585" s="2"/>
      <c r="O585" s="2"/>
      <c r="Q585" s="2"/>
      <c r="S585" s="2"/>
      <c r="U585" s="2"/>
      <c r="V585" s="2"/>
      <c r="W585" s="2"/>
      <c r="Y585" s="2"/>
      <c r="AA585" s="2"/>
      <c r="AB585" s="2"/>
      <c r="AC585" s="2"/>
      <c r="AE585" s="2"/>
      <c r="AG585" s="2"/>
    </row>
    <row r="586" spans="7:33" ht="15" customHeight="1" x14ac:dyDescent="0.3">
      <c r="G586" s="2"/>
      <c r="I586" s="2"/>
      <c r="K586" s="2"/>
      <c r="M586" s="2"/>
      <c r="O586" s="2"/>
      <c r="Q586" s="2"/>
      <c r="S586" s="2"/>
      <c r="U586" s="2"/>
      <c r="V586" s="2"/>
      <c r="W586" s="2"/>
      <c r="Y586" s="2"/>
      <c r="AA586" s="2"/>
      <c r="AB586" s="2"/>
      <c r="AC586" s="2"/>
      <c r="AE586" s="2"/>
      <c r="AG586" s="2"/>
    </row>
    <row r="587" spans="7:33" ht="15" customHeight="1" x14ac:dyDescent="0.3">
      <c r="G587" s="2"/>
      <c r="I587" s="2"/>
      <c r="K587" s="2"/>
      <c r="M587" s="2"/>
      <c r="O587" s="2"/>
      <c r="Q587" s="2"/>
      <c r="S587" s="2"/>
      <c r="U587" s="2"/>
      <c r="V587" s="2"/>
      <c r="W587" s="2"/>
      <c r="Y587" s="2"/>
      <c r="AA587" s="2"/>
      <c r="AB587" s="2"/>
      <c r="AC587" s="2"/>
      <c r="AE587" s="2"/>
      <c r="AG587" s="2"/>
    </row>
    <row r="588" spans="7:33" ht="15" customHeight="1" x14ac:dyDescent="0.3">
      <c r="G588" s="2"/>
      <c r="I588" s="2"/>
      <c r="K588" s="2"/>
      <c r="M588" s="2"/>
      <c r="O588" s="2"/>
      <c r="Q588" s="2"/>
      <c r="S588" s="2"/>
      <c r="U588" s="2"/>
      <c r="V588" s="2"/>
      <c r="W588" s="2"/>
      <c r="Y588" s="2"/>
      <c r="AA588" s="2"/>
      <c r="AB588" s="2"/>
      <c r="AC588" s="2"/>
      <c r="AE588" s="2"/>
      <c r="AG588" s="2"/>
    </row>
    <row r="589" spans="7:33" ht="15" customHeight="1" x14ac:dyDescent="0.3">
      <c r="G589" s="2"/>
      <c r="I589" s="2"/>
      <c r="K589" s="2"/>
      <c r="M589" s="2"/>
      <c r="O589" s="2"/>
      <c r="Q589" s="2"/>
      <c r="S589" s="2"/>
      <c r="U589" s="2"/>
      <c r="V589" s="2"/>
      <c r="W589" s="2"/>
      <c r="Y589" s="2"/>
      <c r="AA589" s="2"/>
      <c r="AB589" s="2"/>
      <c r="AC589" s="2"/>
      <c r="AE589" s="2"/>
      <c r="AG589" s="2"/>
    </row>
    <row r="590" spans="7:33" ht="15" customHeight="1" x14ac:dyDescent="0.3">
      <c r="G590" s="2"/>
      <c r="I590" s="2"/>
      <c r="K590" s="2"/>
      <c r="M590" s="2"/>
      <c r="O590" s="2"/>
      <c r="Q590" s="2"/>
      <c r="S590" s="2"/>
      <c r="U590" s="2"/>
      <c r="V590" s="2"/>
      <c r="W590" s="2"/>
      <c r="Y590" s="2"/>
      <c r="AA590" s="2"/>
      <c r="AB590" s="2"/>
      <c r="AC590" s="2"/>
      <c r="AE590" s="2"/>
      <c r="AG590" s="2"/>
    </row>
    <row r="591" spans="7:33" ht="15" customHeight="1" x14ac:dyDescent="0.3">
      <c r="G591" s="2"/>
      <c r="I591" s="2"/>
      <c r="K591" s="2"/>
      <c r="M591" s="2"/>
      <c r="O591" s="2"/>
      <c r="Q591" s="2"/>
      <c r="S591" s="2"/>
      <c r="U591" s="2"/>
      <c r="V591" s="2"/>
      <c r="W591" s="2"/>
      <c r="Y591" s="2"/>
      <c r="AA591" s="2"/>
      <c r="AB591" s="2"/>
      <c r="AC591" s="2"/>
      <c r="AE591" s="2"/>
      <c r="AG591" s="2"/>
    </row>
    <row r="592" spans="7:33" ht="15" customHeight="1" x14ac:dyDescent="0.3">
      <c r="G592" s="2"/>
      <c r="I592" s="2"/>
      <c r="K592" s="2"/>
      <c r="M592" s="2"/>
      <c r="O592" s="2"/>
      <c r="Q592" s="2"/>
      <c r="S592" s="2"/>
      <c r="U592" s="2"/>
      <c r="V592" s="2"/>
      <c r="W592" s="2"/>
      <c r="Y592" s="2"/>
      <c r="AA592" s="2"/>
      <c r="AB592" s="2"/>
      <c r="AC592" s="2"/>
      <c r="AE592" s="2"/>
      <c r="AG592" s="2"/>
    </row>
    <row r="593" spans="7:33" ht="15" customHeight="1" x14ac:dyDescent="0.3">
      <c r="G593" s="2"/>
      <c r="I593" s="2"/>
      <c r="K593" s="2"/>
      <c r="M593" s="2"/>
      <c r="O593" s="2"/>
      <c r="Q593" s="2"/>
      <c r="S593" s="2"/>
      <c r="U593" s="2"/>
      <c r="V593" s="2"/>
      <c r="W593" s="2"/>
      <c r="Y593" s="2"/>
      <c r="AA593" s="2"/>
      <c r="AB593" s="2"/>
      <c r="AC593" s="2"/>
      <c r="AE593" s="2"/>
      <c r="AG593" s="2"/>
    </row>
    <row r="594" spans="7:33" ht="15" customHeight="1" x14ac:dyDescent="0.3">
      <c r="G594" s="2"/>
      <c r="I594" s="2"/>
      <c r="K594" s="2"/>
      <c r="M594" s="2"/>
      <c r="O594" s="2"/>
      <c r="Q594" s="2"/>
      <c r="S594" s="2"/>
      <c r="U594" s="2"/>
      <c r="V594" s="2"/>
      <c r="W594" s="2"/>
      <c r="Y594" s="2"/>
      <c r="AA594" s="2"/>
      <c r="AB594" s="2"/>
      <c r="AC594" s="2"/>
      <c r="AE594" s="2"/>
      <c r="AG594" s="2"/>
    </row>
    <row r="595" spans="7:33" ht="15" customHeight="1" x14ac:dyDescent="0.3">
      <c r="G595" s="2"/>
      <c r="I595" s="2"/>
      <c r="K595" s="2"/>
      <c r="M595" s="2"/>
      <c r="O595" s="2"/>
      <c r="Q595" s="2"/>
      <c r="S595" s="2"/>
      <c r="U595" s="2"/>
      <c r="V595" s="2"/>
      <c r="W595" s="2"/>
      <c r="Y595" s="2"/>
      <c r="AA595" s="2"/>
      <c r="AB595" s="2"/>
      <c r="AC595" s="2"/>
      <c r="AE595" s="2"/>
      <c r="AG595" s="2"/>
    </row>
    <row r="596" spans="7:33" ht="15" customHeight="1" x14ac:dyDescent="0.3">
      <c r="G596" s="2"/>
      <c r="I596" s="2"/>
      <c r="K596" s="2"/>
      <c r="M596" s="2"/>
      <c r="O596" s="2"/>
      <c r="Q596" s="2"/>
      <c r="S596" s="2"/>
      <c r="U596" s="2"/>
      <c r="V596" s="2"/>
      <c r="W596" s="2"/>
      <c r="Y596" s="2"/>
      <c r="AA596" s="2"/>
      <c r="AB596" s="2"/>
      <c r="AC596" s="2"/>
      <c r="AE596" s="2"/>
      <c r="AG596" s="2"/>
    </row>
    <row r="597" spans="7:33" ht="15" customHeight="1" x14ac:dyDescent="0.3">
      <c r="G597" s="2"/>
      <c r="I597" s="2"/>
      <c r="K597" s="2"/>
      <c r="M597" s="2"/>
      <c r="O597" s="2"/>
      <c r="Q597" s="2"/>
      <c r="S597" s="2"/>
      <c r="U597" s="2"/>
      <c r="V597" s="2"/>
      <c r="W597" s="2"/>
      <c r="Y597" s="2"/>
      <c r="AA597" s="2"/>
      <c r="AB597" s="2"/>
      <c r="AC597" s="2"/>
      <c r="AE597" s="2"/>
      <c r="AG597" s="2"/>
    </row>
    <row r="598" spans="7:33" ht="15" customHeight="1" x14ac:dyDescent="0.3">
      <c r="G598" s="2"/>
      <c r="I598" s="2"/>
      <c r="K598" s="2"/>
      <c r="M598" s="2"/>
      <c r="O598" s="2"/>
      <c r="Q598" s="2"/>
      <c r="S598" s="2"/>
      <c r="U598" s="2"/>
      <c r="V598" s="2"/>
      <c r="W598" s="2"/>
      <c r="Y598" s="2"/>
      <c r="AA598" s="2"/>
      <c r="AB598" s="2"/>
      <c r="AC598" s="2"/>
      <c r="AE598" s="2"/>
      <c r="AG598" s="2"/>
    </row>
    <row r="599" spans="7:33" ht="15" customHeight="1" x14ac:dyDescent="0.3">
      <c r="G599" s="2"/>
      <c r="I599" s="2"/>
      <c r="K599" s="2"/>
      <c r="M599" s="2"/>
      <c r="O599" s="2"/>
      <c r="Q599" s="2"/>
      <c r="S599" s="2"/>
      <c r="U599" s="2"/>
      <c r="V599" s="2"/>
      <c r="W599" s="2"/>
      <c r="Y599" s="2"/>
      <c r="AA599" s="2"/>
      <c r="AB599" s="2"/>
      <c r="AC599" s="2"/>
      <c r="AE599" s="2"/>
      <c r="AG599" s="2"/>
    </row>
    <row r="600" spans="7:33" ht="15" customHeight="1" x14ac:dyDescent="0.3">
      <c r="G600" s="2"/>
      <c r="I600" s="2"/>
      <c r="K600" s="2"/>
      <c r="M600" s="2"/>
      <c r="O600" s="2"/>
      <c r="Q600" s="2"/>
      <c r="S600" s="2"/>
      <c r="U600" s="2"/>
      <c r="V600" s="2"/>
      <c r="W600" s="2"/>
      <c r="Y600" s="2"/>
      <c r="AA600" s="2"/>
      <c r="AB600" s="2"/>
      <c r="AC600" s="2"/>
      <c r="AE600" s="2"/>
      <c r="AG600" s="2"/>
    </row>
    <row r="601" spans="7:33" ht="15" customHeight="1" x14ac:dyDescent="0.3">
      <c r="G601" s="2"/>
      <c r="I601" s="2"/>
      <c r="K601" s="2"/>
      <c r="M601" s="2"/>
      <c r="O601" s="2"/>
      <c r="Q601" s="2"/>
      <c r="S601" s="2"/>
      <c r="U601" s="2"/>
      <c r="V601" s="2"/>
      <c r="W601" s="2"/>
      <c r="Y601" s="2"/>
      <c r="AA601" s="2"/>
      <c r="AB601" s="2"/>
      <c r="AC601" s="2"/>
      <c r="AE601" s="2"/>
      <c r="AG601" s="2"/>
    </row>
    <row r="602" spans="7:33" ht="15" customHeight="1" x14ac:dyDescent="0.3">
      <c r="G602" s="2"/>
      <c r="I602" s="2"/>
      <c r="K602" s="2"/>
      <c r="M602" s="2"/>
      <c r="O602" s="2"/>
      <c r="Q602" s="2"/>
      <c r="S602" s="2"/>
      <c r="U602" s="2"/>
      <c r="V602" s="2"/>
      <c r="W602" s="2"/>
      <c r="Y602" s="2"/>
      <c r="AA602" s="2"/>
      <c r="AB602" s="2"/>
      <c r="AC602" s="2"/>
      <c r="AE602" s="2"/>
      <c r="AG602" s="2"/>
    </row>
    <row r="603" spans="7:33" ht="15" customHeight="1" x14ac:dyDescent="0.3">
      <c r="G603" s="2"/>
      <c r="I603" s="2"/>
      <c r="K603" s="2"/>
      <c r="M603" s="2"/>
      <c r="O603" s="2"/>
      <c r="Q603" s="2"/>
      <c r="S603" s="2"/>
      <c r="U603" s="2"/>
      <c r="V603" s="2"/>
      <c r="W603" s="2"/>
      <c r="Y603" s="2"/>
      <c r="AA603" s="2"/>
      <c r="AB603" s="2"/>
      <c r="AC603" s="2"/>
      <c r="AE603" s="2"/>
      <c r="AG603" s="2"/>
    </row>
    <row r="604" spans="7:33" ht="15" customHeight="1" x14ac:dyDescent="0.3">
      <c r="G604" s="2"/>
      <c r="I604" s="2"/>
      <c r="K604" s="2"/>
      <c r="M604" s="2"/>
      <c r="O604" s="2"/>
      <c r="Q604" s="2"/>
      <c r="S604" s="2"/>
      <c r="U604" s="2"/>
      <c r="V604" s="2"/>
      <c r="W604" s="2"/>
      <c r="Y604" s="2"/>
      <c r="AA604" s="2"/>
      <c r="AB604" s="2"/>
      <c r="AC604" s="2"/>
      <c r="AE604" s="2"/>
      <c r="AG604" s="2"/>
    </row>
    <row r="605" spans="7:33" ht="15" customHeight="1" x14ac:dyDescent="0.3">
      <c r="G605" s="2"/>
      <c r="I605" s="2"/>
      <c r="K605" s="2"/>
      <c r="M605" s="2"/>
      <c r="O605" s="2"/>
      <c r="Q605" s="2"/>
      <c r="S605" s="2"/>
      <c r="U605" s="2"/>
      <c r="V605" s="2"/>
      <c r="W605" s="2"/>
      <c r="Y605" s="2"/>
      <c r="AA605" s="2"/>
      <c r="AB605" s="2"/>
      <c r="AC605" s="2"/>
      <c r="AE605" s="2"/>
      <c r="AG605" s="2"/>
    </row>
    <row r="606" spans="7:33" ht="15" customHeight="1" x14ac:dyDescent="0.3">
      <c r="G606" s="2"/>
      <c r="I606" s="2"/>
      <c r="K606" s="2"/>
      <c r="M606" s="2"/>
      <c r="O606" s="2"/>
      <c r="Q606" s="2"/>
      <c r="S606" s="2"/>
      <c r="U606" s="2"/>
      <c r="V606" s="2"/>
      <c r="W606" s="2"/>
      <c r="Y606" s="2"/>
      <c r="AA606" s="2"/>
      <c r="AB606" s="2"/>
      <c r="AC606" s="2"/>
      <c r="AE606" s="2"/>
      <c r="AG606" s="2"/>
    </row>
    <row r="607" spans="7:33" ht="15" customHeight="1" x14ac:dyDescent="0.3">
      <c r="G607" s="2"/>
      <c r="I607" s="2"/>
      <c r="K607" s="2"/>
      <c r="M607" s="2"/>
      <c r="O607" s="2"/>
      <c r="Q607" s="2"/>
      <c r="S607" s="2"/>
      <c r="U607" s="2"/>
      <c r="V607" s="2"/>
      <c r="W607" s="2"/>
      <c r="Y607" s="2"/>
      <c r="AA607" s="2"/>
      <c r="AB607" s="2"/>
      <c r="AC607" s="2"/>
      <c r="AE607" s="2"/>
      <c r="AG607" s="2"/>
    </row>
    <row r="608" spans="7:33" ht="15" customHeight="1" x14ac:dyDescent="0.3">
      <c r="G608" s="2"/>
      <c r="I608" s="2"/>
      <c r="K608" s="2"/>
      <c r="M608" s="2"/>
      <c r="O608" s="2"/>
      <c r="Q608" s="2"/>
      <c r="S608" s="2"/>
      <c r="U608" s="2"/>
      <c r="V608" s="2"/>
      <c r="W608" s="2"/>
      <c r="Y608" s="2"/>
      <c r="AA608" s="2"/>
      <c r="AB608" s="2"/>
      <c r="AC608" s="2"/>
      <c r="AE608" s="2"/>
      <c r="AG608" s="2"/>
    </row>
    <row r="609" spans="7:33" ht="15" customHeight="1" x14ac:dyDescent="0.3">
      <c r="G609" s="2"/>
      <c r="I609" s="2"/>
      <c r="K609" s="2"/>
      <c r="M609" s="2"/>
      <c r="O609" s="2"/>
      <c r="Q609" s="2"/>
      <c r="S609" s="2"/>
      <c r="U609" s="2"/>
      <c r="V609" s="2"/>
      <c r="W609" s="2"/>
      <c r="Y609" s="2"/>
      <c r="AA609" s="2"/>
      <c r="AB609" s="2"/>
      <c r="AC609" s="2"/>
      <c r="AE609" s="2"/>
      <c r="AG609" s="2"/>
    </row>
    <row r="610" spans="7:33" ht="15" customHeight="1" x14ac:dyDescent="0.3">
      <c r="G610" s="2"/>
      <c r="I610" s="2"/>
      <c r="K610" s="2"/>
      <c r="M610" s="2"/>
      <c r="O610" s="2"/>
      <c r="Q610" s="2"/>
      <c r="S610" s="2"/>
      <c r="U610" s="2"/>
      <c r="V610" s="2"/>
      <c r="W610" s="2"/>
      <c r="Y610" s="2"/>
      <c r="AA610" s="2"/>
      <c r="AB610" s="2"/>
      <c r="AC610" s="2"/>
      <c r="AE610" s="2"/>
      <c r="AG610" s="2"/>
    </row>
    <row r="611" spans="7:33" ht="15" customHeight="1" x14ac:dyDescent="0.3">
      <c r="G611" s="2"/>
      <c r="I611" s="2"/>
      <c r="K611" s="2"/>
      <c r="M611" s="2"/>
      <c r="O611" s="2"/>
      <c r="Q611" s="2"/>
      <c r="S611" s="2"/>
      <c r="U611" s="2"/>
      <c r="V611" s="2"/>
      <c r="W611" s="2"/>
      <c r="Y611" s="2"/>
      <c r="AA611" s="2"/>
      <c r="AB611" s="2"/>
      <c r="AC611" s="2"/>
      <c r="AE611" s="2"/>
      <c r="AG611" s="2"/>
    </row>
    <row r="612" spans="7:33" ht="15" customHeight="1" x14ac:dyDescent="0.3">
      <c r="G612" s="2"/>
      <c r="I612" s="2"/>
      <c r="K612" s="2"/>
      <c r="M612" s="2"/>
      <c r="O612" s="2"/>
      <c r="Q612" s="2"/>
      <c r="S612" s="2"/>
      <c r="U612" s="2"/>
      <c r="V612" s="2"/>
      <c r="W612" s="2"/>
      <c r="Y612" s="2"/>
      <c r="AA612" s="2"/>
      <c r="AB612" s="2"/>
      <c r="AC612" s="2"/>
      <c r="AE612" s="2"/>
      <c r="AG612" s="2"/>
    </row>
    <row r="613" spans="7:33" ht="15" customHeight="1" x14ac:dyDescent="0.3">
      <c r="G613" s="2"/>
      <c r="I613" s="2"/>
      <c r="K613" s="2"/>
      <c r="M613" s="2"/>
      <c r="O613" s="2"/>
      <c r="Q613" s="2"/>
      <c r="S613" s="2"/>
      <c r="U613" s="2"/>
      <c r="V613" s="2"/>
      <c r="W613" s="2"/>
      <c r="Y613" s="2"/>
      <c r="AA613" s="2"/>
      <c r="AB613" s="2"/>
      <c r="AC613" s="2"/>
      <c r="AE613" s="2"/>
      <c r="AG613" s="2"/>
    </row>
    <row r="614" spans="7:33" ht="15" customHeight="1" x14ac:dyDescent="0.3">
      <c r="G614" s="2"/>
      <c r="I614" s="2"/>
      <c r="K614" s="2"/>
      <c r="M614" s="2"/>
      <c r="O614" s="2"/>
      <c r="Q614" s="2"/>
      <c r="S614" s="2"/>
      <c r="U614" s="2"/>
      <c r="V614" s="2"/>
      <c r="W614" s="2"/>
      <c r="Y614" s="2"/>
      <c r="AA614" s="2"/>
      <c r="AB614" s="2"/>
      <c r="AC614" s="2"/>
      <c r="AE614" s="2"/>
      <c r="AG614" s="2"/>
    </row>
    <row r="615" spans="7:33" ht="15" customHeight="1" x14ac:dyDescent="0.3">
      <c r="G615" s="2"/>
      <c r="I615" s="2"/>
      <c r="K615" s="2"/>
      <c r="M615" s="2"/>
      <c r="O615" s="2"/>
      <c r="Q615" s="2"/>
      <c r="S615" s="2"/>
      <c r="U615" s="2"/>
      <c r="V615" s="2"/>
      <c r="W615" s="2"/>
      <c r="Y615" s="2"/>
      <c r="AA615" s="2"/>
      <c r="AB615" s="2"/>
      <c r="AC615" s="2"/>
      <c r="AE615" s="2"/>
      <c r="AG615" s="2"/>
    </row>
    <row r="616" spans="7:33" ht="15" customHeight="1" x14ac:dyDescent="0.3">
      <c r="G616" s="2"/>
      <c r="I616" s="2"/>
      <c r="K616" s="2"/>
      <c r="M616" s="2"/>
      <c r="O616" s="2"/>
      <c r="Q616" s="2"/>
      <c r="S616" s="2"/>
      <c r="U616" s="2"/>
      <c r="V616" s="2"/>
      <c r="W616" s="2"/>
      <c r="Y616" s="2"/>
      <c r="AA616" s="2"/>
      <c r="AB616" s="2"/>
      <c r="AC616" s="2"/>
      <c r="AE616" s="2"/>
      <c r="AG616" s="2"/>
    </row>
    <row r="617" spans="7:33" ht="15" customHeight="1" x14ac:dyDescent="0.3">
      <c r="G617" s="2"/>
      <c r="I617" s="2"/>
      <c r="K617" s="2"/>
      <c r="M617" s="2"/>
      <c r="O617" s="2"/>
      <c r="Q617" s="2"/>
      <c r="S617" s="2"/>
      <c r="U617" s="2"/>
      <c r="V617" s="2"/>
      <c r="W617" s="2"/>
      <c r="Y617" s="2"/>
      <c r="AA617" s="2"/>
      <c r="AB617" s="2"/>
      <c r="AC617" s="2"/>
      <c r="AE617" s="2"/>
      <c r="AG617" s="2"/>
    </row>
    <row r="618" spans="7:33" ht="15" customHeight="1" x14ac:dyDescent="0.3">
      <c r="G618" s="2"/>
      <c r="I618" s="2"/>
      <c r="K618" s="2"/>
      <c r="M618" s="2"/>
      <c r="O618" s="2"/>
      <c r="Q618" s="2"/>
      <c r="S618" s="2"/>
      <c r="U618" s="2"/>
      <c r="V618" s="2"/>
      <c r="W618" s="2"/>
      <c r="Y618" s="2"/>
      <c r="AA618" s="2"/>
      <c r="AB618" s="2"/>
      <c r="AC618" s="2"/>
      <c r="AE618" s="2"/>
      <c r="AG618" s="2"/>
    </row>
    <row r="619" spans="7:33" ht="15" customHeight="1" x14ac:dyDescent="0.3">
      <c r="G619" s="2"/>
      <c r="I619" s="2"/>
      <c r="K619" s="2"/>
      <c r="M619" s="2"/>
      <c r="O619" s="2"/>
      <c r="Q619" s="2"/>
      <c r="S619" s="2"/>
      <c r="U619" s="2"/>
      <c r="V619" s="2"/>
      <c r="W619" s="2"/>
      <c r="Y619" s="2"/>
      <c r="AA619" s="2"/>
      <c r="AB619" s="2"/>
      <c r="AC619" s="2"/>
      <c r="AE619" s="2"/>
      <c r="AG619" s="2"/>
    </row>
    <row r="620" spans="7:33" ht="15" customHeight="1" x14ac:dyDescent="0.3">
      <c r="G620" s="2"/>
      <c r="I620" s="2"/>
      <c r="K620" s="2"/>
      <c r="M620" s="2"/>
      <c r="O620" s="2"/>
      <c r="Q620" s="2"/>
      <c r="S620" s="2"/>
      <c r="U620" s="2"/>
      <c r="V620" s="2"/>
      <c r="W620" s="2"/>
      <c r="Y620" s="2"/>
      <c r="AA620" s="2"/>
      <c r="AB620" s="2"/>
      <c r="AC620" s="2"/>
      <c r="AE620" s="2"/>
      <c r="AG620" s="2"/>
    </row>
    <row r="621" spans="7:33" ht="15" customHeight="1" x14ac:dyDescent="0.3">
      <c r="G621" s="2"/>
      <c r="I621" s="2"/>
      <c r="K621" s="2"/>
      <c r="M621" s="2"/>
      <c r="O621" s="2"/>
      <c r="Q621" s="2"/>
      <c r="S621" s="2"/>
      <c r="U621" s="2"/>
      <c r="V621" s="2"/>
      <c r="W621" s="2"/>
      <c r="Y621" s="2"/>
      <c r="AA621" s="2"/>
      <c r="AB621" s="2"/>
      <c r="AC621" s="2"/>
      <c r="AE621" s="2"/>
      <c r="AG621" s="2"/>
    </row>
    <row r="622" spans="7:33" ht="15" customHeight="1" x14ac:dyDescent="0.3">
      <c r="G622" s="2"/>
      <c r="I622" s="2"/>
      <c r="K622" s="2"/>
      <c r="M622" s="2"/>
      <c r="O622" s="2"/>
      <c r="Q622" s="2"/>
      <c r="S622" s="2"/>
      <c r="U622" s="2"/>
      <c r="V622" s="2"/>
      <c r="W622" s="2"/>
      <c r="Y622" s="2"/>
      <c r="AA622" s="2"/>
      <c r="AB622" s="2"/>
      <c r="AC622" s="2"/>
      <c r="AE622" s="2"/>
      <c r="AG622" s="2"/>
    </row>
    <row r="623" spans="7:33" ht="15" customHeight="1" x14ac:dyDescent="0.3">
      <c r="G623" s="2"/>
      <c r="I623" s="2"/>
      <c r="K623" s="2"/>
      <c r="M623" s="2"/>
      <c r="O623" s="2"/>
      <c r="Q623" s="2"/>
      <c r="S623" s="2"/>
      <c r="U623" s="2"/>
      <c r="V623" s="2"/>
      <c r="W623" s="2"/>
      <c r="Y623" s="2"/>
      <c r="AA623" s="2"/>
      <c r="AB623" s="2"/>
      <c r="AC623" s="2"/>
      <c r="AE623" s="2"/>
      <c r="AG623" s="2"/>
    </row>
    <row r="624" spans="7:33" ht="15" customHeight="1" x14ac:dyDescent="0.3">
      <c r="G624" s="2"/>
      <c r="I624" s="2"/>
      <c r="K624" s="2"/>
      <c r="M624" s="2"/>
      <c r="O624" s="2"/>
      <c r="Q624" s="2"/>
      <c r="S624" s="2"/>
      <c r="U624" s="2"/>
      <c r="V624" s="2"/>
      <c r="W624" s="2"/>
      <c r="Y624" s="2"/>
      <c r="AA624" s="2"/>
      <c r="AB624" s="2"/>
      <c r="AC624" s="2"/>
      <c r="AE624" s="2"/>
      <c r="AG624" s="2"/>
    </row>
    <row r="625" spans="7:33" ht="15" customHeight="1" x14ac:dyDescent="0.3">
      <c r="G625" s="2"/>
      <c r="I625" s="2"/>
      <c r="K625" s="2"/>
      <c r="M625" s="2"/>
      <c r="O625" s="2"/>
      <c r="Q625" s="2"/>
      <c r="S625" s="2"/>
      <c r="U625" s="2"/>
      <c r="V625" s="2"/>
      <c r="W625" s="2"/>
      <c r="Y625" s="2"/>
      <c r="AA625" s="2"/>
      <c r="AB625" s="2"/>
      <c r="AC625" s="2"/>
      <c r="AE625" s="2"/>
      <c r="AG625" s="2"/>
    </row>
    <row r="626" spans="7:33" ht="15" customHeight="1" x14ac:dyDescent="0.3">
      <c r="G626" s="2"/>
      <c r="I626" s="2"/>
      <c r="K626" s="2"/>
      <c r="M626" s="2"/>
      <c r="O626" s="2"/>
      <c r="Q626" s="2"/>
      <c r="S626" s="2"/>
      <c r="U626" s="2"/>
      <c r="V626" s="2"/>
      <c r="W626" s="2"/>
      <c r="Y626" s="2"/>
      <c r="AA626" s="2"/>
      <c r="AB626" s="2"/>
      <c r="AC626" s="2"/>
      <c r="AE626" s="2"/>
      <c r="AG626" s="2"/>
    </row>
    <row r="627" spans="7:33" ht="15" customHeight="1" x14ac:dyDescent="0.3">
      <c r="G627" s="2"/>
      <c r="I627" s="2"/>
      <c r="K627" s="2"/>
      <c r="M627" s="2"/>
      <c r="O627" s="2"/>
      <c r="Q627" s="2"/>
      <c r="S627" s="2"/>
      <c r="U627" s="2"/>
      <c r="V627" s="2"/>
      <c r="W627" s="2"/>
      <c r="Y627" s="2"/>
      <c r="AA627" s="2"/>
      <c r="AB627" s="2"/>
      <c r="AC627" s="2"/>
      <c r="AE627" s="2"/>
      <c r="AG627" s="2"/>
    </row>
    <row r="628" spans="7:33" ht="15" customHeight="1" x14ac:dyDescent="0.3">
      <c r="G628" s="2"/>
      <c r="I628" s="2"/>
      <c r="K628" s="2"/>
      <c r="M628" s="2"/>
      <c r="O628" s="2"/>
      <c r="Q628" s="2"/>
      <c r="S628" s="2"/>
      <c r="U628" s="2"/>
      <c r="V628" s="2"/>
      <c r="W628" s="2"/>
      <c r="Y628" s="2"/>
      <c r="AA628" s="2"/>
      <c r="AB628" s="2"/>
      <c r="AC628" s="2"/>
      <c r="AE628" s="2"/>
      <c r="AG628" s="2"/>
    </row>
    <row r="629" spans="7:33" ht="15" customHeight="1" x14ac:dyDescent="0.3">
      <c r="G629" s="2"/>
      <c r="I629" s="2"/>
      <c r="K629" s="2"/>
      <c r="M629" s="2"/>
      <c r="O629" s="2"/>
      <c r="Q629" s="2"/>
      <c r="S629" s="2"/>
      <c r="U629" s="2"/>
      <c r="V629" s="2"/>
      <c r="W629" s="2"/>
      <c r="Y629" s="2"/>
      <c r="AA629" s="2"/>
      <c r="AB629" s="2"/>
      <c r="AC629" s="2"/>
      <c r="AE629" s="2"/>
      <c r="AG629" s="2"/>
    </row>
    <row r="630" spans="7:33" ht="15" customHeight="1" x14ac:dyDescent="0.3">
      <c r="G630" s="2"/>
      <c r="I630" s="2"/>
      <c r="K630" s="2"/>
      <c r="M630" s="2"/>
      <c r="O630" s="2"/>
      <c r="Q630" s="2"/>
      <c r="S630" s="2"/>
      <c r="U630" s="2"/>
      <c r="V630" s="2"/>
      <c r="W630" s="2"/>
      <c r="Y630" s="2"/>
      <c r="AA630" s="2"/>
      <c r="AB630" s="2"/>
      <c r="AC630" s="2"/>
      <c r="AE630" s="2"/>
      <c r="AG630" s="2"/>
    </row>
    <row r="631" spans="7:33" ht="15" customHeight="1" x14ac:dyDescent="0.3">
      <c r="G631" s="2"/>
      <c r="I631" s="2"/>
      <c r="K631" s="2"/>
      <c r="M631" s="2"/>
      <c r="O631" s="2"/>
      <c r="Q631" s="2"/>
      <c r="S631" s="2"/>
      <c r="U631" s="2"/>
      <c r="V631" s="2"/>
      <c r="W631" s="2"/>
      <c r="Y631" s="2"/>
      <c r="AA631" s="2"/>
      <c r="AB631" s="2"/>
      <c r="AC631" s="2"/>
      <c r="AE631" s="2"/>
      <c r="AG631" s="2"/>
    </row>
    <row r="632" spans="7:33" ht="15" customHeight="1" x14ac:dyDescent="0.3">
      <c r="G632" s="2"/>
      <c r="I632" s="2"/>
      <c r="K632" s="2"/>
      <c r="M632" s="2"/>
      <c r="O632" s="2"/>
      <c r="Q632" s="2"/>
      <c r="S632" s="2"/>
      <c r="U632" s="2"/>
      <c r="V632" s="2"/>
      <c r="W632" s="2"/>
      <c r="Y632" s="2"/>
      <c r="AA632" s="2"/>
      <c r="AB632" s="2"/>
      <c r="AC632" s="2"/>
      <c r="AE632" s="2"/>
      <c r="AG632" s="2"/>
    </row>
    <row r="633" spans="7:33" ht="15" customHeight="1" x14ac:dyDescent="0.3">
      <c r="G633" s="2"/>
      <c r="I633" s="2"/>
      <c r="K633" s="2"/>
      <c r="M633" s="2"/>
      <c r="O633" s="2"/>
      <c r="Q633" s="2"/>
      <c r="S633" s="2"/>
      <c r="U633" s="2"/>
      <c r="V633" s="2"/>
      <c r="W633" s="2"/>
      <c r="Y633" s="2"/>
      <c r="AA633" s="2"/>
      <c r="AB633" s="2"/>
      <c r="AC633" s="2"/>
      <c r="AE633" s="2"/>
      <c r="AG633" s="2"/>
    </row>
    <row r="634" spans="7:33" ht="15" customHeight="1" x14ac:dyDescent="0.3">
      <c r="G634" s="2"/>
      <c r="I634" s="2"/>
      <c r="K634" s="2"/>
      <c r="M634" s="2"/>
      <c r="O634" s="2"/>
      <c r="Q634" s="2"/>
      <c r="S634" s="2"/>
      <c r="U634" s="2"/>
      <c r="V634" s="2"/>
      <c r="W634" s="2"/>
      <c r="Y634" s="2"/>
      <c r="AA634" s="2"/>
      <c r="AB634" s="2"/>
      <c r="AC634" s="2"/>
      <c r="AE634" s="2"/>
      <c r="AG634" s="2"/>
    </row>
    <row r="635" spans="7:33" ht="15" customHeight="1" x14ac:dyDescent="0.3">
      <c r="G635" s="2"/>
      <c r="I635" s="2"/>
      <c r="K635" s="2"/>
      <c r="M635" s="2"/>
      <c r="O635" s="2"/>
      <c r="Q635" s="2"/>
      <c r="S635" s="2"/>
      <c r="U635" s="2"/>
      <c r="V635" s="2"/>
      <c r="W635" s="2"/>
      <c r="Y635" s="2"/>
      <c r="AA635" s="2"/>
      <c r="AB635" s="2"/>
      <c r="AC635" s="2"/>
      <c r="AE635" s="2"/>
      <c r="AG635" s="2"/>
    </row>
    <row r="636" spans="7:33" ht="15" customHeight="1" x14ac:dyDescent="0.3">
      <c r="G636" s="2"/>
      <c r="I636" s="2"/>
      <c r="K636" s="2"/>
      <c r="M636" s="2"/>
      <c r="O636" s="2"/>
      <c r="Q636" s="2"/>
      <c r="S636" s="2"/>
      <c r="U636" s="2"/>
      <c r="V636" s="2"/>
      <c r="W636" s="2"/>
      <c r="Y636" s="2"/>
      <c r="AA636" s="2"/>
      <c r="AB636" s="2"/>
      <c r="AC636" s="2"/>
      <c r="AE636" s="2"/>
      <c r="AG636" s="2"/>
    </row>
    <row r="637" spans="7:33" ht="15" customHeight="1" x14ac:dyDescent="0.3">
      <c r="G637" s="2"/>
      <c r="I637" s="2"/>
      <c r="K637" s="2"/>
      <c r="M637" s="2"/>
      <c r="O637" s="2"/>
      <c r="Q637" s="2"/>
      <c r="S637" s="2"/>
      <c r="U637" s="2"/>
      <c r="V637" s="2"/>
      <c r="W637" s="2"/>
      <c r="Y637" s="2"/>
      <c r="AA637" s="2"/>
      <c r="AB637" s="2"/>
      <c r="AC637" s="2"/>
      <c r="AE637" s="2"/>
      <c r="AG637" s="2"/>
    </row>
    <row r="638" spans="7:33" ht="15" customHeight="1" x14ac:dyDescent="0.3">
      <c r="G638" s="2"/>
      <c r="I638" s="2"/>
      <c r="K638" s="2"/>
      <c r="M638" s="2"/>
      <c r="O638" s="2"/>
      <c r="Q638" s="2"/>
      <c r="S638" s="2"/>
      <c r="U638" s="2"/>
      <c r="V638" s="2"/>
      <c r="W638" s="2"/>
      <c r="Y638" s="2"/>
      <c r="AA638" s="2"/>
      <c r="AB638" s="2"/>
      <c r="AC638" s="2"/>
      <c r="AE638" s="2"/>
      <c r="AG638" s="2"/>
    </row>
    <row r="639" spans="7:33" ht="15" customHeight="1" x14ac:dyDescent="0.3">
      <c r="G639" s="2"/>
      <c r="I639" s="2"/>
      <c r="K639" s="2"/>
      <c r="M639" s="2"/>
      <c r="O639" s="2"/>
      <c r="Q639" s="2"/>
      <c r="S639" s="2"/>
      <c r="U639" s="2"/>
      <c r="V639" s="2"/>
      <c r="W639" s="2"/>
      <c r="Y639" s="2"/>
      <c r="AA639" s="2"/>
      <c r="AB639" s="2"/>
      <c r="AC639" s="2"/>
      <c r="AE639" s="2"/>
      <c r="AG639" s="2"/>
    </row>
    <row r="640" spans="7:33" ht="15" customHeight="1" x14ac:dyDescent="0.3">
      <c r="G640" s="2"/>
      <c r="I640" s="2"/>
      <c r="K640" s="2"/>
      <c r="M640" s="2"/>
      <c r="O640" s="2"/>
      <c r="Q640" s="2"/>
      <c r="S640" s="2"/>
      <c r="U640" s="2"/>
      <c r="V640" s="2"/>
      <c r="W640" s="2"/>
      <c r="Y640" s="2"/>
      <c r="AA640" s="2"/>
      <c r="AB640" s="2"/>
      <c r="AC640" s="2"/>
      <c r="AE640" s="2"/>
      <c r="AG640" s="2"/>
    </row>
    <row r="641" spans="7:33" ht="15" customHeight="1" x14ac:dyDescent="0.3">
      <c r="G641" s="2"/>
      <c r="I641" s="2"/>
      <c r="K641" s="2"/>
      <c r="M641" s="2"/>
      <c r="O641" s="2"/>
      <c r="Q641" s="2"/>
      <c r="S641" s="2"/>
      <c r="U641" s="2"/>
      <c r="V641" s="2"/>
      <c r="W641" s="2"/>
      <c r="Y641" s="2"/>
      <c r="AA641" s="2"/>
      <c r="AB641" s="2"/>
      <c r="AC641" s="2"/>
      <c r="AE641" s="2"/>
      <c r="AG641" s="2"/>
    </row>
    <row r="642" spans="7:33" ht="15" customHeight="1" x14ac:dyDescent="0.3">
      <c r="G642" s="2"/>
      <c r="I642" s="2"/>
      <c r="K642" s="2"/>
      <c r="M642" s="2"/>
      <c r="O642" s="2"/>
      <c r="Q642" s="2"/>
      <c r="S642" s="2"/>
      <c r="U642" s="2"/>
      <c r="V642" s="2"/>
      <c r="W642" s="2"/>
      <c r="Y642" s="2"/>
      <c r="AA642" s="2"/>
      <c r="AB642" s="2"/>
      <c r="AC642" s="2"/>
      <c r="AE642" s="2"/>
      <c r="AG642" s="2"/>
    </row>
    <row r="643" spans="7:33" ht="15" customHeight="1" x14ac:dyDescent="0.3">
      <c r="G643" s="2"/>
      <c r="I643" s="2"/>
      <c r="K643" s="2"/>
      <c r="M643" s="2"/>
      <c r="O643" s="2"/>
      <c r="Q643" s="2"/>
      <c r="S643" s="2"/>
      <c r="U643" s="2"/>
      <c r="V643" s="2"/>
      <c r="W643" s="2"/>
      <c r="Y643" s="2"/>
      <c r="AA643" s="2"/>
      <c r="AB643" s="2"/>
      <c r="AC643" s="2"/>
      <c r="AE643" s="2"/>
      <c r="AG643" s="2"/>
    </row>
    <row r="644" spans="7:33" ht="15" customHeight="1" x14ac:dyDescent="0.3">
      <c r="G644" s="2"/>
      <c r="I644" s="2"/>
      <c r="K644" s="2"/>
      <c r="M644" s="2"/>
      <c r="O644" s="2"/>
      <c r="Q644" s="2"/>
      <c r="S644" s="2"/>
      <c r="U644" s="2"/>
      <c r="V644" s="2"/>
      <c r="W644" s="2"/>
      <c r="Y644" s="2"/>
      <c r="AA644" s="2"/>
      <c r="AB644" s="2"/>
      <c r="AC644" s="2"/>
      <c r="AE644" s="2"/>
      <c r="AG644" s="2"/>
    </row>
    <row r="645" spans="7:33" ht="15" customHeight="1" x14ac:dyDescent="0.3">
      <c r="G645" s="2"/>
      <c r="I645" s="2"/>
      <c r="K645" s="2"/>
      <c r="M645" s="2"/>
      <c r="O645" s="2"/>
      <c r="Q645" s="2"/>
      <c r="S645" s="2"/>
      <c r="U645" s="2"/>
      <c r="V645" s="2"/>
      <c r="W645" s="2"/>
      <c r="Y645" s="2"/>
      <c r="AA645" s="2"/>
      <c r="AB645" s="2"/>
      <c r="AC645" s="2"/>
      <c r="AE645" s="2"/>
      <c r="AG645" s="2"/>
    </row>
    <row r="646" spans="7:33" ht="15" customHeight="1" x14ac:dyDescent="0.3">
      <c r="G646" s="2"/>
      <c r="I646" s="2"/>
      <c r="K646" s="2"/>
      <c r="M646" s="2"/>
      <c r="O646" s="2"/>
      <c r="Q646" s="2"/>
      <c r="S646" s="2"/>
      <c r="U646" s="2"/>
      <c r="V646" s="2"/>
      <c r="W646" s="2"/>
      <c r="Y646" s="2"/>
      <c r="AA646" s="2"/>
      <c r="AB646" s="2"/>
      <c r="AC646" s="2"/>
      <c r="AE646" s="2"/>
      <c r="AG646" s="2"/>
    </row>
    <row r="647" spans="7:33" ht="15" customHeight="1" x14ac:dyDescent="0.3">
      <c r="G647" s="2"/>
      <c r="I647" s="2"/>
      <c r="K647" s="2"/>
      <c r="M647" s="2"/>
      <c r="O647" s="2"/>
      <c r="Q647" s="2"/>
      <c r="S647" s="2"/>
      <c r="U647" s="2"/>
      <c r="V647" s="2"/>
      <c r="W647" s="2"/>
      <c r="Y647" s="2"/>
      <c r="AA647" s="2"/>
      <c r="AB647" s="2"/>
      <c r="AC647" s="2"/>
      <c r="AE647" s="2"/>
      <c r="AG647" s="2"/>
    </row>
    <row r="648" spans="7:33" ht="15" customHeight="1" x14ac:dyDescent="0.3">
      <c r="G648" s="2"/>
      <c r="I648" s="2"/>
      <c r="K648" s="2"/>
      <c r="M648" s="2"/>
      <c r="O648" s="2"/>
      <c r="Q648" s="2"/>
      <c r="S648" s="2"/>
      <c r="U648" s="2"/>
      <c r="V648" s="2"/>
      <c r="W648" s="2"/>
      <c r="Y648" s="2"/>
      <c r="AA648" s="2"/>
      <c r="AB648" s="2"/>
      <c r="AC648" s="2"/>
      <c r="AE648" s="2"/>
      <c r="AG648" s="2"/>
    </row>
    <row r="649" spans="7:33" ht="15" customHeight="1" x14ac:dyDescent="0.3">
      <c r="G649" s="2"/>
      <c r="I649" s="2"/>
      <c r="K649" s="2"/>
      <c r="M649" s="2"/>
      <c r="O649" s="2"/>
      <c r="Q649" s="2"/>
      <c r="S649" s="2"/>
      <c r="U649" s="2"/>
      <c r="V649" s="2"/>
      <c r="W649" s="2"/>
      <c r="Y649" s="2"/>
      <c r="AA649" s="2"/>
      <c r="AB649" s="2"/>
      <c r="AC649" s="2"/>
      <c r="AE649" s="2"/>
      <c r="AG649" s="2"/>
    </row>
    <row r="650" spans="7:33" ht="15" customHeight="1" x14ac:dyDescent="0.3">
      <c r="G650" s="2"/>
      <c r="I650" s="2"/>
      <c r="K650" s="2"/>
      <c r="M650" s="2"/>
      <c r="O650" s="2"/>
      <c r="Q650" s="2"/>
      <c r="S650" s="2"/>
      <c r="U650" s="2"/>
      <c r="V650" s="2"/>
      <c r="W650" s="2"/>
      <c r="Y650" s="2"/>
      <c r="AA650" s="2"/>
      <c r="AB650" s="2"/>
      <c r="AC650" s="2"/>
      <c r="AE650" s="2"/>
      <c r="AG650" s="2"/>
    </row>
    <row r="651" spans="7:33" ht="15" customHeight="1" x14ac:dyDescent="0.3">
      <c r="G651" s="2"/>
      <c r="I651" s="2"/>
      <c r="K651" s="2"/>
      <c r="M651" s="2"/>
      <c r="O651" s="2"/>
      <c r="Q651" s="2"/>
      <c r="S651" s="2"/>
      <c r="U651" s="2"/>
      <c r="V651" s="2"/>
      <c r="W651" s="2"/>
      <c r="Y651" s="2"/>
      <c r="AA651" s="2"/>
      <c r="AB651" s="2"/>
      <c r="AC651" s="2"/>
      <c r="AE651" s="2"/>
      <c r="AG651" s="2"/>
    </row>
    <row r="652" spans="7:33" ht="15" customHeight="1" x14ac:dyDescent="0.3">
      <c r="G652" s="2"/>
      <c r="I652" s="2"/>
      <c r="K652" s="2"/>
      <c r="M652" s="2"/>
      <c r="O652" s="2"/>
      <c r="Q652" s="2"/>
      <c r="S652" s="2"/>
      <c r="U652" s="2"/>
      <c r="V652" s="2"/>
      <c r="W652" s="2"/>
      <c r="Y652" s="2"/>
      <c r="AA652" s="2"/>
      <c r="AB652" s="2"/>
      <c r="AC652" s="2"/>
      <c r="AE652" s="2"/>
      <c r="AG652" s="2"/>
    </row>
    <row r="653" spans="7:33" ht="15" customHeight="1" x14ac:dyDescent="0.3">
      <c r="G653" s="2"/>
      <c r="I653" s="2"/>
      <c r="K653" s="2"/>
      <c r="M653" s="2"/>
      <c r="O653" s="2"/>
      <c r="Q653" s="2"/>
      <c r="S653" s="2"/>
      <c r="U653" s="2"/>
      <c r="V653" s="2"/>
      <c r="W653" s="2"/>
      <c r="Y653" s="2"/>
      <c r="AA653" s="2"/>
      <c r="AB653" s="2"/>
      <c r="AC653" s="2"/>
      <c r="AE653" s="2"/>
      <c r="AG653" s="2"/>
    </row>
    <row r="654" spans="7:33" ht="15" customHeight="1" x14ac:dyDescent="0.3">
      <c r="G654" s="2"/>
      <c r="I654" s="2"/>
      <c r="K654" s="2"/>
      <c r="M654" s="2"/>
      <c r="O654" s="2"/>
      <c r="Q654" s="2"/>
      <c r="S654" s="2"/>
      <c r="U654" s="2"/>
      <c r="V654" s="2"/>
      <c r="W654" s="2"/>
      <c r="Y654" s="2"/>
      <c r="AA654" s="2"/>
      <c r="AB654" s="2"/>
      <c r="AC654" s="2"/>
      <c r="AE654" s="2"/>
      <c r="AG654" s="2"/>
    </row>
    <row r="655" spans="7:33" ht="15" customHeight="1" x14ac:dyDescent="0.3">
      <c r="G655" s="2"/>
      <c r="I655" s="2"/>
      <c r="K655" s="2"/>
      <c r="M655" s="2"/>
      <c r="O655" s="2"/>
      <c r="Q655" s="2"/>
      <c r="S655" s="2"/>
      <c r="U655" s="2"/>
      <c r="V655" s="2"/>
      <c r="W655" s="2"/>
      <c r="Y655" s="2"/>
      <c r="AA655" s="2"/>
      <c r="AB655" s="2"/>
      <c r="AC655" s="2"/>
      <c r="AE655" s="2"/>
      <c r="AG655" s="2"/>
    </row>
    <row r="656" spans="7:33" ht="15" customHeight="1" x14ac:dyDescent="0.3">
      <c r="G656" s="2"/>
      <c r="I656" s="2"/>
      <c r="K656" s="2"/>
      <c r="M656" s="2"/>
      <c r="O656" s="2"/>
      <c r="Q656" s="2"/>
      <c r="S656" s="2"/>
      <c r="U656" s="2"/>
      <c r="V656" s="2"/>
      <c r="W656" s="2"/>
      <c r="Y656" s="2"/>
      <c r="AA656" s="2"/>
      <c r="AB656" s="2"/>
      <c r="AC656" s="2"/>
      <c r="AE656" s="2"/>
      <c r="AG656" s="2"/>
    </row>
    <row r="657" spans="7:33" ht="15" customHeight="1" x14ac:dyDescent="0.3">
      <c r="G657" s="2"/>
      <c r="I657" s="2"/>
      <c r="K657" s="2"/>
      <c r="M657" s="2"/>
      <c r="O657" s="2"/>
      <c r="Q657" s="2"/>
      <c r="S657" s="2"/>
      <c r="U657" s="2"/>
      <c r="V657" s="2"/>
      <c r="W657" s="2"/>
      <c r="Y657" s="2"/>
      <c r="AA657" s="2"/>
      <c r="AB657" s="2"/>
      <c r="AC657" s="2"/>
      <c r="AE657" s="2"/>
      <c r="AG657" s="2"/>
    </row>
    <row r="658" spans="7:33" ht="15" customHeight="1" x14ac:dyDescent="0.3">
      <c r="G658" s="2"/>
      <c r="I658" s="2"/>
      <c r="K658" s="2"/>
      <c r="M658" s="2"/>
      <c r="O658" s="2"/>
      <c r="Q658" s="2"/>
      <c r="S658" s="2"/>
      <c r="U658" s="2"/>
      <c r="V658" s="2"/>
      <c r="W658" s="2"/>
      <c r="Y658" s="2"/>
      <c r="AA658" s="2"/>
      <c r="AB658" s="2"/>
      <c r="AC658" s="2"/>
      <c r="AE658" s="2"/>
      <c r="AG658" s="2"/>
    </row>
    <row r="659" spans="7:33" ht="15" customHeight="1" x14ac:dyDescent="0.3">
      <c r="G659" s="2"/>
      <c r="I659" s="2"/>
      <c r="K659" s="2"/>
      <c r="M659" s="2"/>
      <c r="O659" s="2"/>
      <c r="Q659" s="2"/>
      <c r="S659" s="2"/>
      <c r="U659" s="2"/>
      <c r="V659" s="2"/>
      <c r="W659" s="2"/>
      <c r="Y659" s="2"/>
      <c r="AA659" s="2"/>
      <c r="AB659" s="2"/>
      <c r="AC659" s="2"/>
      <c r="AE659" s="2"/>
      <c r="AG659" s="2"/>
    </row>
    <row r="660" spans="7:33" ht="15" customHeight="1" x14ac:dyDescent="0.3">
      <c r="G660" s="2"/>
      <c r="I660" s="2"/>
      <c r="K660" s="2"/>
      <c r="M660" s="2"/>
      <c r="O660" s="2"/>
      <c r="Q660" s="2"/>
      <c r="S660" s="2"/>
      <c r="U660" s="2"/>
      <c r="V660" s="2"/>
      <c r="W660" s="2"/>
      <c r="Y660" s="2"/>
      <c r="AA660" s="2"/>
      <c r="AB660" s="2"/>
      <c r="AC660" s="2"/>
      <c r="AE660" s="2"/>
      <c r="AG660" s="2"/>
    </row>
    <row r="661" spans="7:33" ht="15" customHeight="1" x14ac:dyDescent="0.3">
      <c r="G661" s="2"/>
      <c r="I661" s="2"/>
      <c r="K661" s="2"/>
      <c r="M661" s="2"/>
      <c r="O661" s="2"/>
      <c r="Q661" s="2"/>
      <c r="S661" s="2"/>
      <c r="U661" s="2"/>
      <c r="V661" s="2"/>
      <c r="W661" s="2"/>
      <c r="Y661" s="2"/>
      <c r="AA661" s="2"/>
      <c r="AB661" s="2"/>
      <c r="AC661" s="2"/>
      <c r="AE661" s="2"/>
      <c r="AG661" s="2"/>
    </row>
    <row r="662" spans="7:33" ht="15" customHeight="1" x14ac:dyDescent="0.3">
      <c r="G662" s="2"/>
      <c r="I662" s="2"/>
      <c r="K662" s="2"/>
      <c r="M662" s="2"/>
      <c r="O662" s="2"/>
      <c r="Q662" s="2"/>
      <c r="S662" s="2"/>
      <c r="U662" s="2"/>
      <c r="V662" s="2"/>
      <c r="W662" s="2"/>
      <c r="Y662" s="2"/>
      <c r="AA662" s="2"/>
      <c r="AB662" s="2"/>
      <c r="AC662" s="2"/>
      <c r="AE662" s="2"/>
      <c r="AG662" s="2"/>
    </row>
    <row r="663" spans="7:33" ht="15" customHeight="1" x14ac:dyDescent="0.3">
      <c r="G663" s="2"/>
      <c r="I663" s="2"/>
      <c r="K663" s="2"/>
      <c r="M663" s="2"/>
      <c r="O663" s="2"/>
      <c r="Q663" s="2"/>
      <c r="S663" s="2"/>
      <c r="U663" s="2"/>
      <c r="V663" s="2"/>
      <c r="W663" s="2"/>
      <c r="Y663" s="2"/>
      <c r="AA663" s="2"/>
      <c r="AB663" s="2"/>
      <c r="AC663" s="2"/>
      <c r="AE663" s="2"/>
      <c r="AG663" s="2"/>
    </row>
    <row r="664" spans="7:33" ht="15" customHeight="1" x14ac:dyDescent="0.3">
      <c r="G664" s="2"/>
      <c r="I664" s="2"/>
      <c r="K664" s="2"/>
      <c r="M664" s="2"/>
      <c r="O664" s="2"/>
      <c r="Q664" s="2"/>
      <c r="S664" s="2"/>
      <c r="U664" s="2"/>
      <c r="V664" s="2"/>
      <c r="W664" s="2"/>
      <c r="Y664" s="2"/>
      <c r="AA664" s="2"/>
      <c r="AB664" s="2"/>
      <c r="AC664" s="2"/>
      <c r="AE664" s="2"/>
      <c r="AG664" s="2"/>
    </row>
    <row r="665" spans="7:33" ht="15" customHeight="1" x14ac:dyDescent="0.3">
      <c r="G665" s="2"/>
      <c r="I665" s="2"/>
      <c r="K665" s="2"/>
      <c r="M665" s="2"/>
      <c r="O665" s="2"/>
      <c r="Q665" s="2"/>
      <c r="S665" s="2"/>
      <c r="U665" s="2"/>
      <c r="V665" s="2"/>
      <c r="W665" s="2"/>
      <c r="Y665" s="2"/>
      <c r="AA665" s="2"/>
      <c r="AB665" s="2"/>
      <c r="AC665" s="2"/>
      <c r="AE665" s="2"/>
      <c r="AG665" s="2"/>
    </row>
    <row r="666" spans="7:33" ht="15" customHeight="1" x14ac:dyDescent="0.3">
      <c r="G666" s="2"/>
      <c r="I666" s="2"/>
      <c r="K666" s="2"/>
      <c r="M666" s="2"/>
      <c r="O666" s="2"/>
      <c r="Q666" s="2"/>
      <c r="S666" s="2"/>
      <c r="U666" s="2"/>
      <c r="V666" s="2"/>
      <c r="W666" s="2"/>
      <c r="Y666" s="2"/>
      <c r="AA666" s="2"/>
      <c r="AB666" s="2"/>
      <c r="AC666" s="2"/>
      <c r="AE666" s="2"/>
      <c r="AG666" s="2"/>
    </row>
    <row r="667" spans="7:33" ht="15" customHeight="1" x14ac:dyDescent="0.3">
      <c r="G667" s="2"/>
      <c r="I667" s="2"/>
      <c r="K667" s="2"/>
      <c r="M667" s="2"/>
      <c r="O667" s="2"/>
      <c r="Q667" s="2"/>
      <c r="S667" s="2"/>
      <c r="U667" s="2"/>
      <c r="V667" s="2"/>
      <c r="W667" s="2"/>
      <c r="Y667" s="2"/>
      <c r="AA667" s="2"/>
      <c r="AB667" s="2"/>
      <c r="AC667" s="2"/>
      <c r="AE667" s="2"/>
      <c r="AG667" s="2"/>
    </row>
    <row r="668" spans="7:33" ht="15" customHeight="1" x14ac:dyDescent="0.3">
      <c r="G668" s="2"/>
      <c r="I668" s="2"/>
      <c r="K668" s="2"/>
      <c r="M668" s="2"/>
      <c r="O668" s="2"/>
      <c r="Q668" s="2"/>
      <c r="S668" s="2"/>
      <c r="U668" s="2"/>
      <c r="V668" s="2"/>
      <c r="W668" s="2"/>
      <c r="Y668" s="2"/>
      <c r="AA668" s="2"/>
      <c r="AB668" s="2"/>
      <c r="AC668" s="2"/>
      <c r="AE668" s="2"/>
      <c r="AG668" s="2"/>
    </row>
    <row r="669" spans="7:33" ht="15" customHeight="1" x14ac:dyDescent="0.3">
      <c r="G669" s="2"/>
      <c r="I669" s="2"/>
      <c r="K669" s="2"/>
      <c r="M669" s="2"/>
      <c r="O669" s="2"/>
      <c r="Q669" s="2"/>
      <c r="S669" s="2"/>
      <c r="U669" s="2"/>
      <c r="V669" s="2"/>
      <c r="W669" s="2"/>
      <c r="Y669" s="2"/>
      <c r="AA669" s="2"/>
      <c r="AB669" s="2"/>
      <c r="AC669" s="2"/>
      <c r="AE669" s="2"/>
      <c r="AG669" s="2"/>
    </row>
    <row r="670" spans="7:33" ht="15" customHeight="1" x14ac:dyDescent="0.3">
      <c r="G670" s="2"/>
      <c r="I670" s="2"/>
      <c r="K670" s="2"/>
      <c r="M670" s="2"/>
      <c r="O670" s="2"/>
      <c r="Q670" s="2"/>
      <c r="S670" s="2"/>
      <c r="U670" s="2"/>
      <c r="V670" s="2"/>
      <c r="W670" s="2"/>
      <c r="Y670" s="2"/>
      <c r="AA670" s="2"/>
      <c r="AB670" s="2"/>
      <c r="AC670" s="2"/>
      <c r="AE670" s="2"/>
      <c r="AG670" s="2"/>
    </row>
    <row r="671" spans="7:33" ht="15" customHeight="1" x14ac:dyDescent="0.3">
      <c r="G671" s="2"/>
      <c r="I671" s="2"/>
      <c r="K671" s="2"/>
      <c r="M671" s="2"/>
      <c r="O671" s="2"/>
      <c r="Q671" s="2"/>
      <c r="S671" s="2"/>
      <c r="U671" s="2"/>
      <c r="V671" s="2"/>
      <c r="W671" s="2"/>
      <c r="Y671" s="2"/>
      <c r="AA671" s="2"/>
      <c r="AB671" s="2"/>
      <c r="AC671" s="2"/>
      <c r="AE671" s="2"/>
      <c r="AG671" s="2"/>
    </row>
    <row r="672" spans="7:33" ht="15" customHeight="1" x14ac:dyDescent="0.3">
      <c r="G672" s="2"/>
      <c r="I672" s="2"/>
      <c r="K672" s="2"/>
      <c r="M672" s="2"/>
      <c r="O672" s="2"/>
      <c r="Q672" s="2"/>
      <c r="S672" s="2"/>
      <c r="U672" s="2"/>
      <c r="V672" s="2"/>
      <c r="W672" s="2"/>
      <c r="Y672" s="2"/>
      <c r="AA672" s="2"/>
      <c r="AB672" s="2"/>
      <c r="AC672" s="2"/>
      <c r="AE672" s="2"/>
      <c r="AG672" s="2"/>
    </row>
    <row r="673" spans="7:33" ht="15" customHeight="1" x14ac:dyDescent="0.3">
      <c r="G673" s="2"/>
      <c r="I673" s="2"/>
      <c r="K673" s="2"/>
      <c r="M673" s="2"/>
      <c r="O673" s="2"/>
      <c r="Q673" s="2"/>
      <c r="S673" s="2"/>
      <c r="U673" s="2"/>
      <c r="V673" s="2"/>
      <c r="W673" s="2"/>
      <c r="Y673" s="2"/>
      <c r="AA673" s="2"/>
      <c r="AB673" s="2"/>
      <c r="AC673" s="2"/>
      <c r="AE673" s="2"/>
      <c r="AG673" s="2"/>
    </row>
    <row r="674" spans="7:33" ht="15" customHeight="1" x14ac:dyDescent="0.3">
      <c r="G674" s="2"/>
      <c r="I674" s="2"/>
      <c r="K674" s="2"/>
      <c r="M674" s="2"/>
      <c r="O674" s="2"/>
      <c r="Q674" s="2"/>
      <c r="S674" s="2"/>
      <c r="U674" s="2"/>
      <c r="V674" s="2"/>
      <c r="W674" s="2"/>
      <c r="Y674" s="2"/>
      <c r="AA674" s="2"/>
      <c r="AB674" s="2"/>
      <c r="AC674" s="2"/>
      <c r="AE674" s="2"/>
      <c r="AG674" s="2"/>
    </row>
    <row r="675" spans="7:33" ht="15" customHeight="1" x14ac:dyDescent="0.3">
      <c r="G675" s="2"/>
      <c r="I675" s="2"/>
      <c r="K675" s="2"/>
      <c r="M675" s="2"/>
      <c r="O675" s="2"/>
      <c r="Q675" s="2"/>
      <c r="S675" s="2"/>
      <c r="U675" s="2"/>
      <c r="V675" s="2"/>
      <c r="W675" s="2"/>
      <c r="Y675" s="2"/>
      <c r="AA675" s="2"/>
      <c r="AB675" s="2"/>
      <c r="AC675" s="2"/>
      <c r="AE675" s="2"/>
      <c r="AG675" s="2"/>
    </row>
    <row r="676" spans="7:33" ht="15" customHeight="1" x14ac:dyDescent="0.3">
      <c r="G676" s="2"/>
      <c r="I676" s="2"/>
      <c r="K676" s="2"/>
      <c r="M676" s="2"/>
      <c r="O676" s="2"/>
      <c r="Q676" s="2"/>
      <c r="S676" s="2"/>
      <c r="U676" s="2"/>
      <c r="V676" s="2"/>
      <c r="W676" s="2"/>
      <c r="Y676" s="2"/>
      <c r="AA676" s="2"/>
      <c r="AB676" s="2"/>
      <c r="AC676" s="2"/>
      <c r="AE676" s="2"/>
      <c r="AG676" s="2"/>
    </row>
    <row r="677" spans="7:33" ht="15" customHeight="1" x14ac:dyDescent="0.3">
      <c r="G677" s="2"/>
      <c r="I677" s="2"/>
      <c r="K677" s="2"/>
      <c r="M677" s="2"/>
      <c r="O677" s="2"/>
      <c r="Q677" s="2"/>
      <c r="S677" s="2"/>
      <c r="U677" s="2"/>
      <c r="V677" s="2"/>
      <c r="W677" s="2"/>
      <c r="Y677" s="2"/>
      <c r="AA677" s="2"/>
      <c r="AB677" s="2"/>
      <c r="AC677" s="2"/>
      <c r="AE677" s="2"/>
      <c r="AG677" s="2"/>
    </row>
    <row r="678" spans="7:33" ht="15" customHeight="1" x14ac:dyDescent="0.3">
      <c r="G678" s="2"/>
      <c r="I678" s="2"/>
      <c r="K678" s="2"/>
      <c r="M678" s="2"/>
      <c r="O678" s="2"/>
      <c r="Q678" s="2"/>
      <c r="S678" s="2"/>
      <c r="U678" s="2"/>
      <c r="V678" s="2"/>
      <c r="W678" s="2"/>
      <c r="Y678" s="2"/>
      <c r="AA678" s="2"/>
      <c r="AB678" s="2"/>
      <c r="AC678" s="2"/>
      <c r="AE678" s="2"/>
      <c r="AG678" s="2"/>
    </row>
    <row r="679" spans="7:33" ht="15" customHeight="1" x14ac:dyDescent="0.3">
      <c r="G679" s="2"/>
      <c r="I679" s="2"/>
      <c r="K679" s="2"/>
      <c r="M679" s="2"/>
      <c r="O679" s="2"/>
      <c r="Q679" s="2"/>
      <c r="S679" s="2"/>
      <c r="U679" s="2"/>
      <c r="V679" s="2"/>
      <c r="W679" s="2"/>
      <c r="Y679" s="2"/>
      <c r="AA679" s="2"/>
      <c r="AB679" s="2"/>
      <c r="AC679" s="2"/>
      <c r="AE679" s="2"/>
      <c r="AG679" s="2"/>
    </row>
    <row r="680" spans="7:33" ht="15" customHeight="1" x14ac:dyDescent="0.3">
      <c r="G680" s="2"/>
      <c r="I680" s="2"/>
      <c r="K680" s="2"/>
      <c r="M680" s="2"/>
      <c r="O680" s="2"/>
      <c r="Q680" s="2"/>
      <c r="S680" s="2"/>
      <c r="U680" s="2"/>
      <c r="V680" s="2"/>
      <c r="W680" s="2"/>
      <c r="Y680" s="2"/>
      <c r="AA680" s="2"/>
      <c r="AB680" s="2"/>
      <c r="AC680" s="2"/>
      <c r="AE680" s="2"/>
      <c r="AG680" s="2"/>
    </row>
    <row r="681" spans="7:33" ht="15" customHeight="1" x14ac:dyDescent="0.3">
      <c r="G681" s="2"/>
      <c r="I681" s="2"/>
      <c r="K681" s="2"/>
      <c r="M681" s="2"/>
      <c r="O681" s="2"/>
      <c r="Q681" s="2"/>
      <c r="S681" s="2"/>
      <c r="U681" s="2"/>
      <c r="V681" s="2"/>
      <c r="W681" s="2"/>
      <c r="Y681" s="2"/>
      <c r="AA681" s="2"/>
      <c r="AB681" s="2"/>
      <c r="AC681" s="2"/>
      <c r="AE681" s="2"/>
      <c r="AG681" s="2"/>
    </row>
    <row r="682" spans="7:33" ht="15" customHeight="1" x14ac:dyDescent="0.3">
      <c r="G682" s="2"/>
      <c r="I682" s="2"/>
      <c r="K682" s="2"/>
      <c r="M682" s="2"/>
      <c r="O682" s="2"/>
      <c r="Q682" s="2"/>
      <c r="S682" s="2"/>
      <c r="U682" s="2"/>
      <c r="V682" s="2"/>
      <c r="W682" s="2"/>
      <c r="Y682" s="2"/>
      <c r="AA682" s="2"/>
      <c r="AB682" s="2"/>
      <c r="AC682" s="2"/>
      <c r="AE682" s="2"/>
      <c r="AG682" s="2"/>
    </row>
    <row r="683" spans="7:33" ht="15" customHeight="1" x14ac:dyDescent="0.3">
      <c r="G683" s="2"/>
      <c r="I683" s="2"/>
      <c r="K683" s="2"/>
      <c r="M683" s="2"/>
      <c r="O683" s="2"/>
      <c r="Q683" s="2"/>
      <c r="S683" s="2"/>
      <c r="U683" s="2"/>
      <c r="V683" s="2"/>
      <c r="W683" s="2"/>
      <c r="Y683" s="2"/>
      <c r="AA683" s="2"/>
      <c r="AB683" s="2"/>
      <c r="AC683" s="2"/>
      <c r="AE683" s="2"/>
      <c r="AG683" s="2"/>
    </row>
    <row r="684" spans="7:33" ht="15" customHeight="1" x14ac:dyDescent="0.3">
      <c r="G684" s="2"/>
      <c r="I684" s="2"/>
      <c r="K684" s="2"/>
      <c r="M684" s="2"/>
      <c r="O684" s="2"/>
      <c r="Q684" s="2"/>
      <c r="S684" s="2"/>
      <c r="U684" s="2"/>
      <c r="V684" s="2"/>
      <c r="W684" s="2"/>
      <c r="Y684" s="2"/>
      <c r="AA684" s="2"/>
      <c r="AB684" s="2"/>
      <c r="AC684" s="2"/>
      <c r="AE684" s="2"/>
      <c r="AG684" s="2"/>
    </row>
    <row r="685" spans="7:33" ht="15" customHeight="1" x14ac:dyDescent="0.3">
      <c r="G685" s="2"/>
      <c r="I685" s="2"/>
      <c r="K685" s="2"/>
      <c r="M685" s="2"/>
      <c r="O685" s="2"/>
      <c r="Q685" s="2"/>
      <c r="S685" s="2"/>
      <c r="U685" s="2"/>
      <c r="V685" s="2"/>
      <c r="W685" s="2"/>
      <c r="Y685" s="2"/>
      <c r="AA685" s="2"/>
      <c r="AB685" s="2"/>
      <c r="AC685" s="2"/>
      <c r="AE685" s="2"/>
      <c r="AG685" s="2"/>
    </row>
    <row r="686" spans="7:33" ht="15" customHeight="1" x14ac:dyDescent="0.3">
      <c r="G686" s="2"/>
      <c r="I686" s="2"/>
      <c r="K686" s="2"/>
      <c r="M686" s="2"/>
      <c r="O686" s="2"/>
      <c r="Q686" s="2"/>
      <c r="S686" s="2"/>
      <c r="U686" s="2"/>
      <c r="V686" s="2"/>
      <c r="W686" s="2"/>
      <c r="Y686" s="2"/>
      <c r="AA686" s="2"/>
      <c r="AB686" s="2"/>
      <c r="AC686" s="2"/>
      <c r="AE686" s="2"/>
      <c r="AG686" s="2"/>
    </row>
    <row r="687" spans="7:33" ht="15" customHeight="1" x14ac:dyDescent="0.3">
      <c r="G687" s="2"/>
      <c r="I687" s="2"/>
      <c r="K687" s="2"/>
      <c r="M687" s="2"/>
      <c r="O687" s="2"/>
      <c r="Q687" s="2"/>
      <c r="S687" s="2"/>
      <c r="U687" s="2"/>
      <c r="V687" s="2"/>
      <c r="W687" s="2"/>
      <c r="Y687" s="2"/>
      <c r="AA687" s="2"/>
      <c r="AB687" s="2"/>
      <c r="AC687" s="2"/>
      <c r="AE687" s="2"/>
      <c r="AG687" s="2"/>
    </row>
    <row r="688" spans="7:33" ht="15" customHeight="1" x14ac:dyDescent="0.3">
      <c r="G688" s="2"/>
      <c r="I688" s="2"/>
      <c r="K688" s="2"/>
      <c r="M688" s="2"/>
      <c r="O688" s="2"/>
      <c r="Q688" s="2"/>
      <c r="S688" s="2"/>
      <c r="U688" s="2"/>
      <c r="V688" s="2"/>
      <c r="W688" s="2"/>
      <c r="Y688" s="2"/>
      <c r="AA688" s="2"/>
      <c r="AB688" s="2"/>
      <c r="AC688" s="2"/>
      <c r="AE688" s="2"/>
      <c r="AG688" s="2"/>
    </row>
    <row r="689" spans="7:33" ht="15" customHeight="1" x14ac:dyDescent="0.3">
      <c r="G689" s="2"/>
      <c r="I689" s="2"/>
      <c r="K689" s="2"/>
      <c r="M689" s="2"/>
      <c r="O689" s="2"/>
      <c r="Q689" s="2"/>
      <c r="S689" s="2"/>
      <c r="U689" s="2"/>
      <c r="V689" s="2"/>
      <c r="W689" s="2"/>
      <c r="Y689" s="2"/>
      <c r="AA689" s="2"/>
      <c r="AB689" s="2"/>
      <c r="AC689" s="2"/>
      <c r="AE689" s="2"/>
      <c r="AG689" s="2"/>
    </row>
    <row r="690" spans="7:33" ht="15" customHeight="1" x14ac:dyDescent="0.3">
      <c r="G690" s="2"/>
      <c r="I690" s="2"/>
      <c r="K690" s="2"/>
      <c r="M690" s="2"/>
      <c r="O690" s="2"/>
      <c r="Q690" s="2"/>
      <c r="S690" s="2"/>
      <c r="U690" s="2"/>
      <c r="V690" s="2"/>
      <c r="W690" s="2"/>
      <c r="Y690" s="2"/>
      <c r="AA690" s="2"/>
      <c r="AB690" s="2"/>
      <c r="AC690" s="2"/>
      <c r="AE690" s="2"/>
      <c r="AG690" s="2"/>
    </row>
    <row r="691" spans="7:33" ht="15" customHeight="1" x14ac:dyDescent="0.3">
      <c r="G691" s="2"/>
      <c r="I691" s="2"/>
      <c r="K691" s="2"/>
      <c r="M691" s="2"/>
      <c r="O691" s="2"/>
      <c r="Q691" s="2"/>
      <c r="S691" s="2"/>
      <c r="U691" s="2"/>
      <c r="V691" s="2"/>
      <c r="W691" s="2"/>
      <c r="Y691" s="2"/>
      <c r="AA691" s="2"/>
      <c r="AB691" s="2"/>
      <c r="AC691" s="2"/>
      <c r="AE691" s="2"/>
      <c r="AG691" s="2"/>
    </row>
    <row r="692" spans="7:33" ht="15" customHeight="1" x14ac:dyDescent="0.3">
      <c r="G692" s="2"/>
      <c r="I692" s="2"/>
      <c r="K692" s="2"/>
      <c r="M692" s="2"/>
      <c r="O692" s="2"/>
      <c r="Q692" s="2"/>
      <c r="S692" s="2"/>
      <c r="U692" s="2"/>
      <c r="V692" s="2"/>
      <c r="W692" s="2"/>
      <c r="Y692" s="2"/>
      <c r="AA692" s="2"/>
      <c r="AB692" s="2"/>
      <c r="AC692" s="2"/>
      <c r="AE692" s="2"/>
      <c r="AG692" s="2"/>
    </row>
    <row r="693" spans="7:33" ht="15" customHeight="1" x14ac:dyDescent="0.3">
      <c r="G693" s="2"/>
      <c r="I693" s="2"/>
      <c r="K693" s="2"/>
      <c r="M693" s="2"/>
      <c r="O693" s="2"/>
      <c r="Q693" s="2"/>
      <c r="S693" s="2"/>
      <c r="U693" s="2"/>
      <c r="V693" s="2"/>
      <c r="W693" s="2"/>
      <c r="Y693" s="2"/>
      <c r="AA693" s="2"/>
      <c r="AB693" s="2"/>
      <c r="AC693" s="2"/>
      <c r="AE693" s="2"/>
      <c r="AG693" s="2"/>
    </row>
    <row r="694" spans="7:33" ht="15" customHeight="1" x14ac:dyDescent="0.3">
      <c r="G694" s="2"/>
      <c r="I694" s="2"/>
      <c r="K694" s="2"/>
      <c r="M694" s="2"/>
      <c r="O694" s="2"/>
      <c r="Q694" s="2"/>
      <c r="S694" s="2"/>
      <c r="U694" s="2"/>
      <c r="V694" s="2"/>
      <c r="W694" s="2"/>
      <c r="Y694" s="2"/>
      <c r="AA694" s="2"/>
      <c r="AB694" s="2"/>
      <c r="AC694" s="2"/>
      <c r="AE694" s="2"/>
      <c r="AG694" s="2"/>
    </row>
    <row r="695" spans="7:33" ht="15" customHeight="1" x14ac:dyDescent="0.3">
      <c r="G695" s="2"/>
      <c r="I695" s="2"/>
      <c r="K695" s="2"/>
      <c r="M695" s="2"/>
      <c r="O695" s="2"/>
      <c r="Q695" s="2"/>
      <c r="S695" s="2"/>
      <c r="U695" s="2"/>
      <c r="V695" s="2"/>
      <c r="W695" s="2"/>
      <c r="Y695" s="2"/>
      <c r="AA695" s="2"/>
      <c r="AB695" s="2"/>
      <c r="AC695" s="2"/>
      <c r="AE695" s="2"/>
      <c r="AG695" s="2"/>
    </row>
    <row r="696" spans="7:33" ht="15" customHeight="1" x14ac:dyDescent="0.3">
      <c r="G696" s="2"/>
      <c r="I696" s="2"/>
      <c r="K696" s="2"/>
      <c r="M696" s="2"/>
      <c r="O696" s="2"/>
      <c r="Q696" s="2"/>
      <c r="S696" s="2"/>
      <c r="U696" s="2"/>
      <c r="V696" s="2"/>
      <c r="W696" s="2"/>
      <c r="Y696" s="2"/>
      <c r="AA696" s="2"/>
      <c r="AB696" s="2"/>
      <c r="AC696" s="2"/>
      <c r="AE696" s="2"/>
      <c r="AG696" s="2"/>
    </row>
    <row r="697" spans="7:33" ht="15" customHeight="1" x14ac:dyDescent="0.3">
      <c r="G697" s="2"/>
      <c r="I697" s="2"/>
      <c r="K697" s="2"/>
      <c r="M697" s="2"/>
      <c r="O697" s="2"/>
      <c r="Q697" s="2"/>
      <c r="S697" s="2"/>
      <c r="U697" s="2"/>
      <c r="V697" s="2"/>
      <c r="W697" s="2"/>
      <c r="Y697" s="2"/>
      <c r="AA697" s="2"/>
      <c r="AB697" s="2"/>
      <c r="AC697" s="2"/>
      <c r="AE697" s="2"/>
      <c r="AG697" s="2"/>
    </row>
    <row r="698" spans="7:33" ht="15" customHeight="1" x14ac:dyDescent="0.3">
      <c r="G698" s="2"/>
      <c r="I698" s="2"/>
      <c r="K698" s="2"/>
      <c r="M698" s="2"/>
      <c r="O698" s="2"/>
      <c r="Q698" s="2"/>
      <c r="S698" s="2"/>
      <c r="U698" s="2"/>
      <c r="V698" s="2"/>
      <c r="W698" s="2"/>
      <c r="Y698" s="2"/>
      <c r="AA698" s="2"/>
      <c r="AB698" s="2"/>
      <c r="AC698" s="2"/>
      <c r="AE698" s="2"/>
      <c r="AG698" s="2"/>
    </row>
    <row r="699" spans="7:33" ht="15" customHeight="1" x14ac:dyDescent="0.3">
      <c r="G699" s="2"/>
      <c r="I699" s="2"/>
      <c r="K699" s="2"/>
      <c r="M699" s="2"/>
      <c r="O699" s="2"/>
      <c r="Q699" s="2"/>
      <c r="S699" s="2"/>
      <c r="U699" s="2"/>
      <c r="V699" s="2"/>
      <c r="W699" s="2"/>
      <c r="Y699" s="2"/>
      <c r="AA699" s="2"/>
      <c r="AB699" s="2"/>
      <c r="AC699" s="2"/>
      <c r="AE699" s="2"/>
      <c r="AG699" s="2"/>
    </row>
    <row r="700" spans="7:33" ht="15" customHeight="1" x14ac:dyDescent="0.3">
      <c r="G700" s="2"/>
      <c r="I700" s="2"/>
      <c r="K700" s="2"/>
      <c r="M700" s="2"/>
      <c r="O700" s="2"/>
      <c r="Q700" s="2"/>
      <c r="S700" s="2"/>
      <c r="U700" s="2"/>
      <c r="V700" s="2"/>
      <c r="W700" s="2"/>
      <c r="Y700" s="2"/>
      <c r="AA700" s="2"/>
      <c r="AB700" s="2"/>
      <c r="AC700" s="2"/>
      <c r="AE700" s="2"/>
      <c r="AG700" s="2"/>
    </row>
    <row r="701" spans="7:33" ht="15" customHeight="1" x14ac:dyDescent="0.3">
      <c r="G701" s="2"/>
      <c r="I701" s="2"/>
      <c r="K701" s="2"/>
      <c r="M701" s="2"/>
      <c r="O701" s="2"/>
      <c r="Q701" s="2"/>
      <c r="S701" s="2"/>
      <c r="U701" s="2"/>
      <c r="V701" s="2"/>
      <c r="W701" s="2"/>
      <c r="Y701" s="2"/>
      <c r="AA701" s="2"/>
      <c r="AB701" s="2"/>
      <c r="AC701" s="2"/>
      <c r="AE701" s="2"/>
      <c r="AG701" s="2"/>
    </row>
    <row r="702" spans="7:33" ht="15" customHeight="1" x14ac:dyDescent="0.3">
      <c r="G702" s="2"/>
      <c r="I702" s="2"/>
      <c r="K702" s="2"/>
      <c r="M702" s="2"/>
      <c r="O702" s="2"/>
      <c r="Q702" s="2"/>
      <c r="S702" s="2"/>
      <c r="U702" s="2"/>
      <c r="V702" s="2"/>
      <c r="W702" s="2"/>
      <c r="Y702" s="2"/>
      <c r="AA702" s="2"/>
      <c r="AB702" s="2"/>
      <c r="AC702" s="2"/>
      <c r="AE702" s="2"/>
      <c r="AG702" s="2"/>
    </row>
    <row r="703" spans="7:33" ht="15" customHeight="1" x14ac:dyDescent="0.3">
      <c r="G703" s="2"/>
      <c r="I703" s="2"/>
      <c r="K703" s="2"/>
      <c r="M703" s="2"/>
      <c r="O703" s="2"/>
      <c r="Q703" s="2"/>
      <c r="S703" s="2"/>
      <c r="U703" s="2"/>
      <c r="V703" s="2"/>
      <c r="W703" s="2"/>
      <c r="Y703" s="2"/>
      <c r="AA703" s="2"/>
      <c r="AB703" s="2"/>
      <c r="AC703" s="2"/>
      <c r="AE703" s="2"/>
      <c r="AG703" s="2"/>
    </row>
    <row r="704" spans="7:33" ht="15" customHeight="1" x14ac:dyDescent="0.3">
      <c r="G704" s="2"/>
      <c r="I704" s="2"/>
      <c r="K704" s="2"/>
      <c r="M704" s="2"/>
      <c r="O704" s="2"/>
      <c r="Q704" s="2"/>
      <c r="S704" s="2"/>
      <c r="U704" s="2"/>
      <c r="V704" s="2"/>
      <c r="W704" s="2"/>
      <c r="Y704" s="2"/>
      <c r="AA704" s="2"/>
      <c r="AB704" s="2"/>
      <c r="AC704" s="2"/>
      <c r="AE704" s="2"/>
      <c r="AG704" s="2"/>
    </row>
    <row r="705" spans="7:33" ht="15" customHeight="1" x14ac:dyDescent="0.3">
      <c r="G705" s="2"/>
      <c r="I705" s="2"/>
      <c r="K705" s="2"/>
      <c r="M705" s="2"/>
      <c r="O705" s="2"/>
      <c r="Q705" s="2"/>
      <c r="S705" s="2"/>
      <c r="U705" s="2"/>
      <c r="V705" s="2"/>
      <c r="W705" s="2"/>
      <c r="Y705" s="2"/>
      <c r="AA705" s="2"/>
      <c r="AB705" s="2"/>
      <c r="AC705" s="2"/>
      <c r="AE705" s="2"/>
      <c r="AG705" s="2"/>
    </row>
    <row r="706" spans="7:33" ht="15" customHeight="1" x14ac:dyDescent="0.3">
      <c r="G706" s="2"/>
      <c r="I706" s="2"/>
      <c r="K706" s="2"/>
      <c r="M706" s="2"/>
      <c r="O706" s="2"/>
      <c r="Q706" s="2"/>
      <c r="S706" s="2"/>
      <c r="U706" s="2"/>
      <c r="V706" s="2"/>
      <c r="W706" s="2"/>
      <c r="Y706" s="2"/>
      <c r="AA706" s="2"/>
      <c r="AB706" s="2"/>
      <c r="AC706" s="2"/>
      <c r="AE706" s="2"/>
      <c r="AG706" s="2"/>
    </row>
    <row r="707" spans="7:33" ht="15" customHeight="1" x14ac:dyDescent="0.3">
      <c r="G707" s="2"/>
      <c r="I707" s="2"/>
      <c r="K707" s="2"/>
      <c r="M707" s="2"/>
      <c r="O707" s="2"/>
      <c r="Q707" s="2"/>
      <c r="S707" s="2"/>
      <c r="U707" s="2"/>
      <c r="V707" s="2"/>
      <c r="W707" s="2"/>
      <c r="Y707" s="2"/>
      <c r="AA707" s="2"/>
      <c r="AB707" s="2"/>
      <c r="AC707" s="2"/>
      <c r="AE707" s="2"/>
      <c r="AG707" s="2"/>
    </row>
    <row r="708" spans="7:33" ht="15" customHeight="1" x14ac:dyDescent="0.3">
      <c r="G708" s="2"/>
      <c r="I708" s="2"/>
      <c r="K708" s="2"/>
      <c r="M708" s="2"/>
      <c r="O708" s="2"/>
      <c r="Q708" s="2"/>
      <c r="S708" s="2"/>
      <c r="U708" s="2"/>
      <c r="V708" s="2"/>
      <c r="W708" s="2"/>
      <c r="Y708" s="2"/>
      <c r="AA708" s="2"/>
      <c r="AB708" s="2"/>
      <c r="AC708" s="2"/>
      <c r="AE708" s="2"/>
      <c r="AG708" s="2"/>
    </row>
    <row r="709" spans="7:33" ht="15" customHeight="1" x14ac:dyDescent="0.3">
      <c r="G709" s="2"/>
      <c r="I709" s="2"/>
      <c r="K709" s="2"/>
      <c r="M709" s="2"/>
      <c r="O709" s="2"/>
      <c r="Q709" s="2"/>
      <c r="S709" s="2"/>
      <c r="U709" s="2"/>
      <c r="V709" s="2"/>
      <c r="W709" s="2"/>
      <c r="Y709" s="2"/>
      <c r="AA709" s="2"/>
      <c r="AB709" s="2"/>
      <c r="AC709" s="2"/>
      <c r="AE709" s="2"/>
      <c r="AG709" s="2"/>
    </row>
    <row r="710" spans="7:33" ht="15" customHeight="1" x14ac:dyDescent="0.3">
      <c r="G710" s="2"/>
      <c r="I710" s="2"/>
      <c r="K710" s="2"/>
      <c r="M710" s="2"/>
      <c r="O710" s="2"/>
      <c r="Q710" s="2"/>
      <c r="S710" s="2"/>
      <c r="U710" s="2"/>
      <c r="V710" s="2"/>
      <c r="W710" s="2"/>
      <c r="Y710" s="2"/>
      <c r="AA710" s="2"/>
      <c r="AB710" s="2"/>
      <c r="AC710" s="2"/>
      <c r="AE710" s="2"/>
      <c r="AG710" s="2"/>
    </row>
    <row r="711" spans="7:33" ht="15" customHeight="1" x14ac:dyDescent="0.3">
      <c r="G711" s="2"/>
      <c r="I711" s="2"/>
      <c r="K711" s="2"/>
      <c r="M711" s="2"/>
      <c r="O711" s="2"/>
      <c r="Q711" s="2"/>
      <c r="S711" s="2"/>
      <c r="U711" s="2"/>
      <c r="V711" s="2"/>
      <c r="W711" s="2"/>
      <c r="Y711" s="2"/>
      <c r="AA711" s="2"/>
      <c r="AB711" s="2"/>
      <c r="AC711" s="2"/>
      <c r="AE711" s="2"/>
      <c r="AG711" s="2"/>
    </row>
    <row r="712" spans="7:33" ht="15" customHeight="1" x14ac:dyDescent="0.3">
      <c r="G712" s="2"/>
      <c r="I712" s="2"/>
      <c r="K712" s="2"/>
      <c r="M712" s="2"/>
      <c r="O712" s="2"/>
      <c r="Q712" s="2"/>
      <c r="S712" s="2"/>
      <c r="U712" s="2"/>
      <c r="V712" s="2"/>
      <c r="W712" s="2"/>
      <c r="Y712" s="2"/>
      <c r="AA712" s="2"/>
      <c r="AB712" s="2"/>
      <c r="AC712" s="2"/>
      <c r="AE712" s="2"/>
      <c r="AG712" s="2"/>
    </row>
    <row r="713" spans="7:33" ht="15" customHeight="1" x14ac:dyDescent="0.3">
      <c r="G713" s="2"/>
      <c r="I713" s="2"/>
      <c r="K713" s="2"/>
      <c r="M713" s="2"/>
      <c r="O713" s="2"/>
      <c r="Q713" s="2"/>
      <c r="S713" s="2"/>
      <c r="U713" s="2"/>
      <c r="V713" s="2"/>
      <c r="W713" s="2"/>
      <c r="Y713" s="2"/>
      <c r="AA713" s="2"/>
      <c r="AB713" s="2"/>
      <c r="AC713" s="2"/>
      <c r="AE713" s="2"/>
      <c r="AG713" s="2"/>
    </row>
    <row r="714" spans="7:33" ht="15" customHeight="1" x14ac:dyDescent="0.3">
      <c r="G714" s="2"/>
      <c r="I714" s="2"/>
      <c r="K714" s="2"/>
      <c r="M714" s="2"/>
      <c r="O714" s="2"/>
      <c r="Q714" s="2"/>
      <c r="S714" s="2"/>
      <c r="U714" s="2"/>
      <c r="V714" s="2"/>
      <c r="W714" s="2"/>
      <c r="Y714" s="2"/>
      <c r="AA714" s="2"/>
      <c r="AB714" s="2"/>
      <c r="AC714" s="2"/>
      <c r="AE714" s="2"/>
      <c r="AG714" s="2"/>
    </row>
    <row r="715" spans="7:33" ht="15" customHeight="1" x14ac:dyDescent="0.3">
      <c r="G715" s="2"/>
      <c r="I715" s="2"/>
      <c r="K715" s="2"/>
      <c r="M715" s="2"/>
      <c r="O715" s="2"/>
      <c r="Q715" s="2"/>
      <c r="S715" s="2"/>
      <c r="U715" s="2"/>
      <c r="V715" s="2"/>
      <c r="W715" s="2"/>
      <c r="Y715" s="2"/>
      <c r="AA715" s="2"/>
      <c r="AB715" s="2"/>
      <c r="AC715" s="2"/>
      <c r="AE715" s="2"/>
      <c r="AG715" s="2"/>
    </row>
    <row r="716" spans="7:33" ht="15" customHeight="1" x14ac:dyDescent="0.3">
      <c r="G716" s="2"/>
      <c r="I716" s="2"/>
      <c r="K716" s="2"/>
      <c r="M716" s="2"/>
      <c r="O716" s="2"/>
      <c r="Q716" s="2"/>
      <c r="S716" s="2"/>
      <c r="U716" s="2"/>
      <c r="V716" s="2"/>
      <c r="W716" s="2"/>
      <c r="Y716" s="2"/>
      <c r="AA716" s="2"/>
      <c r="AB716" s="2"/>
      <c r="AC716" s="2"/>
      <c r="AE716" s="2"/>
      <c r="AG716" s="2"/>
    </row>
    <row r="717" spans="7:33" ht="15" customHeight="1" x14ac:dyDescent="0.3">
      <c r="G717" s="2"/>
      <c r="I717" s="2"/>
      <c r="K717" s="2"/>
      <c r="M717" s="2"/>
      <c r="O717" s="2"/>
      <c r="Q717" s="2"/>
      <c r="S717" s="2"/>
      <c r="U717" s="2"/>
      <c r="V717" s="2"/>
      <c r="W717" s="2"/>
      <c r="Y717" s="2"/>
      <c r="AA717" s="2"/>
      <c r="AB717" s="2"/>
      <c r="AC717" s="2"/>
      <c r="AE717" s="2"/>
      <c r="AG717" s="2"/>
    </row>
    <row r="718" spans="7:33" ht="15" customHeight="1" x14ac:dyDescent="0.3">
      <c r="G718" s="2"/>
      <c r="I718" s="2"/>
      <c r="K718" s="2"/>
      <c r="M718" s="2"/>
      <c r="O718" s="2"/>
      <c r="Q718" s="2"/>
      <c r="S718" s="2"/>
      <c r="U718" s="2"/>
      <c r="V718" s="2"/>
      <c r="W718" s="2"/>
      <c r="Y718" s="2"/>
      <c r="AA718" s="2"/>
      <c r="AB718" s="2"/>
      <c r="AC718" s="2"/>
      <c r="AE718" s="2"/>
      <c r="AG718" s="2"/>
    </row>
    <row r="719" spans="7:33" ht="15" customHeight="1" x14ac:dyDescent="0.3">
      <c r="G719" s="2"/>
      <c r="I719" s="2"/>
      <c r="K719" s="2"/>
      <c r="M719" s="2"/>
      <c r="O719" s="2"/>
      <c r="Q719" s="2"/>
      <c r="S719" s="2"/>
      <c r="U719" s="2"/>
      <c r="V719" s="2"/>
      <c r="W719" s="2"/>
      <c r="Y719" s="2"/>
      <c r="AA719" s="2"/>
      <c r="AB719" s="2"/>
      <c r="AC719" s="2"/>
      <c r="AE719" s="2"/>
      <c r="AG719" s="2"/>
    </row>
    <row r="720" spans="7:33" ht="15" customHeight="1" x14ac:dyDescent="0.3">
      <c r="G720" s="2"/>
      <c r="I720" s="2"/>
      <c r="K720" s="2"/>
      <c r="M720" s="2"/>
      <c r="O720" s="2"/>
      <c r="Q720" s="2"/>
      <c r="S720" s="2"/>
      <c r="U720" s="2"/>
      <c r="V720" s="2"/>
      <c r="W720" s="2"/>
      <c r="Y720" s="2"/>
      <c r="AA720" s="2"/>
      <c r="AB720" s="2"/>
      <c r="AC720" s="2"/>
      <c r="AE720" s="2"/>
      <c r="AG720" s="2"/>
    </row>
    <row r="721" spans="7:33" ht="15" customHeight="1" x14ac:dyDescent="0.3">
      <c r="G721" s="2"/>
      <c r="I721" s="2"/>
      <c r="K721" s="2"/>
      <c r="M721" s="2"/>
      <c r="O721" s="2"/>
      <c r="Q721" s="2"/>
      <c r="S721" s="2"/>
      <c r="U721" s="2"/>
      <c r="V721" s="2"/>
      <c r="W721" s="2"/>
      <c r="Y721" s="2"/>
      <c r="AA721" s="2"/>
      <c r="AB721" s="2"/>
      <c r="AC721" s="2"/>
      <c r="AE721" s="2"/>
      <c r="AG721" s="2"/>
    </row>
    <row r="722" spans="7:33" ht="15" customHeight="1" x14ac:dyDescent="0.3">
      <c r="G722" s="2"/>
      <c r="I722" s="2"/>
      <c r="K722" s="2"/>
      <c r="M722" s="2"/>
      <c r="O722" s="2"/>
      <c r="Q722" s="2"/>
      <c r="S722" s="2"/>
      <c r="U722" s="2"/>
      <c r="V722" s="2"/>
      <c r="W722" s="2"/>
      <c r="Y722" s="2"/>
      <c r="AA722" s="2"/>
      <c r="AB722" s="2"/>
      <c r="AC722" s="2"/>
      <c r="AE722" s="2"/>
      <c r="AG722" s="2"/>
    </row>
    <row r="723" spans="7:33" ht="15" customHeight="1" x14ac:dyDescent="0.3">
      <c r="G723" s="2"/>
      <c r="I723" s="2"/>
      <c r="K723" s="2"/>
      <c r="M723" s="2"/>
      <c r="O723" s="2"/>
      <c r="Q723" s="2"/>
      <c r="S723" s="2"/>
      <c r="U723" s="2"/>
      <c r="V723" s="2"/>
      <c r="W723" s="2"/>
      <c r="Y723" s="2"/>
      <c r="AA723" s="2"/>
      <c r="AB723" s="2"/>
      <c r="AC723" s="2"/>
      <c r="AE723" s="2"/>
      <c r="AG723" s="2"/>
    </row>
    <row r="724" spans="7:33" ht="15" customHeight="1" x14ac:dyDescent="0.3">
      <c r="G724" s="2"/>
      <c r="I724" s="2"/>
      <c r="K724" s="2"/>
      <c r="M724" s="2"/>
      <c r="O724" s="2"/>
      <c r="Q724" s="2"/>
      <c r="S724" s="2"/>
      <c r="U724" s="2"/>
      <c r="V724" s="2"/>
      <c r="W724" s="2"/>
      <c r="Y724" s="2"/>
      <c r="AA724" s="2"/>
      <c r="AB724" s="2"/>
      <c r="AC724" s="2"/>
      <c r="AE724" s="2"/>
      <c r="AG724" s="2"/>
    </row>
    <row r="725" spans="7:33" ht="15" customHeight="1" x14ac:dyDescent="0.3">
      <c r="G725" s="2"/>
      <c r="I725" s="2"/>
      <c r="K725" s="2"/>
      <c r="M725" s="2"/>
      <c r="O725" s="2"/>
      <c r="Q725" s="2"/>
      <c r="S725" s="2"/>
      <c r="U725" s="2"/>
      <c r="V725" s="2"/>
      <c r="W725" s="2"/>
      <c r="Y725" s="2"/>
      <c r="AA725" s="2"/>
      <c r="AB725" s="2"/>
      <c r="AC725" s="2"/>
      <c r="AE725" s="2"/>
      <c r="AG725" s="2"/>
    </row>
    <row r="726" spans="7:33" ht="15" customHeight="1" x14ac:dyDescent="0.3">
      <c r="G726" s="2"/>
      <c r="I726" s="2"/>
      <c r="K726" s="2"/>
      <c r="M726" s="2"/>
      <c r="O726" s="2"/>
      <c r="Q726" s="2"/>
      <c r="S726" s="2"/>
      <c r="U726" s="2"/>
      <c r="V726" s="2"/>
      <c r="W726" s="2"/>
      <c r="Y726" s="2"/>
      <c r="AA726" s="2"/>
      <c r="AB726" s="2"/>
      <c r="AC726" s="2"/>
      <c r="AE726" s="2"/>
      <c r="AG726" s="2"/>
    </row>
    <row r="727" spans="7:33" ht="15" customHeight="1" x14ac:dyDescent="0.3">
      <c r="G727" s="2"/>
      <c r="I727" s="2"/>
      <c r="K727" s="2"/>
      <c r="M727" s="2"/>
      <c r="O727" s="2"/>
      <c r="Q727" s="2"/>
      <c r="S727" s="2"/>
      <c r="U727" s="2"/>
      <c r="V727" s="2"/>
      <c r="W727" s="2"/>
      <c r="Y727" s="2"/>
      <c r="AA727" s="2"/>
      <c r="AB727" s="2"/>
      <c r="AC727" s="2"/>
      <c r="AE727" s="2"/>
      <c r="AG727" s="2"/>
    </row>
    <row r="728" spans="7:33" ht="15" customHeight="1" x14ac:dyDescent="0.3">
      <c r="G728" s="2"/>
      <c r="I728" s="2"/>
      <c r="K728" s="2"/>
      <c r="M728" s="2"/>
      <c r="O728" s="2"/>
      <c r="Q728" s="2"/>
      <c r="S728" s="2"/>
      <c r="U728" s="2"/>
      <c r="V728" s="2"/>
      <c r="W728" s="2"/>
      <c r="Y728" s="2"/>
      <c r="AA728" s="2"/>
      <c r="AB728" s="2"/>
      <c r="AC728" s="2"/>
      <c r="AE728" s="2"/>
      <c r="AG728" s="2"/>
    </row>
    <row r="729" spans="7:33" ht="15" customHeight="1" x14ac:dyDescent="0.3">
      <c r="G729" s="2"/>
      <c r="I729" s="2"/>
      <c r="K729" s="2"/>
      <c r="M729" s="2"/>
      <c r="O729" s="2"/>
      <c r="Q729" s="2"/>
      <c r="S729" s="2"/>
      <c r="U729" s="2"/>
      <c r="V729" s="2"/>
      <c r="W729" s="2"/>
      <c r="Y729" s="2"/>
      <c r="AA729" s="2"/>
      <c r="AB729" s="2"/>
      <c r="AC729" s="2"/>
      <c r="AE729" s="2"/>
      <c r="AG729" s="2"/>
    </row>
    <row r="730" spans="7:33" ht="15" customHeight="1" x14ac:dyDescent="0.3">
      <c r="G730" s="2"/>
      <c r="I730" s="2"/>
      <c r="K730" s="2"/>
      <c r="M730" s="2"/>
      <c r="O730" s="2"/>
      <c r="Q730" s="2"/>
      <c r="S730" s="2"/>
      <c r="U730" s="2"/>
      <c r="V730" s="2"/>
      <c r="W730" s="2"/>
      <c r="Y730" s="2"/>
      <c r="AA730" s="2"/>
      <c r="AB730" s="2"/>
      <c r="AC730" s="2"/>
      <c r="AE730" s="2"/>
      <c r="AG730" s="2"/>
    </row>
    <row r="731" spans="7:33" ht="15" customHeight="1" x14ac:dyDescent="0.3">
      <c r="G731" s="2"/>
      <c r="I731" s="2"/>
      <c r="K731" s="2"/>
      <c r="M731" s="2"/>
      <c r="O731" s="2"/>
      <c r="Q731" s="2"/>
      <c r="S731" s="2"/>
      <c r="U731" s="2"/>
      <c r="V731" s="2"/>
      <c r="W731" s="2"/>
      <c r="Y731" s="2"/>
      <c r="AA731" s="2"/>
      <c r="AB731" s="2"/>
      <c r="AC731" s="2"/>
      <c r="AE731" s="2"/>
      <c r="AG731" s="2"/>
    </row>
    <row r="732" spans="7:33" ht="15" customHeight="1" x14ac:dyDescent="0.3">
      <c r="G732" s="2"/>
      <c r="I732" s="2"/>
      <c r="K732" s="2"/>
      <c r="M732" s="2"/>
      <c r="O732" s="2"/>
      <c r="Q732" s="2"/>
      <c r="S732" s="2"/>
      <c r="U732" s="2"/>
      <c r="V732" s="2"/>
      <c r="W732" s="2"/>
      <c r="Y732" s="2"/>
      <c r="AA732" s="2"/>
      <c r="AB732" s="2"/>
      <c r="AC732" s="2"/>
      <c r="AE732" s="2"/>
      <c r="AG732" s="2"/>
    </row>
    <row r="733" spans="7:33" ht="15" customHeight="1" x14ac:dyDescent="0.3">
      <c r="G733" s="2"/>
      <c r="I733" s="2"/>
      <c r="K733" s="2"/>
      <c r="M733" s="2"/>
      <c r="O733" s="2"/>
      <c r="Q733" s="2"/>
      <c r="S733" s="2"/>
      <c r="U733" s="2"/>
      <c r="V733" s="2"/>
      <c r="W733" s="2"/>
      <c r="Y733" s="2"/>
      <c r="AA733" s="2"/>
      <c r="AB733" s="2"/>
      <c r="AC733" s="2"/>
      <c r="AE733" s="2"/>
      <c r="AG733" s="2"/>
    </row>
    <row r="734" spans="7:33" ht="15" customHeight="1" x14ac:dyDescent="0.3">
      <c r="G734" s="2"/>
      <c r="I734" s="2"/>
      <c r="K734" s="2"/>
      <c r="M734" s="2"/>
      <c r="O734" s="2"/>
      <c r="Q734" s="2"/>
      <c r="S734" s="2"/>
      <c r="U734" s="2"/>
      <c r="V734" s="2"/>
      <c r="W734" s="2"/>
      <c r="Y734" s="2"/>
      <c r="AA734" s="2"/>
      <c r="AB734" s="2"/>
      <c r="AC734" s="2"/>
      <c r="AE734" s="2"/>
      <c r="AG734" s="2"/>
    </row>
    <row r="735" spans="7:33" ht="15" customHeight="1" x14ac:dyDescent="0.3">
      <c r="G735" s="2"/>
      <c r="I735" s="2"/>
      <c r="K735" s="2"/>
      <c r="M735" s="2"/>
      <c r="O735" s="2"/>
      <c r="Q735" s="2"/>
      <c r="S735" s="2"/>
      <c r="U735" s="2"/>
      <c r="V735" s="2"/>
      <c r="W735" s="2"/>
      <c r="Y735" s="2"/>
      <c r="AA735" s="2"/>
      <c r="AB735" s="2"/>
      <c r="AC735" s="2"/>
      <c r="AE735" s="2"/>
      <c r="AG735" s="2"/>
    </row>
    <row r="736" spans="7:33" ht="15" customHeight="1" x14ac:dyDescent="0.3">
      <c r="G736" s="2"/>
      <c r="I736" s="2"/>
      <c r="K736" s="2"/>
      <c r="M736" s="2"/>
      <c r="O736" s="2"/>
      <c r="Q736" s="2"/>
      <c r="S736" s="2"/>
      <c r="U736" s="2"/>
      <c r="V736" s="2"/>
      <c r="W736" s="2"/>
      <c r="Y736" s="2"/>
      <c r="AA736" s="2"/>
      <c r="AB736" s="2"/>
      <c r="AC736" s="2"/>
      <c r="AE736" s="2"/>
      <c r="AG736" s="2"/>
    </row>
    <row r="737" spans="7:33" ht="15" customHeight="1" x14ac:dyDescent="0.3">
      <c r="G737" s="2"/>
      <c r="I737" s="2"/>
      <c r="K737" s="2"/>
      <c r="M737" s="2"/>
      <c r="O737" s="2"/>
      <c r="Q737" s="2"/>
      <c r="S737" s="2"/>
      <c r="U737" s="2"/>
      <c r="V737" s="2"/>
      <c r="W737" s="2"/>
      <c r="Y737" s="2"/>
      <c r="AA737" s="2"/>
      <c r="AB737" s="2"/>
      <c r="AC737" s="2"/>
      <c r="AE737" s="2"/>
      <c r="AG737" s="2"/>
    </row>
    <row r="738" spans="7:33" ht="15" customHeight="1" x14ac:dyDescent="0.3">
      <c r="G738" s="2"/>
      <c r="I738" s="2"/>
      <c r="K738" s="2"/>
      <c r="M738" s="2"/>
      <c r="O738" s="2"/>
      <c r="Q738" s="2"/>
      <c r="S738" s="2"/>
      <c r="U738" s="2"/>
      <c r="V738" s="2"/>
      <c r="W738" s="2"/>
      <c r="Y738" s="2"/>
      <c r="AA738" s="2"/>
      <c r="AB738" s="2"/>
      <c r="AC738" s="2"/>
      <c r="AE738" s="2"/>
      <c r="AG738" s="2"/>
    </row>
    <row r="739" spans="7:33" ht="15" customHeight="1" x14ac:dyDescent="0.3">
      <c r="G739" s="2"/>
      <c r="I739" s="2"/>
      <c r="K739" s="2"/>
      <c r="M739" s="2"/>
      <c r="O739" s="2"/>
      <c r="Q739" s="2"/>
      <c r="S739" s="2"/>
      <c r="U739" s="2"/>
      <c r="V739" s="2"/>
      <c r="W739" s="2"/>
      <c r="Y739" s="2"/>
      <c r="AA739" s="2"/>
      <c r="AB739" s="2"/>
      <c r="AC739" s="2"/>
      <c r="AE739" s="2"/>
      <c r="AG739" s="2"/>
    </row>
    <row r="740" spans="7:33" ht="15" customHeight="1" x14ac:dyDescent="0.3">
      <c r="G740" s="2"/>
      <c r="I740" s="2"/>
      <c r="K740" s="2"/>
      <c r="M740" s="2"/>
      <c r="O740" s="2"/>
      <c r="Q740" s="2"/>
      <c r="S740" s="2"/>
      <c r="U740" s="2"/>
      <c r="V740" s="2"/>
      <c r="W740" s="2"/>
      <c r="Y740" s="2"/>
      <c r="AA740" s="2"/>
      <c r="AB740" s="2"/>
      <c r="AC740" s="2"/>
      <c r="AE740" s="2"/>
      <c r="AG740" s="2"/>
    </row>
    <row r="741" spans="7:33" ht="15" customHeight="1" x14ac:dyDescent="0.3">
      <c r="G741" s="2"/>
      <c r="I741" s="2"/>
      <c r="K741" s="2"/>
      <c r="M741" s="2"/>
      <c r="O741" s="2"/>
      <c r="Q741" s="2"/>
      <c r="S741" s="2"/>
      <c r="U741" s="2"/>
      <c r="V741" s="2"/>
      <c r="W741" s="2"/>
      <c r="Y741" s="2"/>
      <c r="AA741" s="2"/>
      <c r="AB741" s="2"/>
      <c r="AC741" s="2"/>
      <c r="AE741" s="2"/>
      <c r="AG741" s="2"/>
    </row>
    <row r="742" spans="7:33" ht="15" customHeight="1" x14ac:dyDescent="0.3">
      <c r="G742" s="2"/>
      <c r="I742" s="2"/>
      <c r="K742" s="2"/>
      <c r="M742" s="2"/>
      <c r="O742" s="2"/>
      <c r="Q742" s="2"/>
      <c r="S742" s="2"/>
      <c r="U742" s="2"/>
      <c r="V742" s="2"/>
      <c r="W742" s="2"/>
      <c r="Y742" s="2"/>
      <c r="AA742" s="2"/>
      <c r="AB742" s="2"/>
      <c r="AC742" s="2"/>
      <c r="AE742" s="2"/>
      <c r="AG742" s="2"/>
    </row>
    <row r="743" spans="7:33" ht="15" customHeight="1" x14ac:dyDescent="0.3">
      <c r="G743" s="2"/>
      <c r="I743" s="2"/>
      <c r="K743" s="2"/>
      <c r="M743" s="2"/>
      <c r="O743" s="2"/>
      <c r="Q743" s="2"/>
      <c r="S743" s="2"/>
      <c r="U743" s="2"/>
      <c r="V743" s="2"/>
      <c r="W743" s="2"/>
      <c r="Y743" s="2"/>
      <c r="AA743" s="2"/>
      <c r="AB743" s="2"/>
      <c r="AC743" s="2"/>
      <c r="AE743" s="2"/>
      <c r="AG743" s="2"/>
    </row>
    <row r="744" spans="7:33" ht="15" customHeight="1" x14ac:dyDescent="0.3">
      <c r="G744" s="2"/>
      <c r="I744" s="2"/>
      <c r="K744" s="2"/>
      <c r="M744" s="2"/>
      <c r="O744" s="2"/>
      <c r="Q744" s="2"/>
      <c r="S744" s="2"/>
      <c r="U744" s="2"/>
      <c r="V744" s="2"/>
      <c r="W744" s="2"/>
      <c r="Y744" s="2"/>
      <c r="AA744" s="2"/>
      <c r="AB744" s="2"/>
      <c r="AC744" s="2"/>
      <c r="AE744" s="2"/>
      <c r="AG744" s="2"/>
    </row>
    <row r="745" spans="7:33" ht="15" customHeight="1" x14ac:dyDescent="0.3">
      <c r="G745" s="2"/>
      <c r="I745" s="2"/>
      <c r="K745" s="2"/>
      <c r="M745" s="2"/>
      <c r="O745" s="2"/>
      <c r="Q745" s="2"/>
      <c r="S745" s="2"/>
      <c r="U745" s="2"/>
      <c r="V745" s="2"/>
      <c r="W745" s="2"/>
      <c r="Y745" s="2"/>
      <c r="AA745" s="2"/>
      <c r="AB745" s="2"/>
      <c r="AC745" s="2"/>
      <c r="AE745" s="2"/>
      <c r="AG745" s="2"/>
    </row>
    <row r="746" spans="7:33" ht="15" customHeight="1" x14ac:dyDescent="0.3">
      <c r="G746" s="2"/>
      <c r="I746" s="2"/>
      <c r="K746" s="2"/>
      <c r="M746" s="2"/>
      <c r="O746" s="2"/>
      <c r="Q746" s="2"/>
      <c r="S746" s="2"/>
      <c r="U746" s="2"/>
      <c r="V746" s="2"/>
      <c r="W746" s="2"/>
      <c r="Y746" s="2"/>
      <c r="AA746" s="2"/>
      <c r="AB746" s="2"/>
      <c r="AC746" s="2"/>
      <c r="AE746" s="2"/>
      <c r="AG746" s="2"/>
    </row>
    <row r="747" spans="7:33" ht="15" customHeight="1" x14ac:dyDescent="0.3">
      <c r="G747" s="2"/>
      <c r="I747" s="2"/>
      <c r="K747" s="2"/>
      <c r="M747" s="2"/>
      <c r="O747" s="2"/>
      <c r="Q747" s="2"/>
      <c r="S747" s="2"/>
      <c r="U747" s="2"/>
      <c r="V747" s="2"/>
      <c r="W747" s="2"/>
      <c r="Y747" s="2"/>
      <c r="AA747" s="2"/>
      <c r="AB747" s="2"/>
      <c r="AC747" s="2"/>
      <c r="AE747" s="2"/>
      <c r="AG747" s="2"/>
    </row>
    <row r="748" spans="7:33" ht="15" customHeight="1" x14ac:dyDescent="0.3">
      <c r="G748" s="2"/>
      <c r="I748" s="2"/>
      <c r="K748" s="2"/>
      <c r="M748" s="2"/>
      <c r="O748" s="2"/>
      <c r="Q748" s="2"/>
      <c r="S748" s="2"/>
      <c r="U748" s="2"/>
      <c r="V748" s="2"/>
      <c r="W748" s="2"/>
      <c r="Y748" s="2"/>
      <c r="AA748" s="2"/>
      <c r="AB748" s="2"/>
      <c r="AC748" s="2"/>
      <c r="AE748" s="2"/>
      <c r="AG748" s="2"/>
    </row>
    <row r="749" spans="7:33" ht="15" customHeight="1" x14ac:dyDescent="0.3">
      <c r="G749" s="2"/>
      <c r="I749" s="2"/>
      <c r="K749" s="2"/>
      <c r="M749" s="2"/>
      <c r="O749" s="2"/>
      <c r="Q749" s="2"/>
      <c r="S749" s="2"/>
      <c r="U749" s="2"/>
      <c r="V749" s="2"/>
      <c r="W749" s="2"/>
      <c r="Y749" s="2"/>
      <c r="AA749" s="2"/>
      <c r="AB749" s="2"/>
      <c r="AC749" s="2"/>
      <c r="AE749" s="2"/>
      <c r="AG749" s="2"/>
    </row>
    <row r="750" spans="7:33" ht="15" customHeight="1" x14ac:dyDescent="0.3">
      <c r="G750" s="2"/>
      <c r="I750" s="2"/>
      <c r="K750" s="2"/>
      <c r="M750" s="2"/>
      <c r="O750" s="2"/>
      <c r="Q750" s="2"/>
      <c r="S750" s="2"/>
      <c r="U750" s="2"/>
      <c r="V750" s="2"/>
      <c r="W750" s="2"/>
      <c r="Y750" s="2"/>
      <c r="AA750" s="2"/>
      <c r="AB750" s="2"/>
      <c r="AC750" s="2"/>
      <c r="AE750" s="2"/>
      <c r="AG750" s="2"/>
    </row>
    <row r="751" spans="7:33" ht="15" customHeight="1" x14ac:dyDescent="0.3">
      <c r="G751" s="2"/>
      <c r="I751" s="2"/>
      <c r="K751" s="2"/>
      <c r="M751" s="2"/>
      <c r="O751" s="2"/>
      <c r="Q751" s="2"/>
      <c r="S751" s="2"/>
      <c r="U751" s="2"/>
      <c r="V751" s="2"/>
      <c r="W751" s="2"/>
      <c r="Y751" s="2"/>
      <c r="AA751" s="2"/>
      <c r="AB751" s="2"/>
      <c r="AC751" s="2"/>
      <c r="AE751" s="2"/>
      <c r="AG751" s="2"/>
    </row>
    <row r="752" spans="7:33" ht="15" customHeight="1" x14ac:dyDescent="0.3">
      <c r="G752" s="2"/>
      <c r="I752" s="2"/>
      <c r="K752" s="2"/>
      <c r="M752" s="2"/>
      <c r="O752" s="2"/>
      <c r="Q752" s="2"/>
      <c r="S752" s="2"/>
      <c r="U752" s="2"/>
      <c r="V752" s="2"/>
      <c r="W752" s="2"/>
      <c r="Y752" s="2"/>
      <c r="AA752" s="2"/>
      <c r="AB752" s="2"/>
      <c r="AC752" s="2"/>
      <c r="AE752" s="2"/>
      <c r="AG752" s="2"/>
    </row>
    <row r="753" spans="7:33" ht="15" customHeight="1" x14ac:dyDescent="0.3">
      <c r="G753" s="2"/>
      <c r="I753" s="2"/>
      <c r="K753" s="2"/>
      <c r="M753" s="2"/>
      <c r="O753" s="2"/>
      <c r="Q753" s="2"/>
      <c r="S753" s="2"/>
      <c r="U753" s="2"/>
      <c r="V753" s="2"/>
      <c r="W753" s="2"/>
      <c r="Y753" s="2"/>
      <c r="AA753" s="2"/>
      <c r="AB753" s="2"/>
      <c r="AC753" s="2"/>
      <c r="AE753" s="2"/>
      <c r="AG753" s="2"/>
    </row>
    <row r="754" spans="7:33" ht="15" customHeight="1" x14ac:dyDescent="0.3">
      <c r="G754" s="2"/>
      <c r="I754" s="2"/>
      <c r="K754" s="2"/>
      <c r="M754" s="2"/>
      <c r="O754" s="2"/>
      <c r="Q754" s="2"/>
      <c r="S754" s="2"/>
      <c r="U754" s="2"/>
      <c r="V754" s="2"/>
      <c r="W754" s="2"/>
      <c r="Y754" s="2"/>
      <c r="AA754" s="2"/>
      <c r="AB754" s="2"/>
      <c r="AC754" s="2"/>
      <c r="AE754" s="2"/>
      <c r="AG754" s="2"/>
    </row>
    <row r="755" spans="7:33" ht="15" customHeight="1" x14ac:dyDescent="0.3">
      <c r="G755" s="2"/>
      <c r="I755" s="2"/>
      <c r="K755" s="2"/>
      <c r="M755" s="2"/>
      <c r="O755" s="2"/>
      <c r="Q755" s="2"/>
      <c r="S755" s="2"/>
      <c r="U755" s="2"/>
      <c r="V755" s="2"/>
      <c r="W755" s="2"/>
      <c r="Y755" s="2"/>
      <c r="AA755" s="2"/>
      <c r="AB755" s="2"/>
      <c r="AC755" s="2"/>
      <c r="AE755" s="2"/>
      <c r="AG755" s="2"/>
    </row>
    <row r="756" spans="7:33" ht="15" customHeight="1" x14ac:dyDescent="0.3">
      <c r="G756" s="2"/>
      <c r="I756" s="2"/>
      <c r="K756" s="2"/>
      <c r="M756" s="2"/>
      <c r="O756" s="2"/>
      <c r="Q756" s="2"/>
      <c r="S756" s="2"/>
      <c r="U756" s="2"/>
      <c r="V756" s="2"/>
      <c r="W756" s="2"/>
      <c r="Y756" s="2"/>
      <c r="AA756" s="2"/>
      <c r="AB756" s="2"/>
      <c r="AC756" s="2"/>
      <c r="AE756" s="2"/>
      <c r="AG756" s="2"/>
    </row>
    <row r="757" spans="7:33" ht="15" customHeight="1" x14ac:dyDescent="0.3">
      <c r="G757" s="2"/>
      <c r="I757" s="2"/>
      <c r="K757" s="2"/>
      <c r="M757" s="2"/>
      <c r="O757" s="2"/>
      <c r="Q757" s="2"/>
      <c r="S757" s="2"/>
      <c r="U757" s="2"/>
      <c r="V757" s="2"/>
      <c r="W757" s="2"/>
      <c r="Y757" s="2"/>
      <c r="AA757" s="2"/>
      <c r="AB757" s="2"/>
      <c r="AC757" s="2"/>
      <c r="AE757" s="2"/>
      <c r="AG757" s="2"/>
    </row>
    <row r="758" spans="7:33" ht="15" customHeight="1" x14ac:dyDescent="0.3">
      <c r="G758" s="2"/>
      <c r="I758" s="2"/>
      <c r="K758" s="2"/>
      <c r="M758" s="2"/>
      <c r="O758" s="2"/>
      <c r="Q758" s="2"/>
      <c r="S758" s="2"/>
      <c r="U758" s="2"/>
      <c r="V758" s="2"/>
      <c r="W758" s="2"/>
      <c r="Y758" s="2"/>
      <c r="AA758" s="2"/>
      <c r="AB758" s="2"/>
      <c r="AC758" s="2"/>
      <c r="AE758" s="2"/>
      <c r="AG758" s="2"/>
    </row>
    <row r="759" spans="7:33" ht="15" customHeight="1" x14ac:dyDescent="0.3">
      <c r="G759" s="2"/>
      <c r="I759" s="2"/>
      <c r="K759" s="2"/>
      <c r="M759" s="2"/>
      <c r="O759" s="2"/>
      <c r="Q759" s="2"/>
      <c r="S759" s="2"/>
      <c r="U759" s="2"/>
      <c r="V759" s="2"/>
      <c r="W759" s="2"/>
      <c r="Y759" s="2"/>
      <c r="AA759" s="2"/>
      <c r="AB759" s="2"/>
      <c r="AC759" s="2"/>
      <c r="AE759" s="2"/>
      <c r="AG759" s="2"/>
    </row>
    <row r="760" spans="7:33" ht="15" customHeight="1" x14ac:dyDescent="0.3">
      <c r="G760" s="2"/>
      <c r="I760" s="2"/>
      <c r="K760" s="2"/>
      <c r="M760" s="2"/>
      <c r="O760" s="2"/>
      <c r="Q760" s="2"/>
      <c r="S760" s="2"/>
      <c r="U760" s="2"/>
      <c r="V760" s="2"/>
      <c r="W760" s="2"/>
      <c r="Y760" s="2"/>
      <c r="AA760" s="2"/>
      <c r="AB760" s="2"/>
      <c r="AC760" s="2"/>
      <c r="AE760" s="2"/>
      <c r="AG760" s="2"/>
    </row>
    <row r="761" spans="7:33" ht="15" customHeight="1" x14ac:dyDescent="0.3">
      <c r="G761" s="2"/>
      <c r="I761" s="2"/>
      <c r="K761" s="2"/>
      <c r="M761" s="2"/>
      <c r="O761" s="2"/>
      <c r="Q761" s="2"/>
      <c r="S761" s="2"/>
      <c r="U761" s="2"/>
      <c r="V761" s="2"/>
      <c r="W761" s="2"/>
      <c r="Y761" s="2"/>
      <c r="AA761" s="2"/>
      <c r="AB761" s="2"/>
      <c r="AC761" s="2"/>
      <c r="AE761" s="2"/>
      <c r="AG761" s="2"/>
    </row>
    <row r="762" spans="7:33" ht="15" customHeight="1" x14ac:dyDescent="0.3">
      <c r="G762" s="2"/>
      <c r="I762" s="2"/>
      <c r="K762" s="2"/>
      <c r="M762" s="2"/>
      <c r="O762" s="2"/>
      <c r="Q762" s="2"/>
      <c r="S762" s="2"/>
      <c r="U762" s="2"/>
      <c r="V762" s="2"/>
      <c r="W762" s="2"/>
      <c r="Y762" s="2"/>
      <c r="AA762" s="2"/>
      <c r="AB762" s="2"/>
      <c r="AC762" s="2"/>
      <c r="AE762" s="2"/>
      <c r="AG762" s="2"/>
    </row>
    <row r="763" spans="7:33" ht="15" customHeight="1" x14ac:dyDescent="0.3">
      <c r="G763" s="2"/>
      <c r="I763" s="2"/>
      <c r="K763" s="2"/>
      <c r="M763" s="2"/>
      <c r="O763" s="2"/>
      <c r="Q763" s="2"/>
      <c r="S763" s="2"/>
      <c r="U763" s="2"/>
      <c r="V763" s="2"/>
      <c r="W763" s="2"/>
      <c r="Y763" s="2"/>
      <c r="AA763" s="2"/>
      <c r="AB763" s="2"/>
      <c r="AC763" s="2"/>
      <c r="AE763" s="2"/>
      <c r="AG763" s="2"/>
    </row>
    <row r="764" spans="7:33" ht="15" customHeight="1" x14ac:dyDescent="0.3">
      <c r="G764" s="2"/>
      <c r="I764" s="2"/>
      <c r="K764" s="2"/>
      <c r="M764" s="2"/>
      <c r="O764" s="2"/>
      <c r="Q764" s="2"/>
      <c r="S764" s="2"/>
      <c r="U764" s="2"/>
      <c r="V764" s="2"/>
      <c r="W764" s="2"/>
      <c r="Y764" s="2"/>
      <c r="AA764" s="2"/>
      <c r="AB764" s="2"/>
      <c r="AC764" s="2"/>
      <c r="AE764" s="2"/>
      <c r="AG764" s="2"/>
    </row>
    <row r="765" spans="7:33" ht="15" customHeight="1" x14ac:dyDescent="0.3">
      <c r="G765" s="2"/>
      <c r="I765" s="2"/>
      <c r="K765" s="2"/>
      <c r="M765" s="2"/>
      <c r="O765" s="2"/>
      <c r="Q765" s="2"/>
      <c r="S765" s="2"/>
      <c r="U765" s="2"/>
      <c r="V765" s="2"/>
      <c r="W765" s="2"/>
      <c r="Y765" s="2"/>
      <c r="AA765" s="2"/>
      <c r="AB765" s="2"/>
      <c r="AC765" s="2"/>
      <c r="AE765" s="2"/>
      <c r="AG765" s="2"/>
    </row>
    <row r="766" spans="7:33" ht="15" customHeight="1" x14ac:dyDescent="0.3">
      <c r="G766" s="2"/>
      <c r="I766" s="2"/>
      <c r="K766" s="2"/>
      <c r="M766" s="2"/>
      <c r="O766" s="2"/>
      <c r="Q766" s="2"/>
      <c r="S766" s="2"/>
      <c r="U766" s="2"/>
      <c r="V766" s="2"/>
      <c r="W766" s="2"/>
      <c r="Y766" s="2"/>
      <c r="AA766" s="2"/>
      <c r="AB766" s="2"/>
      <c r="AC766" s="2"/>
      <c r="AE766" s="2"/>
      <c r="AG766" s="2"/>
    </row>
    <row r="767" spans="7:33" ht="15" customHeight="1" x14ac:dyDescent="0.3">
      <c r="G767" s="2"/>
      <c r="I767" s="2"/>
      <c r="K767" s="2"/>
      <c r="M767" s="2"/>
      <c r="O767" s="2"/>
      <c r="Q767" s="2"/>
      <c r="S767" s="2"/>
      <c r="U767" s="2"/>
      <c r="V767" s="2"/>
      <c r="W767" s="2"/>
      <c r="Y767" s="2"/>
      <c r="AA767" s="2"/>
      <c r="AB767" s="2"/>
      <c r="AC767" s="2"/>
      <c r="AE767" s="2"/>
      <c r="AG767" s="2"/>
    </row>
    <row r="768" spans="7:33" ht="15" customHeight="1" x14ac:dyDescent="0.3">
      <c r="G768" s="2"/>
      <c r="I768" s="2"/>
      <c r="K768" s="2"/>
      <c r="M768" s="2"/>
      <c r="O768" s="2"/>
      <c r="Q768" s="2"/>
      <c r="S768" s="2"/>
      <c r="U768" s="2"/>
      <c r="V768" s="2"/>
      <c r="W768" s="2"/>
      <c r="Y768" s="2"/>
      <c r="AA768" s="2"/>
      <c r="AB768" s="2"/>
      <c r="AC768" s="2"/>
      <c r="AE768" s="2"/>
      <c r="AG768" s="2"/>
    </row>
    <row r="769" spans="7:33" ht="15" customHeight="1" x14ac:dyDescent="0.3">
      <c r="G769" s="2"/>
      <c r="I769" s="2"/>
      <c r="K769" s="2"/>
      <c r="M769" s="2"/>
      <c r="O769" s="2"/>
      <c r="Q769" s="2"/>
      <c r="S769" s="2"/>
      <c r="U769" s="2"/>
      <c r="V769" s="2"/>
      <c r="W769" s="2"/>
      <c r="Y769" s="2"/>
      <c r="AA769" s="2"/>
      <c r="AB769" s="2"/>
      <c r="AC769" s="2"/>
      <c r="AE769" s="2"/>
      <c r="AG769" s="2"/>
    </row>
    <row r="770" spans="7:33" ht="15" customHeight="1" x14ac:dyDescent="0.3">
      <c r="G770" s="2"/>
      <c r="I770" s="2"/>
      <c r="K770" s="2"/>
      <c r="M770" s="2"/>
      <c r="O770" s="2"/>
      <c r="Q770" s="2"/>
      <c r="S770" s="2"/>
      <c r="U770" s="2"/>
      <c r="V770" s="2"/>
      <c r="W770" s="2"/>
      <c r="Y770" s="2"/>
      <c r="AA770" s="2"/>
      <c r="AB770" s="2"/>
      <c r="AC770" s="2"/>
      <c r="AE770" s="2"/>
      <c r="AG770" s="2"/>
    </row>
    <row r="771" spans="7:33" ht="15" customHeight="1" x14ac:dyDescent="0.3">
      <c r="G771" s="2"/>
      <c r="I771" s="2"/>
      <c r="K771" s="2"/>
      <c r="M771" s="2"/>
      <c r="O771" s="2"/>
      <c r="Q771" s="2"/>
      <c r="S771" s="2"/>
      <c r="U771" s="2"/>
      <c r="V771" s="2"/>
      <c r="W771" s="2"/>
      <c r="Y771" s="2"/>
      <c r="AA771" s="2"/>
      <c r="AB771" s="2"/>
      <c r="AC771" s="2"/>
      <c r="AE771" s="2"/>
      <c r="AG771" s="2"/>
    </row>
    <row r="772" spans="7:33" ht="15" customHeight="1" x14ac:dyDescent="0.3">
      <c r="G772" s="2"/>
      <c r="I772" s="2"/>
      <c r="K772" s="2"/>
      <c r="M772" s="2"/>
      <c r="O772" s="2"/>
      <c r="Q772" s="2"/>
      <c r="S772" s="2"/>
      <c r="U772" s="2"/>
      <c r="V772" s="2"/>
      <c r="W772" s="2"/>
      <c r="Y772" s="2"/>
      <c r="AA772" s="2"/>
      <c r="AB772" s="2"/>
      <c r="AC772" s="2"/>
      <c r="AE772" s="2"/>
      <c r="AG772" s="2"/>
    </row>
    <row r="773" spans="7:33" ht="15" customHeight="1" x14ac:dyDescent="0.3">
      <c r="G773" s="2"/>
      <c r="I773" s="2"/>
      <c r="K773" s="2"/>
      <c r="M773" s="2"/>
      <c r="O773" s="2"/>
      <c r="Q773" s="2"/>
      <c r="S773" s="2"/>
      <c r="U773" s="2"/>
      <c r="V773" s="2"/>
      <c r="W773" s="2"/>
      <c r="Y773" s="2"/>
      <c r="AA773" s="2"/>
      <c r="AB773" s="2"/>
      <c r="AC773" s="2"/>
      <c r="AE773" s="2"/>
      <c r="AG773" s="2"/>
    </row>
    <row r="774" spans="7:33" ht="15" customHeight="1" x14ac:dyDescent="0.3">
      <c r="G774" s="2"/>
      <c r="I774" s="2"/>
      <c r="K774" s="2"/>
      <c r="M774" s="2"/>
      <c r="O774" s="2"/>
      <c r="Q774" s="2"/>
      <c r="S774" s="2"/>
      <c r="U774" s="2"/>
      <c r="V774" s="2"/>
      <c r="W774" s="2"/>
      <c r="Y774" s="2"/>
      <c r="AA774" s="2"/>
      <c r="AB774" s="2"/>
      <c r="AC774" s="2"/>
      <c r="AE774" s="2"/>
      <c r="AG774" s="2"/>
    </row>
    <row r="775" spans="7:33" ht="15" customHeight="1" x14ac:dyDescent="0.3">
      <c r="G775" s="2"/>
      <c r="I775" s="2"/>
      <c r="K775" s="2"/>
      <c r="M775" s="2"/>
      <c r="O775" s="2"/>
      <c r="Q775" s="2"/>
      <c r="S775" s="2"/>
      <c r="U775" s="2"/>
      <c r="V775" s="2"/>
      <c r="W775" s="2"/>
      <c r="Y775" s="2"/>
      <c r="AA775" s="2"/>
      <c r="AB775" s="2"/>
      <c r="AC775" s="2"/>
      <c r="AE775" s="2"/>
      <c r="AG775" s="2"/>
    </row>
    <row r="776" spans="7:33" ht="15" customHeight="1" x14ac:dyDescent="0.3">
      <c r="G776" s="2"/>
      <c r="I776" s="2"/>
      <c r="K776" s="2"/>
      <c r="M776" s="2"/>
      <c r="O776" s="2"/>
      <c r="Q776" s="2"/>
      <c r="S776" s="2"/>
      <c r="U776" s="2"/>
      <c r="V776" s="2"/>
      <c r="W776" s="2"/>
      <c r="Y776" s="2"/>
      <c r="AA776" s="2"/>
      <c r="AB776" s="2"/>
      <c r="AC776" s="2"/>
      <c r="AE776" s="2"/>
      <c r="AG776" s="2"/>
    </row>
    <row r="777" spans="7:33" ht="15" customHeight="1" x14ac:dyDescent="0.3">
      <c r="G777" s="2"/>
      <c r="I777" s="2"/>
      <c r="K777" s="2"/>
      <c r="M777" s="2"/>
      <c r="O777" s="2"/>
      <c r="Q777" s="2"/>
      <c r="S777" s="2"/>
      <c r="U777" s="2"/>
      <c r="V777" s="2"/>
      <c r="W777" s="2"/>
      <c r="Y777" s="2"/>
      <c r="AA777" s="2"/>
      <c r="AB777" s="2"/>
      <c r="AC777" s="2"/>
      <c r="AE777" s="2"/>
      <c r="AG777" s="2"/>
    </row>
    <row r="778" spans="7:33" ht="15" customHeight="1" x14ac:dyDescent="0.3">
      <c r="G778" s="2"/>
      <c r="I778" s="2"/>
      <c r="K778" s="2"/>
      <c r="M778" s="2"/>
      <c r="O778" s="2"/>
      <c r="Q778" s="2"/>
      <c r="S778" s="2"/>
      <c r="U778" s="2"/>
      <c r="V778" s="2"/>
      <c r="W778" s="2"/>
      <c r="Y778" s="2"/>
      <c r="AA778" s="2"/>
      <c r="AB778" s="2"/>
      <c r="AC778" s="2"/>
      <c r="AE778" s="2"/>
      <c r="AG778" s="2"/>
    </row>
    <row r="779" spans="7:33" ht="15" customHeight="1" x14ac:dyDescent="0.3">
      <c r="G779" s="2"/>
      <c r="I779" s="2"/>
      <c r="K779" s="2"/>
      <c r="M779" s="2"/>
      <c r="O779" s="2"/>
      <c r="Q779" s="2"/>
      <c r="S779" s="2"/>
      <c r="U779" s="2"/>
      <c r="V779" s="2"/>
      <c r="W779" s="2"/>
      <c r="Y779" s="2"/>
      <c r="AA779" s="2"/>
      <c r="AB779" s="2"/>
      <c r="AC779" s="2"/>
      <c r="AE779" s="2"/>
      <c r="AG779" s="2"/>
    </row>
    <row r="780" spans="7:33" ht="15" customHeight="1" x14ac:dyDescent="0.3">
      <c r="G780" s="2"/>
      <c r="I780" s="2"/>
      <c r="K780" s="2"/>
      <c r="M780" s="2"/>
      <c r="O780" s="2"/>
      <c r="Q780" s="2"/>
      <c r="S780" s="2"/>
      <c r="U780" s="2"/>
      <c r="V780" s="2"/>
      <c r="W780" s="2"/>
      <c r="Y780" s="2"/>
      <c r="AA780" s="2"/>
      <c r="AB780" s="2"/>
      <c r="AC780" s="2"/>
      <c r="AE780" s="2"/>
      <c r="AG780" s="2"/>
    </row>
    <row r="781" spans="7:33" ht="15" customHeight="1" x14ac:dyDescent="0.3">
      <c r="G781" s="2"/>
      <c r="I781" s="2"/>
      <c r="K781" s="2"/>
      <c r="M781" s="2"/>
      <c r="O781" s="2"/>
      <c r="Q781" s="2"/>
      <c r="S781" s="2"/>
      <c r="U781" s="2"/>
      <c r="V781" s="2"/>
      <c r="W781" s="2"/>
      <c r="Y781" s="2"/>
      <c r="AA781" s="2"/>
      <c r="AB781" s="2"/>
      <c r="AC781" s="2"/>
      <c r="AE781" s="2"/>
      <c r="AG781" s="2"/>
    </row>
    <row r="782" spans="7:33" ht="15" customHeight="1" x14ac:dyDescent="0.3">
      <c r="G782" s="2"/>
      <c r="I782" s="2"/>
      <c r="K782" s="2"/>
      <c r="M782" s="2"/>
      <c r="O782" s="2"/>
      <c r="Q782" s="2"/>
      <c r="S782" s="2"/>
      <c r="U782" s="2"/>
      <c r="V782" s="2"/>
      <c r="W782" s="2"/>
      <c r="Y782" s="2"/>
      <c r="AA782" s="2"/>
      <c r="AB782" s="2"/>
      <c r="AC782" s="2"/>
      <c r="AE782" s="2"/>
      <c r="AG782" s="2"/>
    </row>
    <row r="783" spans="7:33" ht="15" customHeight="1" x14ac:dyDescent="0.3">
      <c r="G783" s="2"/>
      <c r="I783" s="2"/>
      <c r="K783" s="2"/>
      <c r="M783" s="2"/>
      <c r="O783" s="2"/>
      <c r="Q783" s="2"/>
      <c r="S783" s="2"/>
      <c r="U783" s="2"/>
      <c r="V783" s="2"/>
      <c r="W783" s="2"/>
      <c r="Y783" s="2"/>
      <c r="AA783" s="2"/>
      <c r="AB783" s="2"/>
      <c r="AC783" s="2"/>
      <c r="AE783" s="2"/>
      <c r="AG783" s="2"/>
    </row>
    <row r="784" spans="7:33" ht="15" customHeight="1" x14ac:dyDescent="0.3">
      <c r="G784" s="2"/>
      <c r="I784" s="2"/>
      <c r="K784" s="2"/>
      <c r="M784" s="2"/>
      <c r="O784" s="2"/>
      <c r="Q784" s="2"/>
      <c r="S784" s="2"/>
      <c r="U784" s="2"/>
      <c r="V784" s="2"/>
      <c r="W784" s="2"/>
      <c r="Y784" s="2"/>
      <c r="AA784" s="2"/>
      <c r="AB784" s="2"/>
      <c r="AC784" s="2"/>
      <c r="AE784" s="2"/>
      <c r="AG784" s="2"/>
    </row>
    <row r="785" spans="7:33" ht="15" customHeight="1" x14ac:dyDescent="0.3">
      <c r="G785" s="2"/>
      <c r="I785" s="2"/>
      <c r="K785" s="2"/>
      <c r="M785" s="2"/>
      <c r="O785" s="2"/>
      <c r="Q785" s="2"/>
      <c r="S785" s="2"/>
      <c r="U785" s="2"/>
      <c r="V785" s="2"/>
      <c r="W785" s="2"/>
      <c r="Y785" s="2"/>
      <c r="AA785" s="2"/>
      <c r="AB785" s="2"/>
      <c r="AC785" s="2"/>
      <c r="AE785" s="2"/>
      <c r="AG785" s="2"/>
    </row>
    <row r="786" spans="7:33" ht="15" customHeight="1" x14ac:dyDescent="0.3">
      <c r="G786" s="2"/>
      <c r="I786" s="2"/>
      <c r="K786" s="2"/>
      <c r="M786" s="2"/>
      <c r="O786" s="2"/>
      <c r="Q786" s="2"/>
      <c r="S786" s="2"/>
      <c r="U786" s="2"/>
      <c r="V786" s="2"/>
      <c r="W786" s="2"/>
      <c r="Y786" s="2"/>
      <c r="AA786" s="2"/>
      <c r="AB786" s="2"/>
      <c r="AC786" s="2"/>
      <c r="AE786" s="2"/>
      <c r="AG786" s="2"/>
    </row>
    <row r="787" spans="7:33" ht="15" customHeight="1" x14ac:dyDescent="0.3">
      <c r="G787" s="2"/>
      <c r="I787" s="2"/>
      <c r="K787" s="2"/>
      <c r="M787" s="2"/>
      <c r="O787" s="2"/>
      <c r="Q787" s="2"/>
      <c r="S787" s="2"/>
      <c r="U787" s="2"/>
      <c r="V787" s="2"/>
      <c r="W787" s="2"/>
      <c r="Y787" s="2"/>
      <c r="AA787" s="2"/>
      <c r="AB787" s="2"/>
      <c r="AC787" s="2"/>
      <c r="AE787" s="2"/>
      <c r="AG787" s="2"/>
    </row>
    <row r="788" spans="7:33" ht="15" customHeight="1" x14ac:dyDescent="0.3">
      <c r="G788" s="2"/>
      <c r="I788" s="2"/>
      <c r="K788" s="2"/>
      <c r="M788" s="2"/>
      <c r="O788" s="2"/>
      <c r="Q788" s="2"/>
      <c r="S788" s="2"/>
      <c r="U788" s="2"/>
      <c r="V788" s="2"/>
      <c r="W788" s="2"/>
      <c r="Y788" s="2"/>
      <c r="AA788" s="2"/>
      <c r="AB788" s="2"/>
      <c r="AC788" s="2"/>
      <c r="AE788" s="2"/>
      <c r="AG788" s="2"/>
    </row>
    <row r="789" spans="7:33" ht="15" customHeight="1" x14ac:dyDescent="0.3">
      <c r="G789" s="2"/>
      <c r="I789" s="2"/>
      <c r="K789" s="2"/>
      <c r="M789" s="2"/>
      <c r="O789" s="2"/>
      <c r="Q789" s="2"/>
      <c r="S789" s="2"/>
      <c r="U789" s="2"/>
      <c r="V789" s="2"/>
      <c r="W789" s="2"/>
      <c r="Y789" s="2"/>
      <c r="AA789" s="2"/>
      <c r="AB789" s="2"/>
      <c r="AC789" s="2"/>
      <c r="AE789" s="2"/>
      <c r="AG789" s="2"/>
    </row>
    <row r="790" spans="7:33" ht="15" customHeight="1" x14ac:dyDescent="0.3">
      <c r="G790" s="2"/>
      <c r="I790" s="2"/>
      <c r="K790" s="2"/>
      <c r="M790" s="2"/>
      <c r="O790" s="2"/>
      <c r="Q790" s="2"/>
      <c r="S790" s="2"/>
      <c r="U790" s="2"/>
      <c r="V790" s="2"/>
      <c r="W790" s="2"/>
      <c r="Y790" s="2"/>
      <c r="AA790" s="2"/>
      <c r="AB790" s="2"/>
      <c r="AC790" s="2"/>
      <c r="AE790" s="2"/>
      <c r="AG790" s="2"/>
    </row>
    <row r="791" spans="7:33" ht="15" customHeight="1" x14ac:dyDescent="0.3">
      <c r="G791" s="2"/>
      <c r="I791" s="2"/>
      <c r="K791" s="2"/>
      <c r="M791" s="2"/>
      <c r="O791" s="2"/>
      <c r="Q791" s="2"/>
      <c r="S791" s="2"/>
      <c r="U791" s="2"/>
      <c r="V791" s="2"/>
      <c r="W791" s="2"/>
      <c r="Y791" s="2"/>
      <c r="AA791" s="2"/>
      <c r="AB791" s="2"/>
      <c r="AC791" s="2"/>
      <c r="AE791" s="2"/>
      <c r="AG791" s="2"/>
    </row>
    <row r="792" spans="7:33" ht="15" customHeight="1" x14ac:dyDescent="0.3">
      <c r="G792" s="2"/>
      <c r="I792" s="2"/>
      <c r="K792" s="2"/>
      <c r="M792" s="2"/>
      <c r="O792" s="2"/>
      <c r="Q792" s="2"/>
      <c r="S792" s="2"/>
      <c r="U792" s="2"/>
      <c r="V792" s="2"/>
      <c r="W792" s="2"/>
      <c r="Y792" s="2"/>
      <c r="AA792" s="2"/>
      <c r="AB792" s="2"/>
      <c r="AC792" s="2"/>
      <c r="AE792" s="2"/>
      <c r="AG792" s="2"/>
    </row>
    <row r="793" spans="7:33" ht="15" customHeight="1" x14ac:dyDescent="0.3">
      <c r="G793" s="2"/>
      <c r="I793" s="2"/>
      <c r="K793" s="2"/>
      <c r="M793" s="2"/>
      <c r="O793" s="2"/>
      <c r="Q793" s="2"/>
      <c r="S793" s="2"/>
      <c r="U793" s="2"/>
      <c r="V793" s="2"/>
      <c r="W793" s="2"/>
      <c r="Y793" s="2"/>
      <c r="AA793" s="2"/>
      <c r="AB793" s="2"/>
      <c r="AC793" s="2"/>
      <c r="AE793" s="2"/>
      <c r="AG793" s="2"/>
    </row>
    <row r="794" spans="7:33" ht="15" customHeight="1" x14ac:dyDescent="0.3">
      <c r="G794" s="2"/>
      <c r="I794" s="2"/>
      <c r="K794" s="2"/>
      <c r="M794" s="2"/>
      <c r="O794" s="2"/>
      <c r="Q794" s="2"/>
      <c r="S794" s="2"/>
      <c r="U794" s="2"/>
      <c r="V794" s="2"/>
      <c r="W794" s="2"/>
      <c r="Y794" s="2"/>
      <c r="AA794" s="2"/>
      <c r="AB794" s="2"/>
      <c r="AC794" s="2"/>
      <c r="AE794" s="2"/>
      <c r="AG794" s="2"/>
    </row>
    <row r="795" spans="7:33" ht="15" customHeight="1" x14ac:dyDescent="0.3">
      <c r="G795" s="2"/>
      <c r="I795" s="2"/>
      <c r="K795" s="2"/>
      <c r="M795" s="2"/>
      <c r="O795" s="2"/>
      <c r="Q795" s="2"/>
      <c r="S795" s="2"/>
      <c r="U795" s="2"/>
      <c r="V795" s="2"/>
      <c r="W795" s="2"/>
      <c r="Y795" s="2"/>
      <c r="AA795" s="2"/>
      <c r="AB795" s="2"/>
      <c r="AC795" s="2"/>
      <c r="AE795" s="2"/>
      <c r="AG795" s="2"/>
    </row>
    <row r="796" spans="7:33" ht="15" customHeight="1" x14ac:dyDescent="0.3">
      <c r="G796" s="2"/>
      <c r="I796" s="2"/>
      <c r="K796" s="2"/>
      <c r="M796" s="2"/>
      <c r="O796" s="2"/>
      <c r="Q796" s="2"/>
      <c r="S796" s="2"/>
      <c r="U796" s="2"/>
      <c r="V796" s="2"/>
      <c r="W796" s="2"/>
      <c r="Y796" s="2"/>
      <c r="AA796" s="2"/>
      <c r="AB796" s="2"/>
      <c r="AC796" s="2"/>
      <c r="AE796" s="2"/>
      <c r="AG796" s="2"/>
    </row>
    <row r="797" spans="7:33" ht="15" customHeight="1" x14ac:dyDescent="0.3">
      <c r="G797" s="2"/>
      <c r="I797" s="2"/>
      <c r="K797" s="2"/>
      <c r="M797" s="2"/>
      <c r="O797" s="2"/>
      <c r="Q797" s="2"/>
      <c r="S797" s="2"/>
      <c r="U797" s="2"/>
      <c r="V797" s="2"/>
      <c r="W797" s="2"/>
      <c r="Y797" s="2"/>
      <c r="AA797" s="2"/>
      <c r="AB797" s="2"/>
      <c r="AC797" s="2"/>
      <c r="AE797" s="2"/>
      <c r="AG797" s="2"/>
    </row>
    <row r="798" spans="7:33" ht="15" customHeight="1" x14ac:dyDescent="0.3">
      <c r="G798" s="2"/>
      <c r="I798" s="2"/>
      <c r="K798" s="2"/>
      <c r="M798" s="2"/>
      <c r="O798" s="2"/>
      <c r="Q798" s="2"/>
      <c r="S798" s="2"/>
      <c r="U798" s="2"/>
      <c r="V798" s="2"/>
      <c r="W798" s="2"/>
      <c r="Y798" s="2"/>
      <c r="AA798" s="2"/>
      <c r="AB798" s="2"/>
      <c r="AC798" s="2"/>
      <c r="AE798" s="2"/>
      <c r="AG798" s="2"/>
    </row>
    <row r="799" spans="7:33" ht="15" customHeight="1" x14ac:dyDescent="0.3">
      <c r="G799" s="2"/>
      <c r="I799" s="2"/>
      <c r="K799" s="2"/>
      <c r="M799" s="2"/>
      <c r="O799" s="2"/>
      <c r="Q799" s="2"/>
      <c r="S799" s="2"/>
      <c r="U799" s="2"/>
      <c r="V799" s="2"/>
      <c r="W799" s="2"/>
      <c r="Y799" s="2"/>
      <c r="AA799" s="2"/>
      <c r="AB799" s="2"/>
      <c r="AC799" s="2"/>
      <c r="AE799" s="2"/>
      <c r="AG799" s="2"/>
    </row>
    <row r="800" spans="7:33" ht="15" customHeight="1" x14ac:dyDescent="0.3">
      <c r="G800" s="2"/>
      <c r="I800" s="2"/>
      <c r="K800" s="2"/>
      <c r="M800" s="2"/>
      <c r="O800" s="2"/>
      <c r="Q800" s="2"/>
      <c r="S800" s="2"/>
      <c r="U800" s="2"/>
      <c r="V800" s="2"/>
      <c r="W800" s="2"/>
      <c r="Y800" s="2"/>
      <c r="AA800" s="2"/>
      <c r="AB800" s="2"/>
      <c r="AC800" s="2"/>
      <c r="AE800" s="2"/>
      <c r="AG800" s="2"/>
    </row>
    <row r="801" spans="7:33" ht="15" customHeight="1" x14ac:dyDescent="0.3">
      <c r="G801" s="2"/>
      <c r="I801" s="2"/>
      <c r="K801" s="2"/>
      <c r="M801" s="2"/>
      <c r="O801" s="2"/>
      <c r="Q801" s="2"/>
      <c r="S801" s="2"/>
      <c r="U801" s="2"/>
      <c r="V801" s="2"/>
      <c r="W801" s="2"/>
      <c r="Y801" s="2"/>
      <c r="AA801" s="2"/>
      <c r="AB801" s="2"/>
      <c r="AC801" s="2"/>
      <c r="AE801" s="2"/>
      <c r="AG801" s="2"/>
    </row>
    <row r="802" spans="7:33" ht="15" customHeight="1" x14ac:dyDescent="0.3">
      <c r="G802" s="2"/>
      <c r="I802" s="2"/>
      <c r="K802" s="2"/>
      <c r="M802" s="2"/>
      <c r="O802" s="2"/>
      <c r="Q802" s="2"/>
      <c r="S802" s="2"/>
      <c r="U802" s="2"/>
      <c r="V802" s="2"/>
      <c r="W802" s="2"/>
      <c r="Y802" s="2"/>
      <c r="AA802" s="2"/>
      <c r="AB802" s="2"/>
      <c r="AC802" s="2"/>
      <c r="AE802" s="2"/>
      <c r="AG802" s="2"/>
    </row>
    <row r="803" spans="7:33" ht="15" customHeight="1" x14ac:dyDescent="0.3">
      <c r="G803" s="2"/>
      <c r="I803" s="2"/>
      <c r="K803" s="2"/>
      <c r="M803" s="2"/>
      <c r="O803" s="2"/>
      <c r="Q803" s="2"/>
      <c r="S803" s="2"/>
      <c r="U803" s="2"/>
      <c r="V803" s="2"/>
      <c r="W803" s="2"/>
      <c r="Y803" s="2"/>
      <c r="AA803" s="2"/>
      <c r="AB803" s="2"/>
      <c r="AC803" s="2"/>
      <c r="AE803" s="2"/>
      <c r="AG803" s="2"/>
    </row>
    <row r="804" spans="7:33" ht="15" customHeight="1" x14ac:dyDescent="0.3">
      <c r="G804" s="2"/>
      <c r="I804" s="2"/>
      <c r="K804" s="2"/>
      <c r="M804" s="2"/>
      <c r="O804" s="2"/>
      <c r="Q804" s="2"/>
      <c r="S804" s="2"/>
      <c r="U804" s="2"/>
      <c r="V804" s="2"/>
      <c r="W804" s="2"/>
      <c r="Y804" s="2"/>
      <c r="AA804" s="2"/>
      <c r="AB804" s="2"/>
      <c r="AC804" s="2"/>
      <c r="AE804" s="2"/>
      <c r="AG804" s="2"/>
    </row>
    <row r="805" spans="7:33" ht="15" customHeight="1" x14ac:dyDescent="0.3">
      <c r="G805" s="2"/>
      <c r="I805" s="2"/>
      <c r="K805" s="2"/>
      <c r="M805" s="2"/>
      <c r="O805" s="2"/>
      <c r="Q805" s="2"/>
      <c r="S805" s="2"/>
      <c r="U805" s="2"/>
      <c r="V805" s="2"/>
      <c r="W805" s="2"/>
      <c r="Y805" s="2"/>
      <c r="AA805" s="2"/>
      <c r="AB805" s="2"/>
      <c r="AC805" s="2"/>
      <c r="AE805" s="2"/>
      <c r="AG805" s="2"/>
    </row>
    <row r="806" spans="7:33" ht="15" customHeight="1" x14ac:dyDescent="0.3">
      <c r="G806" s="2"/>
      <c r="I806" s="2"/>
      <c r="K806" s="2"/>
      <c r="M806" s="2"/>
      <c r="O806" s="2"/>
      <c r="Q806" s="2"/>
      <c r="S806" s="2"/>
      <c r="U806" s="2"/>
      <c r="V806" s="2"/>
      <c r="W806" s="2"/>
      <c r="Y806" s="2"/>
      <c r="AA806" s="2"/>
      <c r="AB806" s="2"/>
      <c r="AC806" s="2"/>
      <c r="AE806" s="2"/>
      <c r="AG806" s="2"/>
    </row>
    <row r="807" spans="7:33" ht="15" customHeight="1" x14ac:dyDescent="0.3">
      <c r="G807" s="2"/>
      <c r="I807" s="2"/>
      <c r="K807" s="2"/>
      <c r="M807" s="2"/>
      <c r="O807" s="2"/>
      <c r="Q807" s="2"/>
      <c r="S807" s="2"/>
      <c r="U807" s="2"/>
      <c r="V807" s="2"/>
      <c r="W807" s="2"/>
      <c r="Y807" s="2"/>
      <c r="AA807" s="2"/>
      <c r="AB807" s="2"/>
      <c r="AC807" s="2"/>
      <c r="AE807" s="2"/>
      <c r="AG807" s="2"/>
    </row>
    <row r="808" spans="7:33" ht="15" customHeight="1" x14ac:dyDescent="0.3">
      <c r="G808" s="2"/>
      <c r="I808" s="2"/>
      <c r="K808" s="2"/>
      <c r="M808" s="2"/>
      <c r="O808" s="2"/>
      <c r="Q808" s="2"/>
      <c r="S808" s="2"/>
      <c r="U808" s="2"/>
      <c r="V808" s="2"/>
      <c r="W808" s="2"/>
      <c r="Y808" s="2"/>
      <c r="AA808" s="2"/>
      <c r="AB808" s="2"/>
      <c r="AC808" s="2"/>
      <c r="AE808" s="2"/>
      <c r="AG808" s="2"/>
    </row>
    <row r="809" spans="7:33" ht="15" customHeight="1" x14ac:dyDescent="0.3">
      <c r="G809" s="2"/>
      <c r="I809" s="2"/>
      <c r="K809" s="2"/>
      <c r="M809" s="2"/>
      <c r="O809" s="2"/>
      <c r="Q809" s="2"/>
      <c r="S809" s="2"/>
      <c r="U809" s="2"/>
      <c r="V809" s="2"/>
      <c r="W809" s="2"/>
      <c r="Y809" s="2"/>
      <c r="AA809" s="2"/>
      <c r="AB809" s="2"/>
      <c r="AC809" s="2"/>
      <c r="AE809" s="2"/>
      <c r="AG809" s="2"/>
    </row>
    <row r="810" spans="7:33" ht="15" customHeight="1" x14ac:dyDescent="0.3">
      <c r="G810" s="2"/>
      <c r="I810" s="2"/>
      <c r="K810" s="2"/>
      <c r="M810" s="2"/>
      <c r="O810" s="2"/>
      <c r="Q810" s="2"/>
      <c r="S810" s="2"/>
      <c r="U810" s="2"/>
      <c r="V810" s="2"/>
      <c r="W810" s="2"/>
      <c r="Y810" s="2"/>
      <c r="AA810" s="2"/>
      <c r="AB810" s="2"/>
      <c r="AC810" s="2"/>
      <c r="AE810" s="2"/>
      <c r="AG810" s="2"/>
    </row>
    <row r="811" spans="7:33" ht="15" customHeight="1" x14ac:dyDescent="0.3">
      <c r="G811" s="2"/>
      <c r="I811" s="2"/>
      <c r="K811" s="2"/>
      <c r="M811" s="2"/>
      <c r="O811" s="2"/>
      <c r="Q811" s="2"/>
      <c r="S811" s="2"/>
      <c r="U811" s="2"/>
      <c r="V811" s="2"/>
      <c r="W811" s="2"/>
      <c r="Y811" s="2"/>
      <c r="AA811" s="2"/>
      <c r="AB811" s="2"/>
      <c r="AC811" s="2"/>
      <c r="AE811" s="2"/>
      <c r="AG811" s="2"/>
    </row>
    <row r="812" spans="7:33" ht="15" customHeight="1" x14ac:dyDescent="0.3">
      <c r="G812" s="2"/>
      <c r="I812" s="2"/>
      <c r="K812" s="2"/>
      <c r="M812" s="2"/>
      <c r="O812" s="2"/>
      <c r="Q812" s="2"/>
      <c r="S812" s="2"/>
      <c r="U812" s="2"/>
      <c r="V812" s="2"/>
      <c r="W812" s="2"/>
      <c r="Y812" s="2"/>
      <c r="AA812" s="2"/>
      <c r="AB812" s="2"/>
      <c r="AC812" s="2"/>
      <c r="AE812" s="2"/>
      <c r="AG812" s="2"/>
    </row>
    <row r="813" spans="7:33" ht="15" customHeight="1" x14ac:dyDescent="0.3">
      <c r="G813" s="2"/>
      <c r="I813" s="2"/>
      <c r="K813" s="2"/>
      <c r="M813" s="2"/>
      <c r="O813" s="2"/>
      <c r="Q813" s="2"/>
      <c r="S813" s="2"/>
      <c r="U813" s="2"/>
      <c r="V813" s="2"/>
      <c r="W813" s="2"/>
      <c r="Y813" s="2"/>
      <c r="AA813" s="2"/>
      <c r="AB813" s="2"/>
      <c r="AC813" s="2"/>
      <c r="AE813" s="2"/>
      <c r="AG813" s="2"/>
    </row>
    <row r="814" spans="7:33" ht="15" customHeight="1" x14ac:dyDescent="0.3">
      <c r="G814" s="2"/>
      <c r="I814" s="2"/>
      <c r="K814" s="2"/>
      <c r="M814" s="2"/>
      <c r="O814" s="2"/>
      <c r="Q814" s="2"/>
      <c r="S814" s="2"/>
      <c r="U814" s="2"/>
      <c r="V814" s="2"/>
      <c r="W814" s="2"/>
      <c r="Y814" s="2"/>
      <c r="AA814" s="2"/>
      <c r="AB814" s="2"/>
      <c r="AC814" s="2"/>
      <c r="AE814" s="2"/>
      <c r="AG814" s="2"/>
    </row>
    <row r="815" spans="7:33" ht="15" customHeight="1" x14ac:dyDescent="0.3">
      <c r="G815" s="2"/>
      <c r="I815" s="2"/>
      <c r="K815" s="2"/>
      <c r="M815" s="2"/>
      <c r="O815" s="2"/>
      <c r="Q815" s="2"/>
      <c r="S815" s="2"/>
      <c r="U815" s="2"/>
      <c r="V815" s="2"/>
      <c r="W815" s="2"/>
      <c r="Y815" s="2"/>
      <c r="AA815" s="2"/>
      <c r="AB815" s="2"/>
      <c r="AC815" s="2"/>
      <c r="AE815" s="2"/>
      <c r="AG815" s="2"/>
    </row>
    <row r="816" spans="7:33" ht="15" customHeight="1" x14ac:dyDescent="0.3">
      <c r="G816" s="2"/>
      <c r="I816" s="2"/>
      <c r="K816" s="2"/>
      <c r="M816" s="2"/>
      <c r="O816" s="2"/>
      <c r="Q816" s="2"/>
      <c r="S816" s="2"/>
      <c r="U816" s="2"/>
      <c r="V816" s="2"/>
      <c r="W816" s="2"/>
      <c r="Y816" s="2"/>
      <c r="AA816" s="2"/>
      <c r="AB816" s="2"/>
      <c r="AC816" s="2"/>
      <c r="AE816" s="2"/>
      <c r="AG816" s="2"/>
    </row>
    <row r="817" spans="7:33" ht="15" customHeight="1" x14ac:dyDescent="0.3">
      <c r="G817" s="2"/>
      <c r="I817" s="2"/>
      <c r="K817" s="2"/>
      <c r="M817" s="2"/>
      <c r="O817" s="2"/>
      <c r="Q817" s="2"/>
      <c r="S817" s="2"/>
      <c r="U817" s="2"/>
      <c r="V817" s="2"/>
      <c r="W817" s="2"/>
      <c r="Y817" s="2"/>
      <c r="AA817" s="2"/>
      <c r="AB817" s="2"/>
      <c r="AC817" s="2"/>
      <c r="AE817" s="2"/>
      <c r="AG817" s="2"/>
    </row>
    <row r="818" spans="7:33" ht="15" customHeight="1" x14ac:dyDescent="0.3">
      <c r="G818" s="2"/>
      <c r="I818" s="2"/>
      <c r="K818" s="2"/>
      <c r="M818" s="2"/>
      <c r="O818" s="2"/>
      <c r="Q818" s="2"/>
      <c r="S818" s="2"/>
      <c r="U818" s="2"/>
      <c r="V818" s="2"/>
      <c r="W818" s="2"/>
      <c r="Y818" s="2"/>
      <c r="AA818" s="2"/>
      <c r="AB818" s="2"/>
      <c r="AC818" s="2"/>
      <c r="AE818" s="2"/>
      <c r="AG818" s="2"/>
    </row>
    <row r="819" spans="7:33" ht="15" customHeight="1" x14ac:dyDescent="0.3">
      <c r="G819" s="2"/>
      <c r="I819" s="2"/>
      <c r="K819" s="2"/>
      <c r="M819" s="2"/>
      <c r="O819" s="2"/>
      <c r="Q819" s="2"/>
      <c r="S819" s="2"/>
      <c r="U819" s="2"/>
      <c r="V819" s="2"/>
      <c r="W819" s="2"/>
      <c r="Y819" s="2"/>
      <c r="AA819" s="2"/>
      <c r="AB819" s="2"/>
      <c r="AC819" s="2"/>
      <c r="AE819" s="2"/>
      <c r="AG819" s="2"/>
    </row>
    <row r="820" spans="7:33" ht="15" customHeight="1" x14ac:dyDescent="0.3">
      <c r="G820" s="2"/>
      <c r="I820" s="2"/>
      <c r="K820" s="2"/>
      <c r="M820" s="2"/>
      <c r="O820" s="2"/>
      <c r="Q820" s="2"/>
      <c r="S820" s="2"/>
      <c r="U820" s="2"/>
      <c r="V820" s="2"/>
      <c r="W820" s="2"/>
      <c r="Y820" s="2"/>
      <c r="AA820" s="2"/>
      <c r="AB820" s="2"/>
      <c r="AC820" s="2"/>
      <c r="AE820" s="2"/>
      <c r="AG820" s="2"/>
    </row>
    <row r="821" spans="7:33" ht="15" customHeight="1" x14ac:dyDescent="0.3">
      <c r="G821" s="2"/>
      <c r="I821" s="2"/>
      <c r="K821" s="2"/>
      <c r="M821" s="2"/>
      <c r="O821" s="2"/>
      <c r="Q821" s="2"/>
      <c r="S821" s="2"/>
      <c r="U821" s="2"/>
      <c r="V821" s="2"/>
      <c r="W821" s="2"/>
      <c r="Y821" s="2"/>
      <c r="AA821" s="2"/>
      <c r="AB821" s="2"/>
      <c r="AC821" s="2"/>
      <c r="AE821" s="2"/>
      <c r="AG821" s="2"/>
    </row>
    <row r="822" spans="7:33" ht="15" customHeight="1" x14ac:dyDescent="0.3">
      <c r="G822" s="2"/>
      <c r="I822" s="2"/>
      <c r="K822" s="2"/>
      <c r="M822" s="2"/>
      <c r="O822" s="2"/>
      <c r="Q822" s="2"/>
      <c r="S822" s="2"/>
      <c r="U822" s="2"/>
      <c r="V822" s="2"/>
      <c r="W822" s="2"/>
      <c r="Y822" s="2"/>
      <c r="AA822" s="2"/>
      <c r="AB822" s="2"/>
      <c r="AC822" s="2"/>
      <c r="AE822" s="2"/>
      <c r="AG822" s="2"/>
    </row>
    <row r="823" spans="7:33" ht="15" customHeight="1" x14ac:dyDescent="0.3">
      <c r="G823" s="2"/>
      <c r="I823" s="2"/>
      <c r="K823" s="2"/>
      <c r="M823" s="2"/>
      <c r="O823" s="2"/>
      <c r="Q823" s="2"/>
      <c r="S823" s="2"/>
      <c r="U823" s="2"/>
      <c r="V823" s="2"/>
      <c r="W823" s="2"/>
      <c r="Y823" s="2"/>
      <c r="AA823" s="2"/>
      <c r="AB823" s="2"/>
      <c r="AC823" s="2"/>
      <c r="AE823" s="2"/>
      <c r="AG823" s="2"/>
    </row>
    <row r="824" spans="7:33" ht="15" customHeight="1" x14ac:dyDescent="0.3">
      <c r="G824" s="2"/>
      <c r="I824" s="2"/>
      <c r="K824" s="2"/>
      <c r="M824" s="2"/>
      <c r="O824" s="2"/>
      <c r="Q824" s="2"/>
      <c r="S824" s="2"/>
      <c r="U824" s="2"/>
      <c r="V824" s="2"/>
      <c r="W824" s="2"/>
      <c r="Y824" s="2"/>
      <c r="AA824" s="2"/>
      <c r="AB824" s="2"/>
      <c r="AC824" s="2"/>
      <c r="AE824" s="2"/>
      <c r="AG824" s="2"/>
    </row>
    <row r="825" spans="7:33" ht="15" customHeight="1" x14ac:dyDescent="0.3">
      <c r="G825" s="2"/>
      <c r="I825" s="2"/>
      <c r="K825" s="2"/>
      <c r="M825" s="2"/>
      <c r="O825" s="2"/>
      <c r="Q825" s="2"/>
      <c r="S825" s="2"/>
      <c r="U825" s="2"/>
      <c r="V825" s="2"/>
      <c r="W825" s="2"/>
      <c r="Y825" s="2"/>
      <c r="AA825" s="2"/>
      <c r="AB825" s="2"/>
      <c r="AC825" s="2"/>
      <c r="AE825" s="2"/>
      <c r="AG825" s="2"/>
    </row>
    <row r="826" spans="7:33" ht="15" customHeight="1" x14ac:dyDescent="0.3">
      <c r="G826" s="2"/>
      <c r="I826" s="2"/>
      <c r="K826" s="2"/>
      <c r="M826" s="2"/>
      <c r="O826" s="2"/>
      <c r="Q826" s="2"/>
      <c r="S826" s="2"/>
      <c r="U826" s="2"/>
      <c r="V826" s="2"/>
      <c r="W826" s="2"/>
      <c r="Y826" s="2"/>
      <c r="AA826" s="2"/>
      <c r="AB826" s="2"/>
      <c r="AC826" s="2"/>
      <c r="AE826" s="2"/>
      <c r="AG826" s="2"/>
    </row>
    <row r="827" spans="7:33" ht="15" customHeight="1" x14ac:dyDescent="0.3">
      <c r="G827" s="2"/>
      <c r="I827" s="2"/>
      <c r="K827" s="2"/>
      <c r="M827" s="2"/>
      <c r="O827" s="2"/>
      <c r="Q827" s="2"/>
      <c r="S827" s="2"/>
      <c r="U827" s="2"/>
      <c r="V827" s="2"/>
      <c r="W827" s="2"/>
      <c r="Y827" s="2"/>
      <c r="AA827" s="2"/>
      <c r="AB827" s="2"/>
      <c r="AC827" s="2"/>
      <c r="AE827" s="2"/>
      <c r="AG827" s="2"/>
    </row>
    <row r="828" spans="7:33" ht="15" customHeight="1" x14ac:dyDescent="0.3">
      <c r="G828" s="2"/>
      <c r="I828" s="2"/>
      <c r="K828" s="2"/>
      <c r="M828" s="2"/>
      <c r="O828" s="2"/>
      <c r="Q828" s="2"/>
      <c r="S828" s="2"/>
      <c r="U828" s="2"/>
      <c r="V828" s="2"/>
      <c r="W828" s="2"/>
      <c r="Y828" s="2"/>
      <c r="AA828" s="2"/>
      <c r="AB828" s="2"/>
      <c r="AC828" s="2"/>
      <c r="AE828" s="2"/>
      <c r="AG828" s="2"/>
    </row>
    <row r="829" spans="7:33" ht="15" customHeight="1" x14ac:dyDescent="0.3">
      <c r="G829" s="2"/>
      <c r="I829" s="2"/>
      <c r="K829" s="2"/>
      <c r="M829" s="2"/>
      <c r="O829" s="2"/>
      <c r="Q829" s="2"/>
      <c r="S829" s="2"/>
      <c r="U829" s="2"/>
      <c r="V829" s="2"/>
      <c r="W829" s="2"/>
      <c r="Y829" s="2"/>
      <c r="AA829" s="2"/>
      <c r="AB829" s="2"/>
      <c r="AC829" s="2"/>
      <c r="AE829" s="2"/>
      <c r="AG829" s="2"/>
    </row>
    <row r="830" spans="7:33" ht="15" customHeight="1" x14ac:dyDescent="0.3">
      <c r="G830" s="2"/>
      <c r="I830" s="2"/>
      <c r="K830" s="2"/>
      <c r="M830" s="2"/>
      <c r="O830" s="2"/>
      <c r="Q830" s="2"/>
      <c r="S830" s="2"/>
      <c r="U830" s="2"/>
      <c r="V830" s="2"/>
      <c r="W830" s="2"/>
      <c r="Y830" s="2"/>
      <c r="AA830" s="2"/>
      <c r="AB830" s="2"/>
      <c r="AC830" s="2"/>
      <c r="AE830" s="2"/>
      <c r="AG830" s="2"/>
    </row>
    <row r="831" spans="7:33" ht="15" customHeight="1" x14ac:dyDescent="0.3">
      <c r="G831" s="2"/>
      <c r="I831" s="2"/>
      <c r="K831" s="2"/>
      <c r="M831" s="2"/>
      <c r="O831" s="2"/>
      <c r="Q831" s="2"/>
      <c r="S831" s="2"/>
      <c r="U831" s="2"/>
      <c r="V831" s="2"/>
      <c r="W831" s="2"/>
      <c r="Y831" s="2"/>
      <c r="AA831" s="2"/>
      <c r="AB831" s="2"/>
      <c r="AC831" s="2"/>
      <c r="AE831" s="2"/>
      <c r="AG831" s="2"/>
    </row>
    <row r="832" spans="7:33" ht="15" customHeight="1" x14ac:dyDescent="0.3">
      <c r="G832" s="2"/>
      <c r="I832" s="2"/>
      <c r="K832" s="2"/>
      <c r="M832" s="2"/>
      <c r="O832" s="2"/>
      <c r="Q832" s="2"/>
      <c r="S832" s="2"/>
      <c r="U832" s="2"/>
      <c r="V832" s="2"/>
      <c r="W832" s="2"/>
      <c r="Y832" s="2"/>
      <c r="AA832" s="2"/>
      <c r="AB832" s="2"/>
      <c r="AC832" s="2"/>
      <c r="AE832" s="2"/>
      <c r="AG832" s="2"/>
    </row>
    <row r="833" spans="7:33" ht="15" customHeight="1" x14ac:dyDescent="0.3">
      <c r="G833" s="2"/>
      <c r="I833" s="2"/>
      <c r="K833" s="2"/>
      <c r="M833" s="2"/>
      <c r="O833" s="2"/>
      <c r="Q833" s="2"/>
      <c r="S833" s="2"/>
      <c r="U833" s="2"/>
      <c r="V833" s="2"/>
      <c r="W833" s="2"/>
      <c r="Y833" s="2"/>
      <c r="AA833" s="2"/>
      <c r="AB833" s="2"/>
      <c r="AC833" s="2"/>
      <c r="AE833" s="2"/>
      <c r="AG833" s="2"/>
    </row>
    <row r="834" spans="7:33" ht="15" customHeight="1" x14ac:dyDescent="0.3">
      <c r="G834" s="2"/>
      <c r="I834" s="2"/>
      <c r="K834" s="2"/>
      <c r="M834" s="2"/>
      <c r="O834" s="2"/>
      <c r="Q834" s="2"/>
      <c r="S834" s="2"/>
      <c r="U834" s="2"/>
      <c r="V834" s="2"/>
      <c r="W834" s="2"/>
      <c r="Y834" s="2"/>
      <c r="AA834" s="2"/>
      <c r="AB834" s="2"/>
      <c r="AC834" s="2"/>
      <c r="AE834" s="2"/>
      <c r="AG834" s="2"/>
    </row>
    <row r="835" spans="7:33" ht="15" customHeight="1" x14ac:dyDescent="0.3">
      <c r="G835" s="2"/>
      <c r="I835" s="2"/>
      <c r="K835" s="2"/>
      <c r="M835" s="2"/>
      <c r="O835" s="2"/>
      <c r="Q835" s="2"/>
      <c r="S835" s="2"/>
      <c r="U835" s="2"/>
      <c r="V835" s="2"/>
      <c r="W835" s="2"/>
      <c r="Y835" s="2"/>
      <c r="AA835" s="2"/>
      <c r="AB835" s="2"/>
      <c r="AC835" s="2"/>
      <c r="AE835" s="2"/>
      <c r="AG835" s="2"/>
    </row>
    <row r="836" spans="7:33" ht="15" customHeight="1" x14ac:dyDescent="0.3">
      <c r="G836" s="2"/>
      <c r="I836" s="2"/>
      <c r="K836" s="2"/>
      <c r="M836" s="2"/>
      <c r="O836" s="2"/>
      <c r="Q836" s="2"/>
      <c r="S836" s="2"/>
      <c r="U836" s="2"/>
      <c r="V836" s="2"/>
      <c r="W836" s="2"/>
      <c r="Y836" s="2"/>
      <c r="AA836" s="2"/>
      <c r="AB836" s="2"/>
      <c r="AC836" s="2"/>
      <c r="AE836" s="2"/>
      <c r="AG836" s="2"/>
    </row>
    <row r="837" spans="7:33" ht="15" customHeight="1" x14ac:dyDescent="0.3">
      <c r="G837" s="2"/>
      <c r="I837" s="2"/>
      <c r="K837" s="2"/>
      <c r="M837" s="2"/>
      <c r="O837" s="2"/>
      <c r="Q837" s="2"/>
      <c r="S837" s="2"/>
      <c r="U837" s="2"/>
      <c r="V837" s="2"/>
      <c r="W837" s="2"/>
      <c r="Y837" s="2"/>
      <c r="AA837" s="2"/>
      <c r="AB837" s="2"/>
      <c r="AC837" s="2"/>
      <c r="AE837" s="2"/>
      <c r="AG837" s="2"/>
    </row>
    <row r="838" spans="7:33" ht="15" customHeight="1" x14ac:dyDescent="0.3">
      <c r="G838" s="2"/>
      <c r="I838" s="2"/>
      <c r="K838" s="2"/>
      <c r="M838" s="2"/>
      <c r="O838" s="2"/>
      <c r="Q838" s="2"/>
      <c r="S838" s="2"/>
      <c r="U838" s="2"/>
      <c r="V838" s="2"/>
      <c r="W838" s="2"/>
      <c r="Y838" s="2"/>
      <c r="AA838" s="2"/>
      <c r="AB838" s="2"/>
      <c r="AC838" s="2"/>
      <c r="AE838" s="2"/>
      <c r="AG838" s="2"/>
    </row>
    <row r="839" spans="7:33" ht="15" customHeight="1" x14ac:dyDescent="0.3">
      <c r="G839" s="2"/>
      <c r="I839" s="2"/>
      <c r="K839" s="2"/>
      <c r="M839" s="2"/>
      <c r="O839" s="2"/>
      <c r="Q839" s="2"/>
      <c r="S839" s="2"/>
      <c r="U839" s="2"/>
      <c r="V839" s="2"/>
      <c r="W839" s="2"/>
      <c r="Y839" s="2"/>
      <c r="AA839" s="2"/>
      <c r="AB839" s="2"/>
      <c r="AC839" s="2"/>
      <c r="AE839" s="2"/>
      <c r="AG839" s="2"/>
    </row>
    <row r="840" spans="7:33" ht="15" customHeight="1" x14ac:dyDescent="0.3">
      <c r="G840" s="2"/>
      <c r="I840" s="2"/>
      <c r="K840" s="2"/>
      <c r="M840" s="2"/>
      <c r="O840" s="2"/>
      <c r="Q840" s="2"/>
      <c r="S840" s="2"/>
      <c r="U840" s="2"/>
      <c r="V840" s="2"/>
      <c r="W840" s="2"/>
      <c r="Y840" s="2"/>
      <c r="AA840" s="2"/>
      <c r="AB840" s="2"/>
      <c r="AC840" s="2"/>
      <c r="AE840" s="2"/>
      <c r="AG840" s="2"/>
    </row>
    <row r="841" spans="7:33" ht="15" customHeight="1" x14ac:dyDescent="0.3">
      <c r="G841" s="2"/>
      <c r="I841" s="2"/>
      <c r="K841" s="2"/>
      <c r="M841" s="2"/>
      <c r="O841" s="2"/>
      <c r="Q841" s="2"/>
      <c r="S841" s="2"/>
      <c r="U841" s="2"/>
      <c r="V841" s="2"/>
      <c r="W841" s="2"/>
      <c r="Y841" s="2"/>
      <c r="AA841" s="2"/>
      <c r="AB841" s="2"/>
      <c r="AC841" s="2"/>
      <c r="AE841" s="2"/>
      <c r="AG841" s="2"/>
    </row>
    <row r="842" spans="7:33" ht="15" customHeight="1" x14ac:dyDescent="0.3">
      <c r="G842" s="2"/>
      <c r="I842" s="2"/>
      <c r="K842" s="2"/>
      <c r="M842" s="2"/>
      <c r="O842" s="2"/>
      <c r="Q842" s="2"/>
      <c r="S842" s="2"/>
      <c r="U842" s="2"/>
      <c r="V842" s="2"/>
      <c r="W842" s="2"/>
      <c r="Y842" s="2"/>
      <c r="AA842" s="2"/>
      <c r="AB842" s="2"/>
      <c r="AC842" s="2"/>
      <c r="AE842" s="2"/>
      <c r="AG842" s="2"/>
    </row>
    <row r="843" spans="7:33" ht="15" customHeight="1" x14ac:dyDescent="0.3">
      <c r="G843" s="2"/>
      <c r="I843" s="2"/>
      <c r="K843" s="2"/>
      <c r="M843" s="2"/>
      <c r="O843" s="2"/>
      <c r="Q843" s="2"/>
      <c r="S843" s="2"/>
      <c r="U843" s="2"/>
      <c r="V843" s="2"/>
      <c r="W843" s="2"/>
      <c r="Y843" s="2"/>
      <c r="AA843" s="2"/>
      <c r="AB843" s="2"/>
      <c r="AC843" s="2"/>
      <c r="AE843" s="2"/>
      <c r="AG843" s="2"/>
    </row>
    <row r="844" spans="7:33" ht="15" customHeight="1" x14ac:dyDescent="0.3">
      <c r="G844" s="2"/>
      <c r="I844" s="2"/>
      <c r="K844" s="2"/>
      <c r="M844" s="2"/>
      <c r="O844" s="2"/>
      <c r="Q844" s="2"/>
      <c r="S844" s="2"/>
      <c r="U844" s="2"/>
      <c r="V844" s="2"/>
      <c r="W844" s="2"/>
      <c r="Y844" s="2"/>
      <c r="AA844" s="2"/>
      <c r="AB844" s="2"/>
      <c r="AC844" s="2"/>
      <c r="AE844" s="2"/>
      <c r="AG844" s="2"/>
    </row>
    <row r="845" spans="7:33" ht="15" customHeight="1" x14ac:dyDescent="0.3">
      <c r="G845" s="2"/>
      <c r="I845" s="2"/>
      <c r="K845" s="2"/>
      <c r="M845" s="2"/>
      <c r="O845" s="2"/>
      <c r="Q845" s="2"/>
      <c r="S845" s="2"/>
      <c r="U845" s="2"/>
      <c r="V845" s="2"/>
      <c r="W845" s="2"/>
      <c r="Y845" s="2"/>
      <c r="AA845" s="2"/>
      <c r="AB845" s="2"/>
      <c r="AC845" s="2"/>
      <c r="AE845" s="2"/>
      <c r="AG845" s="2"/>
    </row>
    <row r="846" spans="7:33" ht="15" customHeight="1" x14ac:dyDescent="0.3">
      <c r="G846" s="2"/>
      <c r="I846" s="2"/>
      <c r="K846" s="2"/>
      <c r="M846" s="2"/>
      <c r="O846" s="2"/>
      <c r="Q846" s="2"/>
      <c r="S846" s="2"/>
      <c r="U846" s="2"/>
      <c r="V846" s="2"/>
      <c r="W846" s="2"/>
      <c r="Y846" s="2"/>
      <c r="AA846" s="2"/>
      <c r="AB846" s="2"/>
      <c r="AC846" s="2"/>
      <c r="AE846" s="2"/>
      <c r="AG846" s="2"/>
    </row>
    <row r="847" spans="7:33" ht="15" customHeight="1" x14ac:dyDescent="0.3">
      <c r="G847" s="2"/>
      <c r="I847" s="2"/>
      <c r="K847" s="2"/>
      <c r="M847" s="2"/>
      <c r="O847" s="2"/>
      <c r="Q847" s="2"/>
      <c r="S847" s="2"/>
      <c r="U847" s="2"/>
      <c r="V847" s="2"/>
      <c r="W847" s="2"/>
      <c r="Y847" s="2"/>
      <c r="AA847" s="2"/>
      <c r="AB847" s="2"/>
      <c r="AC847" s="2"/>
      <c r="AE847" s="2"/>
      <c r="AG847" s="2"/>
    </row>
    <row r="848" spans="7:33" ht="15" customHeight="1" x14ac:dyDescent="0.3">
      <c r="G848" s="2"/>
      <c r="I848" s="2"/>
      <c r="K848" s="2"/>
      <c r="M848" s="2"/>
      <c r="O848" s="2"/>
      <c r="Q848" s="2"/>
      <c r="S848" s="2"/>
      <c r="U848" s="2"/>
      <c r="V848" s="2"/>
      <c r="W848" s="2"/>
      <c r="Y848" s="2"/>
      <c r="AA848" s="2"/>
      <c r="AB848" s="2"/>
      <c r="AC848" s="2"/>
      <c r="AE848" s="2"/>
      <c r="AG848" s="2"/>
    </row>
    <row r="849" spans="7:33" ht="15" customHeight="1" x14ac:dyDescent="0.3">
      <c r="G849" s="2"/>
      <c r="I849" s="2"/>
      <c r="K849" s="2"/>
      <c r="M849" s="2"/>
      <c r="O849" s="2"/>
      <c r="Q849" s="2"/>
      <c r="S849" s="2"/>
      <c r="U849" s="2"/>
      <c r="V849" s="2"/>
      <c r="W849" s="2"/>
      <c r="Y849" s="2"/>
      <c r="AA849" s="2"/>
      <c r="AB849" s="2"/>
      <c r="AC849" s="2"/>
      <c r="AE849" s="2"/>
      <c r="AG849" s="2"/>
    </row>
    <row r="850" spans="7:33" ht="15" customHeight="1" x14ac:dyDescent="0.3">
      <c r="G850" s="2"/>
      <c r="I850" s="2"/>
      <c r="K850" s="2"/>
      <c r="M850" s="2"/>
      <c r="O850" s="2"/>
      <c r="Q850" s="2"/>
      <c r="S850" s="2"/>
      <c r="U850" s="2"/>
      <c r="V850" s="2"/>
      <c r="W850" s="2"/>
      <c r="Y850" s="2"/>
      <c r="AA850" s="2"/>
      <c r="AB850" s="2"/>
      <c r="AC850" s="2"/>
      <c r="AE850" s="2"/>
      <c r="AG850" s="2"/>
    </row>
    <row r="851" spans="7:33" ht="15" customHeight="1" x14ac:dyDescent="0.3">
      <c r="G851" s="2"/>
      <c r="I851" s="2"/>
      <c r="K851" s="2"/>
      <c r="M851" s="2"/>
      <c r="O851" s="2"/>
      <c r="Q851" s="2"/>
      <c r="S851" s="2"/>
      <c r="U851" s="2"/>
      <c r="V851" s="2"/>
      <c r="W851" s="2"/>
      <c r="Y851" s="2"/>
      <c r="AA851" s="2"/>
      <c r="AB851" s="2"/>
      <c r="AC851" s="2"/>
      <c r="AE851" s="2"/>
      <c r="AG851" s="2"/>
    </row>
    <row r="852" spans="7:33" ht="15" customHeight="1" x14ac:dyDescent="0.3">
      <c r="G852" s="2"/>
      <c r="I852" s="2"/>
      <c r="K852" s="2"/>
      <c r="M852" s="2"/>
      <c r="O852" s="2"/>
      <c r="Q852" s="2"/>
      <c r="S852" s="2"/>
      <c r="U852" s="2"/>
      <c r="V852" s="2"/>
      <c r="W852" s="2"/>
      <c r="Y852" s="2"/>
      <c r="AA852" s="2"/>
      <c r="AB852" s="2"/>
      <c r="AC852" s="2"/>
      <c r="AE852" s="2"/>
      <c r="AG852" s="2"/>
    </row>
    <row r="853" spans="7:33" ht="15" customHeight="1" x14ac:dyDescent="0.3">
      <c r="G853" s="2"/>
      <c r="I853" s="2"/>
      <c r="K853" s="2"/>
      <c r="M853" s="2"/>
      <c r="O853" s="2"/>
      <c r="Q853" s="2"/>
      <c r="S853" s="2"/>
      <c r="U853" s="2"/>
      <c r="V853" s="2"/>
      <c r="W853" s="2"/>
      <c r="Y853" s="2"/>
      <c r="AA853" s="2"/>
      <c r="AB853" s="2"/>
      <c r="AC853" s="2"/>
      <c r="AE853" s="2"/>
      <c r="AG853" s="2"/>
    </row>
    <row r="854" spans="7:33" ht="15" customHeight="1" x14ac:dyDescent="0.3">
      <c r="G854" s="2"/>
      <c r="I854" s="2"/>
      <c r="K854" s="2"/>
      <c r="M854" s="2"/>
      <c r="O854" s="2"/>
      <c r="Q854" s="2"/>
      <c r="S854" s="2"/>
      <c r="U854" s="2"/>
      <c r="V854" s="2"/>
      <c r="W854" s="2"/>
      <c r="Y854" s="2"/>
      <c r="AA854" s="2"/>
      <c r="AB854" s="2"/>
      <c r="AC854" s="2"/>
      <c r="AE854" s="2"/>
      <c r="AG854" s="2"/>
    </row>
    <row r="855" spans="7:33" ht="15" customHeight="1" x14ac:dyDescent="0.3">
      <c r="G855" s="2"/>
      <c r="I855" s="2"/>
      <c r="K855" s="2"/>
      <c r="M855" s="2"/>
      <c r="O855" s="2"/>
      <c r="Q855" s="2"/>
      <c r="S855" s="2"/>
      <c r="U855" s="2"/>
      <c r="V855" s="2"/>
      <c r="W855" s="2"/>
      <c r="Y855" s="2"/>
      <c r="AA855" s="2"/>
      <c r="AB855" s="2"/>
      <c r="AC855" s="2"/>
      <c r="AE855" s="2"/>
      <c r="AG855" s="2"/>
    </row>
    <row r="856" spans="7:33" ht="15" customHeight="1" x14ac:dyDescent="0.3">
      <c r="G856" s="2"/>
      <c r="I856" s="2"/>
      <c r="K856" s="2"/>
      <c r="M856" s="2"/>
      <c r="O856" s="2"/>
      <c r="Q856" s="2"/>
      <c r="S856" s="2"/>
      <c r="U856" s="2"/>
      <c r="V856" s="2"/>
      <c r="W856" s="2"/>
      <c r="Y856" s="2"/>
      <c r="AA856" s="2"/>
      <c r="AB856" s="2"/>
      <c r="AC856" s="2"/>
      <c r="AE856" s="2"/>
      <c r="AG856" s="2"/>
    </row>
    <row r="857" spans="7:33" ht="15" customHeight="1" x14ac:dyDescent="0.3">
      <c r="G857" s="2"/>
      <c r="I857" s="2"/>
      <c r="K857" s="2"/>
      <c r="M857" s="2"/>
      <c r="O857" s="2"/>
      <c r="Q857" s="2"/>
      <c r="S857" s="2"/>
      <c r="U857" s="2"/>
      <c r="V857" s="2"/>
      <c r="W857" s="2"/>
      <c r="Y857" s="2"/>
      <c r="AA857" s="2"/>
      <c r="AB857" s="2"/>
      <c r="AC857" s="2"/>
      <c r="AE857" s="2"/>
      <c r="AG857" s="2"/>
    </row>
    <row r="858" spans="7:33" ht="15" customHeight="1" x14ac:dyDescent="0.3">
      <c r="G858" s="2"/>
      <c r="I858" s="2"/>
      <c r="K858" s="2"/>
      <c r="M858" s="2"/>
      <c r="O858" s="2"/>
      <c r="Q858" s="2"/>
      <c r="S858" s="2"/>
      <c r="U858" s="2"/>
      <c r="V858" s="2"/>
      <c r="W858" s="2"/>
      <c r="Y858" s="2"/>
      <c r="AA858" s="2"/>
      <c r="AB858" s="2"/>
      <c r="AC858" s="2"/>
      <c r="AE858" s="2"/>
      <c r="AG858" s="2"/>
    </row>
    <row r="859" spans="7:33" ht="15" customHeight="1" x14ac:dyDescent="0.3">
      <c r="G859" s="2"/>
      <c r="I859" s="2"/>
      <c r="K859" s="2"/>
      <c r="M859" s="2"/>
      <c r="O859" s="2"/>
      <c r="Q859" s="2"/>
      <c r="S859" s="2"/>
      <c r="U859" s="2"/>
      <c r="V859" s="2"/>
      <c r="W859" s="2"/>
      <c r="Y859" s="2"/>
      <c r="AA859" s="2"/>
      <c r="AB859" s="2"/>
      <c r="AC859" s="2"/>
      <c r="AE859" s="2"/>
      <c r="AG859" s="2"/>
    </row>
    <row r="860" spans="7:33" ht="15" customHeight="1" x14ac:dyDescent="0.3">
      <c r="G860" s="2"/>
      <c r="I860" s="2"/>
      <c r="K860" s="2"/>
      <c r="M860" s="2"/>
      <c r="O860" s="2"/>
      <c r="Q860" s="2"/>
      <c r="S860" s="2"/>
      <c r="U860" s="2"/>
      <c r="V860" s="2"/>
      <c r="W860" s="2"/>
      <c r="Y860" s="2"/>
      <c r="AA860" s="2"/>
      <c r="AB860" s="2"/>
      <c r="AC860" s="2"/>
      <c r="AE860" s="2"/>
      <c r="AG860" s="2"/>
    </row>
    <row r="861" spans="7:33" ht="15" customHeight="1" x14ac:dyDescent="0.3">
      <c r="G861" s="2"/>
      <c r="I861" s="2"/>
      <c r="K861" s="2"/>
      <c r="M861" s="2"/>
      <c r="O861" s="2"/>
      <c r="Q861" s="2"/>
      <c r="S861" s="2"/>
      <c r="U861" s="2"/>
      <c r="V861" s="2"/>
      <c r="W861" s="2"/>
      <c r="Y861" s="2"/>
      <c r="AA861" s="2"/>
      <c r="AB861" s="2"/>
      <c r="AC861" s="2"/>
      <c r="AE861" s="2"/>
      <c r="AG861" s="2"/>
    </row>
    <row r="862" spans="7:33" ht="15" customHeight="1" x14ac:dyDescent="0.3">
      <c r="G862" s="2"/>
      <c r="I862" s="2"/>
      <c r="K862" s="2"/>
      <c r="M862" s="2"/>
      <c r="O862" s="2"/>
      <c r="Q862" s="2"/>
      <c r="S862" s="2"/>
      <c r="U862" s="2"/>
      <c r="V862" s="2"/>
      <c r="W862" s="2"/>
      <c r="Y862" s="2"/>
      <c r="AA862" s="2"/>
      <c r="AB862" s="2"/>
      <c r="AC862" s="2"/>
      <c r="AE862" s="2"/>
      <c r="AG862" s="2"/>
    </row>
    <row r="863" spans="7:33" ht="15" customHeight="1" x14ac:dyDescent="0.3">
      <c r="G863" s="2"/>
      <c r="I863" s="2"/>
      <c r="K863" s="2"/>
      <c r="M863" s="2"/>
      <c r="O863" s="2"/>
      <c r="Q863" s="2"/>
      <c r="S863" s="2"/>
      <c r="U863" s="2"/>
      <c r="V863" s="2"/>
      <c r="W863" s="2"/>
      <c r="Y863" s="2"/>
      <c r="AA863" s="2"/>
      <c r="AB863" s="2"/>
      <c r="AC863" s="2"/>
      <c r="AE863" s="2"/>
      <c r="AG863" s="2"/>
    </row>
    <row r="864" spans="7:33" ht="15" customHeight="1" x14ac:dyDescent="0.3">
      <c r="G864" s="2"/>
      <c r="I864" s="2"/>
      <c r="K864" s="2"/>
      <c r="M864" s="2"/>
      <c r="O864" s="2"/>
      <c r="Q864" s="2"/>
      <c r="S864" s="2"/>
      <c r="U864" s="2"/>
      <c r="V864" s="2"/>
      <c r="W864" s="2"/>
      <c r="Y864" s="2"/>
      <c r="AA864" s="2"/>
      <c r="AB864" s="2"/>
      <c r="AC864" s="2"/>
      <c r="AE864" s="2"/>
      <c r="AG864" s="2"/>
    </row>
    <row r="865" spans="7:33" ht="15" customHeight="1" x14ac:dyDescent="0.3">
      <c r="G865" s="2"/>
      <c r="I865" s="2"/>
      <c r="K865" s="2"/>
      <c r="M865" s="2"/>
      <c r="O865" s="2"/>
      <c r="Q865" s="2"/>
      <c r="S865" s="2"/>
      <c r="U865" s="2"/>
      <c r="V865" s="2"/>
      <c r="W865" s="2"/>
      <c r="Y865" s="2"/>
      <c r="AA865" s="2"/>
      <c r="AB865" s="2"/>
      <c r="AC865" s="2"/>
      <c r="AE865" s="2"/>
      <c r="AG865" s="2"/>
    </row>
    <row r="866" spans="7:33" ht="15" customHeight="1" x14ac:dyDescent="0.3">
      <c r="G866" s="2"/>
      <c r="I866" s="2"/>
      <c r="K866" s="2"/>
      <c r="M866" s="2"/>
      <c r="O866" s="2"/>
      <c r="Q866" s="2"/>
      <c r="S866" s="2"/>
      <c r="U866" s="2"/>
      <c r="V866" s="2"/>
      <c r="W866" s="2"/>
      <c r="Y866" s="2"/>
      <c r="AA866" s="2"/>
      <c r="AB866" s="2"/>
      <c r="AC866" s="2"/>
      <c r="AE866" s="2"/>
      <c r="AG866" s="2"/>
    </row>
    <row r="867" spans="7:33" ht="15" customHeight="1" x14ac:dyDescent="0.3">
      <c r="G867" s="2"/>
      <c r="I867" s="2"/>
      <c r="K867" s="2"/>
      <c r="M867" s="2"/>
      <c r="O867" s="2"/>
      <c r="Q867" s="2"/>
      <c r="S867" s="2"/>
      <c r="U867" s="2"/>
      <c r="V867" s="2"/>
      <c r="W867" s="2"/>
      <c r="Y867" s="2"/>
      <c r="AA867" s="2"/>
      <c r="AB867" s="2"/>
      <c r="AC867" s="2"/>
      <c r="AE867" s="2"/>
      <c r="AG867" s="2"/>
    </row>
    <row r="868" spans="7:33" ht="15" customHeight="1" x14ac:dyDescent="0.3">
      <c r="G868" s="2"/>
      <c r="I868" s="2"/>
      <c r="K868" s="2"/>
      <c r="M868" s="2"/>
      <c r="O868" s="2"/>
      <c r="Q868" s="2"/>
      <c r="S868" s="2"/>
      <c r="U868" s="2"/>
      <c r="V868" s="2"/>
      <c r="W868" s="2"/>
      <c r="Y868" s="2"/>
      <c r="AA868" s="2"/>
      <c r="AB868" s="2"/>
      <c r="AC868" s="2"/>
      <c r="AE868" s="2"/>
      <c r="AG868" s="2"/>
    </row>
    <row r="869" spans="7:33" ht="15" customHeight="1" x14ac:dyDescent="0.3">
      <c r="G869" s="2"/>
      <c r="I869" s="2"/>
      <c r="K869" s="2"/>
      <c r="M869" s="2"/>
      <c r="O869" s="2"/>
      <c r="Q869" s="2"/>
      <c r="S869" s="2"/>
      <c r="U869" s="2"/>
      <c r="V869" s="2"/>
      <c r="W869" s="2"/>
      <c r="Y869" s="2"/>
      <c r="AA869" s="2"/>
      <c r="AB869" s="2"/>
      <c r="AC869" s="2"/>
      <c r="AE869" s="2"/>
      <c r="AG869" s="2"/>
    </row>
    <row r="870" spans="7:33" ht="15" customHeight="1" x14ac:dyDescent="0.3">
      <c r="G870" s="2"/>
      <c r="I870" s="2"/>
      <c r="K870" s="2"/>
      <c r="M870" s="2"/>
      <c r="O870" s="2"/>
      <c r="Q870" s="2"/>
      <c r="S870" s="2"/>
      <c r="U870" s="2"/>
      <c r="V870" s="2"/>
      <c r="W870" s="2"/>
      <c r="Y870" s="2"/>
      <c r="AA870" s="2"/>
      <c r="AB870" s="2"/>
      <c r="AC870" s="2"/>
      <c r="AE870" s="2"/>
      <c r="AG870" s="2"/>
    </row>
    <row r="871" spans="7:33" ht="15" customHeight="1" x14ac:dyDescent="0.3">
      <c r="G871" s="2"/>
      <c r="I871" s="2"/>
      <c r="K871" s="2"/>
      <c r="M871" s="2"/>
      <c r="O871" s="2"/>
      <c r="Q871" s="2"/>
      <c r="S871" s="2"/>
      <c r="U871" s="2"/>
      <c r="V871" s="2"/>
      <c r="W871" s="2"/>
      <c r="Y871" s="2"/>
      <c r="AA871" s="2"/>
      <c r="AB871" s="2"/>
      <c r="AC871" s="2"/>
      <c r="AE871" s="2"/>
      <c r="AG871" s="2"/>
    </row>
    <row r="872" spans="7:33" ht="15" customHeight="1" x14ac:dyDescent="0.3">
      <c r="G872" s="2"/>
      <c r="I872" s="2"/>
      <c r="K872" s="2"/>
      <c r="M872" s="2"/>
      <c r="O872" s="2"/>
      <c r="Q872" s="2"/>
      <c r="S872" s="2"/>
      <c r="U872" s="2"/>
      <c r="V872" s="2"/>
      <c r="W872" s="2"/>
      <c r="Y872" s="2"/>
      <c r="AA872" s="2"/>
      <c r="AB872" s="2"/>
      <c r="AC872" s="2"/>
      <c r="AE872" s="2"/>
      <c r="AG872" s="2"/>
    </row>
    <row r="873" spans="7:33" ht="15" customHeight="1" x14ac:dyDescent="0.3">
      <c r="G873" s="2"/>
      <c r="I873" s="2"/>
      <c r="K873" s="2"/>
      <c r="M873" s="2"/>
      <c r="O873" s="2"/>
      <c r="Q873" s="2"/>
      <c r="S873" s="2"/>
      <c r="U873" s="2"/>
      <c r="V873" s="2"/>
      <c r="W873" s="2"/>
      <c r="Y873" s="2"/>
      <c r="AA873" s="2"/>
      <c r="AB873" s="2"/>
      <c r="AC873" s="2"/>
      <c r="AE873" s="2"/>
      <c r="AG873" s="2"/>
    </row>
    <row r="874" spans="7:33" ht="15" customHeight="1" x14ac:dyDescent="0.3">
      <c r="G874" s="2"/>
      <c r="I874" s="2"/>
      <c r="K874" s="2"/>
      <c r="M874" s="2"/>
      <c r="O874" s="2"/>
      <c r="Q874" s="2"/>
      <c r="S874" s="2"/>
      <c r="U874" s="2"/>
      <c r="V874" s="2"/>
      <c r="W874" s="2"/>
      <c r="Y874" s="2"/>
      <c r="AA874" s="2"/>
      <c r="AB874" s="2"/>
      <c r="AC874" s="2"/>
      <c r="AE874" s="2"/>
      <c r="AG874" s="2"/>
    </row>
    <row r="875" spans="7:33" ht="15" customHeight="1" x14ac:dyDescent="0.3">
      <c r="G875" s="2"/>
      <c r="I875" s="2"/>
      <c r="K875" s="2"/>
      <c r="M875" s="2"/>
      <c r="O875" s="2"/>
      <c r="Q875" s="2"/>
      <c r="S875" s="2"/>
      <c r="U875" s="2"/>
      <c r="V875" s="2"/>
      <c r="W875" s="2"/>
      <c r="Y875" s="2"/>
      <c r="AA875" s="2"/>
      <c r="AB875" s="2"/>
      <c r="AC875" s="2"/>
      <c r="AE875" s="2"/>
      <c r="AG875" s="2"/>
    </row>
    <row r="876" spans="7:33" ht="15" customHeight="1" x14ac:dyDescent="0.3">
      <c r="G876" s="2"/>
      <c r="I876" s="2"/>
      <c r="K876" s="2"/>
      <c r="M876" s="2"/>
      <c r="O876" s="2"/>
      <c r="Q876" s="2"/>
      <c r="S876" s="2"/>
      <c r="U876" s="2"/>
      <c r="V876" s="2"/>
      <c r="W876" s="2"/>
      <c r="Y876" s="2"/>
      <c r="AA876" s="2"/>
      <c r="AB876" s="2"/>
      <c r="AC876" s="2"/>
      <c r="AE876" s="2"/>
      <c r="AG876" s="2"/>
    </row>
    <row r="877" spans="7:33" ht="15" customHeight="1" x14ac:dyDescent="0.3">
      <c r="G877" s="2"/>
      <c r="I877" s="2"/>
      <c r="K877" s="2"/>
      <c r="M877" s="2"/>
      <c r="O877" s="2"/>
      <c r="Q877" s="2"/>
      <c r="S877" s="2"/>
      <c r="U877" s="2"/>
      <c r="V877" s="2"/>
      <c r="W877" s="2"/>
      <c r="Y877" s="2"/>
      <c r="AA877" s="2"/>
      <c r="AB877" s="2"/>
      <c r="AC877" s="2"/>
      <c r="AE877" s="2"/>
      <c r="AG877" s="2"/>
    </row>
    <row r="878" spans="7:33" ht="15" customHeight="1" x14ac:dyDescent="0.3">
      <c r="G878" s="2"/>
      <c r="I878" s="2"/>
      <c r="K878" s="2"/>
      <c r="M878" s="2"/>
      <c r="O878" s="2"/>
      <c r="Q878" s="2"/>
      <c r="S878" s="2"/>
      <c r="U878" s="2"/>
      <c r="V878" s="2"/>
      <c r="W878" s="2"/>
      <c r="Y878" s="2"/>
      <c r="AA878" s="2"/>
      <c r="AB878" s="2"/>
      <c r="AC878" s="2"/>
      <c r="AE878" s="2"/>
      <c r="AG878" s="2"/>
    </row>
    <row r="879" spans="7:33" ht="15" customHeight="1" x14ac:dyDescent="0.3">
      <c r="G879" s="2"/>
      <c r="I879" s="2"/>
      <c r="K879" s="2"/>
      <c r="M879" s="2"/>
      <c r="O879" s="2"/>
      <c r="Q879" s="2"/>
      <c r="S879" s="2"/>
      <c r="U879" s="2"/>
      <c r="V879" s="2"/>
      <c r="W879" s="2"/>
      <c r="Y879" s="2"/>
      <c r="AA879" s="2"/>
      <c r="AB879" s="2"/>
      <c r="AC879" s="2"/>
      <c r="AE879" s="2"/>
      <c r="AG879" s="2"/>
    </row>
    <row r="880" spans="7:33" ht="15" customHeight="1" x14ac:dyDescent="0.3">
      <c r="G880" s="2"/>
      <c r="I880" s="2"/>
      <c r="K880" s="2"/>
      <c r="M880" s="2"/>
      <c r="O880" s="2"/>
      <c r="Q880" s="2"/>
      <c r="S880" s="2"/>
      <c r="U880" s="2"/>
      <c r="V880" s="2"/>
      <c r="W880" s="2"/>
      <c r="Y880" s="2"/>
      <c r="AA880" s="2"/>
      <c r="AB880" s="2"/>
      <c r="AC880" s="2"/>
      <c r="AE880" s="2"/>
      <c r="AG880" s="2"/>
    </row>
    <row r="881" spans="7:33" ht="15" customHeight="1" x14ac:dyDescent="0.3">
      <c r="G881" s="2"/>
      <c r="I881" s="2"/>
      <c r="K881" s="2"/>
      <c r="M881" s="2"/>
      <c r="O881" s="2"/>
      <c r="Q881" s="2"/>
      <c r="S881" s="2"/>
      <c r="U881" s="2"/>
      <c r="V881" s="2"/>
      <c r="W881" s="2"/>
      <c r="Y881" s="2"/>
      <c r="AA881" s="2"/>
      <c r="AB881" s="2"/>
      <c r="AC881" s="2"/>
      <c r="AE881" s="2"/>
      <c r="AG881" s="2"/>
    </row>
    <row r="882" spans="7:33" ht="15" customHeight="1" x14ac:dyDescent="0.3">
      <c r="G882" s="2"/>
      <c r="I882" s="2"/>
      <c r="K882" s="2"/>
      <c r="M882" s="2"/>
      <c r="O882" s="2"/>
      <c r="Q882" s="2"/>
      <c r="S882" s="2"/>
      <c r="U882" s="2"/>
      <c r="V882" s="2"/>
      <c r="W882" s="2"/>
      <c r="Y882" s="2"/>
      <c r="AA882" s="2"/>
      <c r="AB882" s="2"/>
      <c r="AC882" s="2"/>
      <c r="AE882" s="2"/>
      <c r="AG882" s="2"/>
    </row>
    <row r="883" spans="7:33" ht="15" customHeight="1" x14ac:dyDescent="0.3">
      <c r="G883" s="2"/>
      <c r="I883" s="2"/>
      <c r="K883" s="2"/>
      <c r="M883" s="2"/>
      <c r="O883" s="2"/>
      <c r="Q883" s="2"/>
      <c r="S883" s="2"/>
      <c r="U883" s="2"/>
      <c r="V883" s="2"/>
      <c r="W883" s="2"/>
      <c r="Y883" s="2"/>
      <c r="AA883" s="2"/>
      <c r="AB883" s="2"/>
      <c r="AC883" s="2"/>
      <c r="AE883" s="2"/>
      <c r="AG883" s="2"/>
    </row>
    <row r="884" spans="7:33" ht="15" customHeight="1" x14ac:dyDescent="0.3">
      <c r="G884" s="2"/>
      <c r="I884" s="2"/>
      <c r="K884" s="2"/>
      <c r="M884" s="2"/>
      <c r="O884" s="2"/>
      <c r="Q884" s="2"/>
      <c r="S884" s="2"/>
      <c r="U884" s="2"/>
      <c r="V884" s="2"/>
      <c r="W884" s="2"/>
      <c r="Y884" s="2"/>
      <c r="AA884" s="2"/>
      <c r="AB884" s="2"/>
      <c r="AC884" s="2"/>
      <c r="AE884" s="2"/>
      <c r="AG884" s="2"/>
    </row>
    <row r="885" spans="7:33" ht="15" customHeight="1" x14ac:dyDescent="0.3">
      <c r="G885" s="2"/>
      <c r="I885" s="2"/>
      <c r="K885" s="2"/>
      <c r="M885" s="2"/>
      <c r="O885" s="2"/>
      <c r="Q885" s="2"/>
      <c r="S885" s="2"/>
      <c r="U885" s="2"/>
      <c r="V885" s="2"/>
      <c r="W885" s="2"/>
      <c r="Y885" s="2"/>
      <c r="AA885" s="2"/>
      <c r="AB885" s="2"/>
      <c r="AC885" s="2"/>
      <c r="AE885" s="2"/>
      <c r="AG885" s="2"/>
    </row>
    <row r="886" spans="7:33" ht="15" customHeight="1" x14ac:dyDescent="0.3">
      <c r="G886" s="2"/>
      <c r="I886" s="2"/>
      <c r="K886" s="2"/>
      <c r="M886" s="2"/>
      <c r="O886" s="2"/>
      <c r="Q886" s="2"/>
      <c r="S886" s="2"/>
      <c r="U886" s="2"/>
      <c r="V886" s="2"/>
      <c r="W886" s="2"/>
      <c r="Y886" s="2"/>
      <c r="AA886" s="2"/>
      <c r="AB886" s="2"/>
      <c r="AC886" s="2"/>
      <c r="AE886" s="2"/>
      <c r="AG886" s="2"/>
    </row>
    <row r="887" spans="7:33" ht="15" customHeight="1" x14ac:dyDescent="0.3">
      <c r="G887" s="2"/>
      <c r="I887" s="2"/>
      <c r="K887" s="2"/>
      <c r="M887" s="2"/>
      <c r="O887" s="2"/>
      <c r="Q887" s="2"/>
      <c r="S887" s="2"/>
      <c r="U887" s="2"/>
      <c r="V887" s="2"/>
      <c r="W887" s="2"/>
      <c r="Y887" s="2"/>
      <c r="AA887" s="2"/>
      <c r="AB887" s="2"/>
      <c r="AC887" s="2"/>
      <c r="AE887" s="2"/>
      <c r="AG887" s="2"/>
    </row>
    <row r="888" spans="7:33" ht="15" customHeight="1" x14ac:dyDescent="0.3">
      <c r="G888" s="2"/>
      <c r="I888" s="2"/>
      <c r="K888" s="2"/>
      <c r="M888" s="2"/>
      <c r="O888" s="2"/>
      <c r="Q888" s="2"/>
      <c r="S888" s="2"/>
      <c r="U888" s="2"/>
      <c r="V888" s="2"/>
      <c r="W888" s="2"/>
      <c r="Y888" s="2"/>
      <c r="AA888" s="2"/>
      <c r="AB888" s="2"/>
      <c r="AC888" s="2"/>
      <c r="AE888" s="2"/>
      <c r="AG888" s="2"/>
    </row>
    <row r="889" spans="7:33" ht="15" customHeight="1" x14ac:dyDescent="0.3">
      <c r="G889" s="2"/>
      <c r="I889" s="2"/>
      <c r="K889" s="2"/>
      <c r="M889" s="2"/>
      <c r="O889" s="2"/>
      <c r="Q889" s="2"/>
      <c r="S889" s="2"/>
      <c r="U889" s="2"/>
      <c r="V889" s="2"/>
      <c r="W889" s="2"/>
      <c r="Y889" s="2"/>
      <c r="AA889" s="2"/>
      <c r="AB889" s="2"/>
      <c r="AC889" s="2"/>
      <c r="AE889" s="2"/>
      <c r="AG889" s="2"/>
    </row>
    <row r="890" spans="7:33" ht="15" customHeight="1" x14ac:dyDescent="0.3">
      <c r="G890" s="2"/>
      <c r="I890" s="2"/>
      <c r="K890" s="2"/>
      <c r="M890" s="2"/>
      <c r="O890" s="2"/>
      <c r="Q890" s="2"/>
      <c r="S890" s="2"/>
      <c r="U890" s="2"/>
      <c r="V890" s="2"/>
      <c r="W890" s="2"/>
      <c r="Y890" s="2"/>
      <c r="AA890" s="2"/>
      <c r="AB890" s="2"/>
      <c r="AC890" s="2"/>
      <c r="AE890" s="2"/>
      <c r="AG890" s="2"/>
    </row>
    <row r="891" spans="7:33" ht="15" customHeight="1" x14ac:dyDescent="0.3">
      <c r="G891" s="2"/>
      <c r="I891" s="2"/>
      <c r="K891" s="2"/>
      <c r="M891" s="2"/>
      <c r="O891" s="2"/>
      <c r="Q891" s="2"/>
      <c r="S891" s="2"/>
      <c r="U891" s="2"/>
      <c r="V891" s="2"/>
      <c r="W891" s="2"/>
      <c r="Y891" s="2"/>
      <c r="AA891" s="2"/>
      <c r="AB891" s="2"/>
      <c r="AC891" s="2"/>
      <c r="AE891" s="2"/>
      <c r="AG891" s="2"/>
    </row>
    <row r="892" spans="7:33" ht="15" customHeight="1" x14ac:dyDescent="0.3">
      <c r="G892" s="2"/>
      <c r="I892" s="2"/>
      <c r="K892" s="2"/>
      <c r="M892" s="2"/>
      <c r="O892" s="2"/>
      <c r="Q892" s="2"/>
      <c r="S892" s="2"/>
      <c r="U892" s="2"/>
      <c r="V892" s="2"/>
      <c r="W892" s="2"/>
      <c r="Y892" s="2"/>
      <c r="AA892" s="2"/>
      <c r="AB892" s="2"/>
      <c r="AC892" s="2"/>
      <c r="AE892" s="2"/>
      <c r="AG892" s="2"/>
    </row>
    <row r="893" spans="7:33" ht="15" customHeight="1" x14ac:dyDescent="0.3">
      <c r="G893" s="2"/>
      <c r="I893" s="2"/>
      <c r="K893" s="2"/>
      <c r="M893" s="2"/>
      <c r="O893" s="2"/>
      <c r="Q893" s="2"/>
      <c r="S893" s="2"/>
      <c r="U893" s="2"/>
      <c r="V893" s="2"/>
      <c r="W893" s="2"/>
      <c r="Y893" s="2"/>
      <c r="AA893" s="2"/>
      <c r="AB893" s="2"/>
      <c r="AC893" s="2"/>
      <c r="AE893" s="2"/>
      <c r="AG893" s="2"/>
    </row>
    <row r="894" spans="7:33" ht="15" customHeight="1" x14ac:dyDescent="0.3">
      <c r="G894" s="2"/>
      <c r="I894" s="2"/>
      <c r="K894" s="2"/>
      <c r="M894" s="2"/>
      <c r="O894" s="2"/>
      <c r="Q894" s="2"/>
      <c r="S894" s="2"/>
      <c r="U894" s="2"/>
      <c r="V894" s="2"/>
      <c r="W894" s="2"/>
      <c r="Y894" s="2"/>
      <c r="AA894" s="2"/>
      <c r="AB894" s="2"/>
      <c r="AC894" s="2"/>
      <c r="AE894" s="2"/>
      <c r="AG894" s="2"/>
    </row>
    <row r="895" spans="7:33" ht="15" customHeight="1" x14ac:dyDescent="0.3">
      <c r="G895" s="2"/>
      <c r="I895" s="2"/>
      <c r="K895" s="2"/>
      <c r="M895" s="2"/>
      <c r="O895" s="2"/>
      <c r="Q895" s="2"/>
      <c r="S895" s="2"/>
      <c r="U895" s="2"/>
      <c r="V895" s="2"/>
      <c r="W895" s="2"/>
      <c r="Y895" s="2"/>
      <c r="AA895" s="2"/>
      <c r="AB895" s="2"/>
      <c r="AC895" s="2"/>
      <c r="AE895" s="2"/>
      <c r="AG895" s="2"/>
    </row>
    <row r="896" spans="7:33" ht="15" customHeight="1" x14ac:dyDescent="0.3">
      <c r="G896" s="2"/>
      <c r="I896" s="2"/>
      <c r="K896" s="2"/>
      <c r="M896" s="2"/>
      <c r="O896" s="2"/>
      <c r="Q896" s="2"/>
      <c r="S896" s="2"/>
      <c r="U896" s="2"/>
      <c r="V896" s="2"/>
      <c r="W896" s="2"/>
      <c r="Y896" s="2"/>
      <c r="AA896" s="2"/>
      <c r="AB896" s="2"/>
      <c r="AC896" s="2"/>
      <c r="AE896" s="2"/>
      <c r="AG896" s="2"/>
    </row>
    <row r="897" spans="7:33" ht="15" customHeight="1" x14ac:dyDescent="0.3">
      <c r="G897" s="2"/>
      <c r="I897" s="2"/>
      <c r="K897" s="2"/>
      <c r="M897" s="2"/>
      <c r="O897" s="2"/>
      <c r="Q897" s="2"/>
      <c r="S897" s="2"/>
      <c r="U897" s="2"/>
      <c r="V897" s="2"/>
      <c r="W897" s="2"/>
      <c r="Y897" s="2"/>
      <c r="AA897" s="2"/>
      <c r="AB897" s="2"/>
      <c r="AC897" s="2"/>
      <c r="AE897" s="2"/>
      <c r="AG897" s="2"/>
    </row>
    <row r="898" spans="7:33" ht="15" customHeight="1" x14ac:dyDescent="0.3">
      <c r="G898" s="2"/>
      <c r="I898" s="2"/>
      <c r="K898" s="2"/>
      <c r="M898" s="2"/>
      <c r="O898" s="2"/>
      <c r="Q898" s="2"/>
      <c r="S898" s="2"/>
      <c r="U898" s="2"/>
      <c r="V898" s="2"/>
      <c r="W898" s="2"/>
      <c r="Y898" s="2"/>
      <c r="AA898" s="2"/>
      <c r="AB898" s="2"/>
      <c r="AC898" s="2"/>
      <c r="AE898" s="2"/>
      <c r="AG898" s="2"/>
    </row>
    <row r="899" spans="7:33" ht="15" customHeight="1" x14ac:dyDescent="0.3">
      <c r="G899" s="2"/>
      <c r="I899" s="2"/>
      <c r="K899" s="2"/>
      <c r="M899" s="2"/>
      <c r="O899" s="2"/>
      <c r="Q899" s="2"/>
      <c r="S899" s="2"/>
      <c r="U899" s="2"/>
      <c r="V899" s="2"/>
      <c r="W899" s="2"/>
      <c r="Y899" s="2"/>
      <c r="AA899" s="2"/>
      <c r="AB899" s="2"/>
      <c r="AC899" s="2"/>
      <c r="AE899" s="2"/>
      <c r="AG899" s="2"/>
    </row>
    <row r="900" spans="7:33" ht="15" customHeight="1" x14ac:dyDescent="0.3">
      <c r="G900" s="2"/>
      <c r="I900" s="2"/>
      <c r="K900" s="2"/>
      <c r="M900" s="2"/>
      <c r="O900" s="2"/>
      <c r="Q900" s="2"/>
      <c r="S900" s="2"/>
      <c r="U900" s="2"/>
      <c r="V900" s="2"/>
      <c r="W900" s="2"/>
      <c r="Y900" s="2"/>
      <c r="AA900" s="2"/>
      <c r="AB900" s="2"/>
      <c r="AC900" s="2"/>
      <c r="AE900" s="2"/>
      <c r="AG900" s="2"/>
    </row>
    <row r="901" spans="7:33" ht="15" customHeight="1" x14ac:dyDescent="0.3">
      <c r="G901" s="2"/>
      <c r="I901" s="2"/>
      <c r="K901" s="2"/>
      <c r="M901" s="2"/>
      <c r="O901" s="2"/>
      <c r="Q901" s="2"/>
      <c r="S901" s="2"/>
      <c r="U901" s="2"/>
      <c r="V901" s="2"/>
      <c r="W901" s="2"/>
      <c r="Y901" s="2"/>
      <c r="AA901" s="2"/>
      <c r="AB901" s="2"/>
      <c r="AC901" s="2"/>
      <c r="AE901" s="2"/>
      <c r="AG901" s="2"/>
    </row>
    <row r="902" spans="7:33" ht="15" customHeight="1" x14ac:dyDescent="0.3">
      <c r="G902" s="2"/>
      <c r="I902" s="2"/>
      <c r="K902" s="2"/>
      <c r="M902" s="2"/>
      <c r="O902" s="2"/>
      <c r="Q902" s="2"/>
      <c r="S902" s="2"/>
      <c r="U902" s="2"/>
      <c r="V902" s="2"/>
      <c r="W902" s="2"/>
      <c r="Y902" s="2"/>
      <c r="AA902" s="2"/>
      <c r="AB902" s="2"/>
      <c r="AC902" s="2"/>
      <c r="AE902" s="2"/>
      <c r="AG902" s="2"/>
    </row>
    <row r="903" spans="7:33" ht="15" customHeight="1" x14ac:dyDescent="0.3">
      <c r="G903" s="2"/>
      <c r="I903" s="2"/>
      <c r="K903" s="2"/>
      <c r="M903" s="2"/>
      <c r="O903" s="2"/>
      <c r="Q903" s="2"/>
      <c r="S903" s="2"/>
      <c r="U903" s="2"/>
      <c r="V903" s="2"/>
      <c r="W903" s="2"/>
      <c r="Y903" s="2"/>
      <c r="AA903" s="2"/>
      <c r="AB903" s="2"/>
      <c r="AC903" s="2"/>
      <c r="AE903" s="2"/>
      <c r="AG903" s="2"/>
    </row>
    <row r="904" spans="7:33" ht="15" customHeight="1" x14ac:dyDescent="0.3">
      <c r="G904" s="2"/>
      <c r="I904" s="2"/>
      <c r="K904" s="2"/>
      <c r="M904" s="2"/>
      <c r="O904" s="2"/>
      <c r="Q904" s="2"/>
      <c r="S904" s="2"/>
      <c r="U904" s="2"/>
      <c r="V904" s="2"/>
      <c r="W904" s="2"/>
      <c r="Y904" s="2"/>
      <c r="AA904" s="2"/>
      <c r="AB904" s="2"/>
      <c r="AC904" s="2"/>
      <c r="AE904" s="2"/>
      <c r="AG904" s="2"/>
    </row>
    <row r="905" spans="7:33" ht="15" customHeight="1" x14ac:dyDescent="0.3">
      <c r="G905" s="2"/>
      <c r="I905" s="2"/>
      <c r="K905" s="2"/>
      <c r="M905" s="2"/>
      <c r="O905" s="2"/>
      <c r="Q905" s="2"/>
      <c r="S905" s="2"/>
      <c r="U905" s="2"/>
      <c r="V905" s="2"/>
      <c r="W905" s="2"/>
      <c r="Y905" s="2"/>
      <c r="AA905" s="2"/>
      <c r="AB905" s="2"/>
      <c r="AC905" s="2"/>
      <c r="AE905" s="2"/>
      <c r="AG905" s="2"/>
    </row>
    <row r="906" spans="7:33" ht="15" customHeight="1" x14ac:dyDescent="0.3">
      <c r="G906" s="2"/>
      <c r="I906" s="2"/>
      <c r="K906" s="2"/>
      <c r="M906" s="2"/>
      <c r="O906" s="2"/>
      <c r="Q906" s="2"/>
      <c r="S906" s="2"/>
      <c r="U906" s="2"/>
      <c r="V906" s="2"/>
      <c r="W906" s="2"/>
      <c r="Y906" s="2"/>
      <c r="AA906" s="2"/>
      <c r="AB906" s="2"/>
      <c r="AC906" s="2"/>
      <c r="AE906" s="2"/>
      <c r="AG906" s="2"/>
    </row>
    <row r="907" spans="7:33" ht="15" customHeight="1" x14ac:dyDescent="0.3">
      <c r="G907" s="2"/>
      <c r="I907" s="2"/>
      <c r="K907" s="2"/>
      <c r="M907" s="2"/>
      <c r="O907" s="2"/>
      <c r="Q907" s="2"/>
      <c r="S907" s="2"/>
      <c r="U907" s="2"/>
      <c r="V907" s="2"/>
      <c r="W907" s="2"/>
      <c r="Y907" s="2"/>
      <c r="AA907" s="2"/>
      <c r="AB907" s="2"/>
      <c r="AC907" s="2"/>
      <c r="AE907" s="2"/>
      <c r="AG907" s="2"/>
    </row>
    <row r="908" spans="7:33" ht="15" customHeight="1" x14ac:dyDescent="0.3">
      <c r="G908" s="2"/>
      <c r="I908" s="2"/>
      <c r="K908" s="2"/>
      <c r="M908" s="2"/>
      <c r="O908" s="2"/>
      <c r="Q908" s="2"/>
      <c r="S908" s="2"/>
      <c r="U908" s="2"/>
      <c r="V908" s="2"/>
      <c r="W908" s="2"/>
      <c r="Y908" s="2"/>
      <c r="AA908" s="2"/>
      <c r="AB908" s="2"/>
      <c r="AC908" s="2"/>
      <c r="AE908" s="2"/>
      <c r="AG908" s="2"/>
    </row>
    <row r="909" spans="7:33" ht="15" customHeight="1" x14ac:dyDescent="0.3">
      <c r="G909" s="2"/>
      <c r="I909" s="2"/>
      <c r="K909" s="2"/>
      <c r="M909" s="2"/>
      <c r="O909" s="2"/>
      <c r="Q909" s="2"/>
      <c r="S909" s="2"/>
      <c r="U909" s="2"/>
      <c r="V909" s="2"/>
      <c r="W909" s="2"/>
      <c r="Y909" s="2"/>
      <c r="AA909" s="2"/>
      <c r="AB909" s="2"/>
      <c r="AC909" s="2"/>
      <c r="AE909" s="2"/>
      <c r="AG909" s="2"/>
    </row>
    <row r="910" spans="7:33" ht="15" customHeight="1" x14ac:dyDescent="0.3">
      <c r="G910" s="2"/>
      <c r="I910" s="2"/>
      <c r="K910" s="2"/>
      <c r="M910" s="2"/>
      <c r="O910" s="2"/>
      <c r="Q910" s="2"/>
      <c r="S910" s="2"/>
      <c r="U910" s="2"/>
      <c r="V910" s="2"/>
      <c r="W910" s="2"/>
      <c r="Y910" s="2"/>
      <c r="AA910" s="2"/>
      <c r="AB910" s="2"/>
      <c r="AC910" s="2"/>
      <c r="AE910" s="2"/>
      <c r="AG910" s="2"/>
    </row>
    <row r="911" spans="7:33" ht="15" customHeight="1" x14ac:dyDescent="0.3">
      <c r="G911" s="2"/>
      <c r="I911" s="2"/>
      <c r="K911" s="2"/>
      <c r="M911" s="2"/>
      <c r="O911" s="2"/>
      <c r="Q911" s="2"/>
      <c r="S911" s="2"/>
      <c r="U911" s="2"/>
      <c r="V911" s="2"/>
      <c r="W911" s="2"/>
      <c r="Y911" s="2"/>
      <c r="AA911" s="2"/>
      <c r="AB911" s="2"/>
      <c r="AC911" s="2"/>
      <c r="AE911" s="2"/>
      <c r="AG911" s="2"/>
    </row>
    <row r="912" spans="7:33" ht="15" customHeight="1" x14ac:dyDescent="0.3">
      <c r="G912" s="2"/>
      <c r="I912" s="2"/>
      <c r="K912" s="2"/>
      <c r="M912" s="2"/>
      <c r="O912" s="2"/>
      <c r="Q912" s="2"/>
      <c r="S912" s="2"/>
      <c r="U912" s="2"/>
      <c r="V912" s="2"/>
      <c r="W912" s="2"/>
      <c r="Y912" s="2"/>
      <c r="AA912" s="2"/>
      <c r="AB912" s="2"/>
      <c r="AC912" s="2"/>
      <c r="AE912" s="2"/>
      <c r="AG912" s="2"/>
    </row>
    <row r="913" spans="7:33" ht="15" customHeight="1" x14ac:dyDescent="0.3">
      <c r="G913" s="2"/>
      <c r="I913" s="2"/>
      <c r="K913" s="2"/>
      <c r="M913" s="2"/>
      <c r="O913" s="2"/>
      <c r="Q913" s="2"/>
      <c r="S913" s="2"/>
      <c r="U913" s="2"/>
      <c r="V913" s="2"/>
      <c r="W913" s="2"/>
      <c r="Y913" s="2"/>
      <c r="AA913" s="2"/>
      <c r="AB913" s="2"/>
      <c r="AC913" s="2"/>
      <c r="AE913" s="2"/>
      <c r="AG913" s="2"/>
    </row>
    <row r="914" spans="7:33" ht="15" customHeight="1" x14ac:dyDescent="0.3">
      <c r="G914" s="2"/>
      <c r="I914" s="2"/>
      <c r="K914" s="2"/>
      <c r="M914" s="2"/>
      <c r="O914" s="2"/>
      <c r="Q914" s="2"/>
      <c r="S914" s="2"/>
      <c r="U914" s="2"/>
      <c r="V914" s="2"/>
      <c r="W914" s="2"/>
      <c r="Y914" s="2"/>
      <c r="AA914" s="2"/>
      <c r="AB914" s="2"/>
      <c r="AC914" s="2"/>
      <c r="AE914" s="2"/>
      <c r="AG914" s="2"/>
    </row>
    <row r="915" spans="7:33" ht="15" customHeight="1" x14ac:dyDescent="0.3">
      <c r="G915" s="2"/>
      <c r="I915" s="2"/>
      <c r="K915" s="2"/>
      <c r="M915" s="2"/>
      <c r="O915" s="2"/>
      <c r="Q915" s="2"/>
      <c r="S915" s="2"/>
      <c r="U915" s="2"/>
      <c r="V915" s="2"/>
      <c r="W915" s="2"/>
      <c r="Y915" s="2"/>
      <c r="AA915" s="2"/>
      <c r="AB915" s="2"/>
      <c r="AC915" s="2"/>
      <c r="AE915" s="2"/>
      <c r="AG915" s="2"/>
    </row>
    <row r="916" spans="7:33" ht="15" customHeight="1" x14ac:dyDescent="0.3">
      <c r="G916" s="2"/>
      <c r="I916" s="2"/>
      <c r="K916" s="2"/>
      <c r="M916" s="2"/>
      <c r="O916" s="2"/>
      <c r="Q916" s="2"/>
      <c r="S916" s="2"/>
      <c r="U916" s="2"/>
      <c r="V916" s="2"/>
      <c r="W916" s="2"/>
      <c r="Y916" s="2"/>
      <c r="AA916" s="2"/>
      <c r="AB916" s="2"/>
      <c r="AC916" s="2"/>
      <c r="AE916" s="2"/>
      <c r="AG916" s="2"/>
    </row>
    <row r="917" spans="7:33" ht="15" customHeight="1" x14ac:dyDescent="0.3">
      <c r="G917" s="2"/>
      <c r="I917" s="2"/>
      <c r="K917" s="2"/>
      <c r="M917" s="2"/>
      <c r="O917" s="2"/>
      <c r="Q917" s="2"/>
      <c r="S917" s="2"/>
      <c r="U917" s="2"/>
      <c r="V917" s="2"/>
      <c r="W917" s="2"/>
      <c r="Y917" s="2"/>
      <c r="AA917" s="2"/>
      <c r="AB917" s="2"/>
      <c r="AC917" s="2"/>
      <c r="AE917" s="2"/>
      <c r="AG917" s="2"/>
    </row>
    <row r="918" spans="7:33" ht="15" customHeight="1" x14ac:dyDescent="0.3">
      <c r="G918" s="2"/>
      <c r="I918" s="2"/>
      <c r="K918" s="2"/>
      <c r="M918" s="2"/>
      <c r="O918" s="2"/>
      <c r="Q918" s="2"/>
      <c r="S918" s="2"/>
      <c r="U918" s="2"/>
      <c r="V918" s="2"/>
      <c r="W918" s="2"/>
      <c r="Y918" s="2"/>
      <c r="AA918" s="2"/>
      <c r="AB918" s="2"/>
      <c r="AC918" s="2"/>
      <c r="AE918" s="2"/>
      <c r="AG918" s="2"/>
    </row>
    <row r="919" spans="7:33" ht="15" customHeight="1" x14ac:dyDescent="0.3">
      <c r="G919" s="2"/>
      <c r="I919" s="2"/>
      <c r="K919" s="2"/>
      <c r="M919" s="2"/>
      <c r="O919" s="2"/>
      <c r="Q919" s="2"/>
      <c r="S919" s="2"/>
      <c r="U919" s="2"/>
      <c r="V919" s="2"/>
      <c r="W919" s="2"/>
      <c r="Y919" s="2"/>
      <c r="AA919" s="2"/>
      <c r="AB919" s="2"/>
      <c r="AC919" s="2"/>
      <c r="AE919" s="2"/>
      <c r="AG919" s="2"/>
    </row>
    <row r="920" spans="7:33" ht="15" customHeight="1" x14ac:dyDescent="0.3">
      <c r="G920" s="2"/>
      <c r="I920" s="2"/>
      <c r="K920" s="2"/>
      <c r="M920" s="2"/>
      <c r="O920" s="2"/>
      <c r="Q920" s="2"/>
      <c r="S920" s="2"/>
      <c r="U920" s="2"/>
      <c r="V920" s="2"/>
      <c r="W920" s="2"/>
      <c r="Y920" s="2"/>
      <c r="AA920" s="2"/>
      <c r="AB920" s="2"/>
      <c r="AC920" s="2"/>
      <c r="AE920" s="2"/>
      <c r="AG920" s="2"/>
    </row>
    <row r="921" spans="7:33" ht="15" customHeight="1" x14ac:dyDescent="0.3">
      <c r="G921" s="2"/>
      <c r="I921" s="2"/>
      <c r="K921" s="2"/>
      <c r="M921" s="2"/>
      <c r="O921" s="2"/>
      <c r="Q921" s="2"/>
      <c r="S921" s="2"/>
      <c r="U921" s="2"/>
      <c r="V921" s="2"/>
      <c r="W921" s="2"/>
      <c r="Y921" s="2"/>
      <c r="AA921" s="2"/>
      <c r="AB921" s="2"/>
      <c r="AC921" s="2"/>
      <c r="AE921" s="2"/>
      <c r="AG921" s="2"/>
    </row>
    <row r="922" spans="7:33" ht="15" customHeight="1" x14ac:dyDescent="0.3">
      <c r="G922" s="2"/>
      <c r="I922" s="2"/>
      <c r="K922" s="2"/>
      <c r="M922" s="2"/>
      <c r="O922" s="2"/>
      <c r="Q922" s="2"/>
      <c r="S922" s="2"/>
      <c r="U922" s="2"/>
      <c r="V922" s="2"/>
      <c r="W922" s="2"/>
      <c r="Y922" s="2"/>
      <c r="AA922" s="2"/>
      <c r="AB922" s="2"/>
      <c r="AC922" s="2"/>
      <c r="AE922" s="2"/>
      <c r="AG922" s="2"/>
    </row>
    <row r="923" spans="7:33" ht="15" customHeight="1" x14ac:dyDescent="0.3">
      <c r="G923" s="2"/>
      <c r="I923" s="2"/>
      <c r="K923" s="2"/>
      <c r="M923" s="2"/>
      <c r="O923" s="2"/>
      <c r="Q923" s="2"/>
      <c r="S923" s="2"/>
      <c r="U923" s="2"/>
      <c r="V923" s="2"/>
      <c r="W923" s="2"/>
      <c r="Y923" s="2"/>
      <c r="AA923" s="2"/>
      <c r="AB923" s="2"/>
      <c r="AC923" s="2"/>
      <c r="AE923" s="2"/>
      <c r="AG923" s="2"/>
    </row>
    <row r="924" spans="7:33" ht="15" customHeight="1" x14ac:dyDescent="0.3">
      <c r="G924" s="2"/>
      <c r="I924" s="2"/>
      <c r="K924" s="2"/>
      <c r="M924" s="2"/>
      <c r="O924" s="2"/>
      <c r="Q924" s="2"/>
      <c r="S924" s="2"/>
      <c r="U924" s="2"/>
      <c r="V924" s="2"/>
      <c r="W924" s="2"/>
      <c r="Y924" s="2"/>
      <c r="AA924" s="2"/>
      <c r="AB924" s="2"/>
      <c r="AC924" s="2"/>
      <c r="AE924" s="2"/>
      <c r="AG924" s="2"/>
    </row>
    <row r="925" spans="7:33" ht="15" customHeight="1" x14ac:dyDescent="0.3">
      <c r="G925" s="2"/>
      <c r="I925" s="2"/>
      <c r="K925" s="2"/>
      <c r="M925" s="2"/>
      <c r="O925" s="2"/>
      <c r="Q925" s="2"/>
      <c r="S925" s="2"/>
      <c r="U925" s="2"/>
      <c r="V925" s="2"/>
      <c r="W925" s="2"/>
      <c r="Y925" s="2"/>
      <c r="AA925" s="2"/>
      <c r="AB925" s="2"/>
      <c r="AC925" s="2"/>
      <c r="AE925" s="2"/>
      <c r="AG925" s="2"/>
    </row>
    <row r="926" spans="7:33" ht="15" customHeight="1" x14ac:dyDescent="0.3">
      <c r="G926" s="2"/>
      <c r="I926" s="2"/>
      <c r="K926" s="2"/>
      <c r="M926" s="2"/>
      <c r="O926" s="2"/>
      <c r="Q926" s="2"/>
      <c r="S926" s="2"/>
      <c r="U926" s="2"/>
      <c r="V926" s="2"/>
      <c r="W926" s="2"/>
      <c r="Y926" s="2"/>
      <c r="AA926" s="2"/>
      <c r="AB926" s="2"/>
      <c r="AC926" s="2"/>
      <c r="AE926" s="2"/>
      <c r="AG926" s="2"/>
    </row>
    <row r="927" spans="7:33" ht="15" customHeight="1" x14ac:dyDescent="0.3">
      <c r="G927" s="2"/>
      <c r="I927" s="2"/>
      <c r="K927" s="2"/>
      <c r="M927" s="2"/>
      <c r="O927" s="2"/>
      <c r="Q927" s="2"/>
      <c r="S927" s="2"/>
      <c r="U927" s="2"/>
      <c r="V927" s="2"/>
      <c r="W927" s="2"/>
      <c r="Y927" s="2"/>
      <c r="AA927" s="2"/>
      <c r="AB927" s="2"/>
      <c r="AC927" s="2"/>
      <c r="AE927" s="2"/>
      <c r="AG927" s="2"/>
    </row>
    <row r="928" spans="7:33" ht="15" customHeight="1" x14ac:dyDescent="0.3">
      <c r="G928" s="2"/>
      <c r="I928" s="2"/>
      <c r="K928" s="2"/>
      <c r="M928" s="2"/>
      <c r="O928" s="2"/>
      <c r="Q928" s="2"/>
      <c r="S928" s="2"/>
      <c r="U928" s="2"/>
      <c r="V928" s="2"/>
      <c r="W928" s="2"/>
      <c r="Y928" s="2"/>
      <c r="AA928" s="2"/>
      <c r="AB928" s="2"/>
      <c r="AC928" s="2"/>
      <c r="AE928" s="2"/>
      <c r="AG928" s="2"/>
    </row>
    <row r="929" spans="7:33" ht="15" customHeight="1" x14ac:dyDescent="0.3">
      <c r="G929" s="2"/>
      <c r="I929" s="2"/>
      <c r="K929" s="2"/>
      <c r="M929" s="2"/>
      <c r="O929" s="2"/>
      <c r="Q929" s="2"/>
      <c r="S929" s="2"/>
      <c r="U929" s="2"/>
      <c r="V929" s="2"/>
      <c r="W929" s="2"/>
      <c r="Y929" s="2"/>
      <c r="AA929" s="2"/>
      <c r="AB929" s="2"/>
      <c r="AC929" s="2"/>
      <c r="AE929" s="2"/>
      <c r="AG929" s="2"/>
    </row>
    <row r="930" spans="7:33" ht="15" customHeight="1" x14ac:dyDescent="0.3">
      <c r="G930" s="2"/>
      <c r="I930" s="2"/>
      <c r="K930" s="2"/>
      <c r="M930" s="2"/>
      <c r="O930" s="2"/>
      <c r="Q930" s="2"/>
      <c r="S930" s="2"/>
      <c r="U930" s="2"/>
      <c r="V930" s="2"/>
      <c r="W930" s="2"/>
      <c r="Y930" s="2"/>
      <c r="AA930" s="2"/>
      <c r="AB930" s="2"/>
      <c r="AC930" s="2"/>
      <c r="AE930" s="2"/>
      <c r="AG930" s="2"/>
    </row>
    <row r="931" spans="7:33" ht="15" customHeight="1" x14ac:dyDescent="0.3">
      <c r="G931" s="2"/>
      <c r="I931" s="2"/>
      <c r="K931" s="2"/>
      <c r="M931" s="2"/>
      <c r="O931" s="2"/>
      <c r="Q931" s="2"/>
      <c r="S931" s="2"/>
      <c r="U931" s="2"/>
      <c r="V931" s="2"/>
      <c r="W931" s="2"/>
      <c r="Y931" s="2"/>
      <c r="AA931" s="2"/>
      <c r="AB931" s="2"/>
      <c r="AC931" s="2"/>
      <c r="AE931" s="2"/>
      <c r="AG931" s="2"/>
    </row>
    <row r="932" spans="7:33" ht="15" customHeight="1" x14ac:dyDescent="0.3">
      <c r="G932" s="2"/>
      <c r="I932" s="2"/>
      <c r="K932" s="2"/>
      <c r="M932" s="2"/>
      <c r="O932" s="2"/>
      <c r="Q932" s="2"/>
      <c r="S932" s="2"/>
      <c r="U932" s="2"/>
      <c r="V932" s="2"/>
      <c r="W932" s="2"/>
      <c r="Y932" s="2"/>
      <c r="AA932" s="2"/>
      <c r="AB932" s="2"/>
      <c r="AC932" s="2"/>
      <c r="AE932" s="2"/>
      <c r="AG932" s="2"/>
    </row>
    <row r="933" spans="7:33" ht="15" customHeight="1" x14ac:dyDescent="0.3">
      <c r="G933" s="2"/>
      <c r="I933" s="2"/>
      <c r="K933" s="2"/>
      <c r="M933" s="2"/>
      <c r="O933" s="2"/>
      <c r="Q933" s="2"/>
      <c r="S933" s="2"/>
      <c r="U933" s="2"/>
      <c r="V933" s="2"/>
      <c r="W933" s="2"/>
      <c r="Y933" s="2"/>
      <c r="AA933" s="2"/>
      <c r="AB933" s="2"/>
      <c r="AC933" s="2"/>
      <c r="AE933" s="2"/>
      <c r="AG933" s="2"/>
    </row>
    <row r="934" spans="7:33" ht="15" customHeight="1" x14ac:dyDescent="0.3">
      <c r="G934" s="2"/>
      <c r="I934" s="2"/>
      <c r="K934" s="2"/>
      <c r="M934" s="2"/>
      <c r="O934" s="2"/>
      <c r="Q934" s="2"/>
      <c r="S934" s="2"/>
      <c r="U934" s="2"/>
      <c r="V934" s="2"/>
      <c r="W934" s="2"/>
      <c r="Y934" s="2"/>
      <c r="AA934" s="2"/>
      <c r="AB934" s="2"/>
      <c r="AC934" s="2"/>
      <c r="AE934" s="2"/>
      <c r="AG934" s="2"/>
    </row>
    <row r="935" spans="7:33" ht="15" customHeight="1" x14ac:dyDescent="0.3">
      <c r="G935" s="2"/>
      <c r="I935" s="2"/>
      <c r="K935" s="2"/>
      <c r="M935" s="2"/>
      <c r="O935" s="2"/>
      <c r="Q935" s="2"/>
      <c r="S935" s="2"/>
      <c r="U935" s="2"/>
      <c r="V935" s="2"/>
      <c r="W935" s="2"/>
      <c r="Y935" s="2"/>
      <c r="AA935" s="2"/>
      <c r="AB935" s="2"/>
      <c r="AC935" s="2"/>
      <c r="AE935" s="2"/>
      <c r="AG935" s="2"/>
    </row>
    <row r="936" spans="7:33" ht="15" customHeight="1" x14ac:dyDescent="0.3">
      <c r="G936" s="2"/>
      <c r="I936" s="2"/>
      <c r="K936" s="2"/>
      <c r="M936" s="2"/>
      <c r="O936" s="2"/>
      <c r="Q936" s="2"/>
      <c r="S936" s="2"/>
      <c r="U936" s="2"/>
      <c r="V936" s="2"/>
      <c r="W936" s="2"/>
      <c r="Y936" s="2"/>
      <c r="AA936" s="2"/>
      <c r="AB936" s="2"/>
      <c r="AC936" s="2"/>
      <c r="AE936" s="2"/>
      <c r="AG936" s="2"/>
    </row>
    <row r="937" spans="7:33" ht="15" customHeight="1" x14ac:dyDescent="0.3">
      <c r="G937" s="2"/>
      <c r="I937" s="2"/>
      <c r="K937" s="2"/>
      <c r="M937" s="2"/>
      <c r="O937" s="2"/>
      <c r="Q937" s="2"/>
      <c r="S937" s="2"/>
      <c r="U937" s="2"/>
      <c r="V937" s="2"/>
      <c r="W937" s="2"/>
      <c r="Y937" s="2"/>
      <c r="AA937" s="2"/>
      <c r="AB937" s="2"/>
      <c r="AC937" s="2"/>
      <c r="AE937" s="2"/>
      <c r="AG937" s="2"/>
    </row>
    <row r="938" spans="7:33" ht="15" customHeight="1" x14ac:dyDescent="0.3">
      <c r="G938" s="2"/>
      <c r="I938" s="2"/>
      <c r="K938" s="2"/>
      <c r="M938" s="2"/>
      <c r="O938" s="2"/>
      <c r="Q938" s="2"/>
      <c r="S938" s="2"/>
      <c r="U938" s="2"/>
      <c r="V938" s="2"/>
      <c r="W938" s="2"/>
      <c r="Y938" s="2"/>
      <c r="AA938" s="2"/>
      <c r="AB938" s="2"/>
      <c r="AC938" s="2"/>
      <c r="AE938" s="2"/>
      <c r="AG938" s="2"/>
    </row>
    <row r="939" spans="7:33" ht="15" customHeight="1" x14ac:dyDescent="0.3">
      <c r="G939" s="2"/>
      <c r="I939" s="2"/>
      <c r="K939" s="2"/>
      <c r="M939" s="2"/>
      <c r="O939" s="2"/>
      <c r="Q939" s="2"/>
      <c r="S939" s="2"/>
      <c r="U939" s="2"/>
      <c r="V939" s="2"/>
      <c r="W939" s="2"/>
      <c r="Y939" s="2"/>
      <c r="AA939" s="2"/>
      <c r="AB939" s="2"/>
      <c r="AC939" s="2"/>
      <c r="AE939" s="2"/>
      <c r="AG939" s="2"/>
    </row>
    <row r="940" spans="7:33" ht="15" customHeight="1" x14ac:dyDescent="0.3">
      <c r="G940" s="2"/>
      <c r="I940" s="2"/>
      <c r="K940" s="2"/>
      <c r="M940" s="2"/>
      <c r="O940" s="2"/>
      <c r="Q940" s="2"/>
      <c r="S940" s="2"/>
      <c r="U940" s="2"/>
      <c r="V940" s="2"/>
      <c r="W940" s="2"/>
      <c r="Y940" s="2"/>
      <c r="AA940" s="2"/>
      <c r="AB940" s="2"/>
      <c r="AC940" s="2"/>
      <c r="AE940" s="2"/>
      <c r="AG940" s="2"/>
    </row>
    <row r="941" spans="7:33" ht="15" customHeight="1" x14ac:dyDescent="0.3">
      <c r="G941" s="2"/>
      <c r="I941" s="2"/>
      <c r="K941" s="2"/>
      <c r="M941" s="2"/>
      <c r="O941" s="2"/>
      <c r="Q941" s="2"/>
      <c r="S941" s="2"/>
      <c r="U941" s="2"/>
      <c r="V941" s="2"/>
      <c r="W941" s="2"/>
      <c r="Y941" s="2"/>
      <c r="AA941" s="2"/>
      <c r="AB941" s="2"/>
      <c r="AC941" s="2"/>
      <c r="AE941" s="2"/>
      <c r="AG941" s="2"/>
    </row>
    <row r="942" spans="7:33" ht="15" customHeight="1" x14ac:dyDescent="0.3">
      <c r="G942" s="2"/>
      <c r="I942" s="2"/>
      <c r="K942" s="2"/>
      <c r="M942" s="2"/>
      <c r="O942" s="2"/>
      <c r="Q942" s="2"/>
      <c r="S942" s="2"/>
      <c r="U942" s="2"/>
      <c r="V942" s="2"/>
      <c r="W942" s="2"/>
      <c r="Y942" s="2"/>
      <c r="AA942" s="2"/>
      <c r="AB942" s="2"/>
      <c r="AC942" s="2"/>
      <c r="AE942" s="2"/>
      <c r="AG942" s="2"/>
    </row>
    <row r="943" spans="7:33" ht="15" customHeight="1" x14ac:dyDescent="0.3">
      <c r="G943" s="2"/>
      <c r="I943" s="2"/>
      <c r="K943" s="2"/>
      <c r="M943" s="2"/>
      <c r="O943" s="2"/>
      <c r="Q943" s="2"/>
      <c r="S943" s="2"/>
      <c r="U943" s="2"/>
      <c r="V943" s="2"/>
      <c r="W943" s="2"/>
      <c r="Y943" s="2"/>
      <c r="AA943" s="2"/>
      <c r="AB943" s="2"/>
      <c r="AC943" s="2"/>
      <c r="AE943" s="2"/>
      <c r="AG943" s="2"/>
    </row>
    <row r="944" spans="7:33" ht="15" customHeight="1" x14ac:dyDescent="0.3">
      <c r="G944" s="2"/>
      <c r="I944" s="2"/>
      <c r="K944" s="2"/>
      <c r="M944" s="2"/>
      <c r="O944" s="2"/>
      <c r="Q944" s="2"/>
      <c r="S944" s="2"/>
      <c r="U944" s="2"/>
      <c r="V944" s="2"/>
      <c r="W944" s="2"/>
      <c r="Y944" s="2"/>
      <c r="AA944" s="2"/>
      <c r="AB944" s="2"/>
      <c r="AC944" s="2"/>
      <c r="AE944" s="2"/>
      <c r="AG944" s="2"/>
    </row>
    <row r="945" spans="7:33" ht="15" customHeight="1" x14ac:dyDescent="0.3">
      <c r="G945" s="2"/>
      <c r="I945" s="2"/>
      <c r="K945" s="2"/>
      <c r="M945" s="2"/>
      <c r="O945" s="2"/>
      <c r="Q945" s="2"/>
      <c r="S945" s="2"/>
      <c r="U945" s="2"/>
      <c r="V945" s="2"/>
      <c r="W945" s="2"/>
      <c r="Y945" s="2"/>
      <c r="AA945" s="2"/>
      <c r="AB945" s="2"/>
      <c r="AC945" s="2"/>
      <c r="AE945" s="2"/>
      <c r="AG945" s="2"/>
    </row>
    <row r="946" spans="7:33" ht="15" customHeight="1" x14ac:dyDescent="0.3">
      <c r="G946" s="2"/>
      <c r="I946" s="2"/>
      <c r="K946" s="2"/>
      <c r="M946" s="2"/>
      <c r="O946" s="2"/>
      <c r="Q946" s="2"/>
      <c r="S946" s="2"/>
      <c r="U946" s="2"/>
      <c r="V946" s="2"/>
      <c r="W946" s="2"/>
      <c r="Y946" s="2"/>
      <c r="AA946" s="2"/>
      <c r="AB946" s="2"/>
      <c r="AC946" s="2"/>
      <c r="AE946" s="2"/>
      <c r="AG946" s="2"/>
    </row>
    <row r="947" spans="7:33" ht="15" customHeight="1" x14ac:dyDescent="0.3">
      <c r="G947" s="2"/>
      <c r="I947" s="2"/>
      <c r="K947" s="2"/>
      <c r="M947" s="2"/>
      <c r="O947" s="2"/>
      <c r="Q947" s="2"/>
      <c r="S947" s="2"/>
      <c r="U947" s="2"/>
      <c r="V947" s="2"/>
      <c r="W947" s="2"/>
      <c r="Y947" s="2"/>
      <c r="AA947" s="2"/>
      <c r="AB947" s="2"/>
      <c r="AC947" s="2"/>
      <c r="AE947" s="2"/>
      <c r="AG947" s="2"/>
    </row>
    <row r="948" spans="7:33" ht="15" customHeight="1" x14ac:dyDescent="0.3">
      <c r="G948" s="2"/>
      <c r="I948" s="2"/>
      <c r="K948" s="2"/>
      <c r="M948" s="2"/>
      <c r="O948" s="2"/>
      <c r="Q948" s="2"/>
      <c r="S948" s="2"/>
      <c r="U948" s="2"/>
      <c r="V948" s="2"/>
      <c r="W948" s="2"/>
      <c r="Y948" s="2"/>
      <c r="AA948" s="2"/>
      <c r="AB948" s="2"/>
      <c r="AC948" s="2"/>
      <c r="AE948" s="2"/>
      <c r="AG948" s="2"/>
    </row>
    <row r="949" spans="7:33" ht="15" customHeight="1" x14ac:dyDescent="0.3">
      <c r="G949" s="2"/>
      <c r="I949" s="2"/>
      <c r="K949" s="2"/>
      <c r="M949" s="2"/>
      <c r="O949" s="2"/>
      <c r="Q949" s="2"/>
      <c r="S949" s="2"/>
      <c r="U949" s="2"/>
      <c r="V949" s="2"/>
      <c r="W949" s="2"/>
      <c r="Y949" s="2"/>
      <c r="AA949" s="2"/>
      <c r="AB949" s="2"/>
      <c r="AC949" s="2"/>
      <c r="AE949" s="2"/>
      <c r="AG949" s="2"/>
    </row>
    <row r="950" spans="7:33" ht="15" customHeight="1" x14ac:dyDescent="0.3">
      <c r="G950" s="2"/>
      <c r="I950" s="2"/>
      <c r="K950" s="2"/>
      <c r="M950" s="2"/>
      <c r="O950" s="2"/>
      <c r="Q950" s="2"/>
      <c r="S950" s="2"/>
      <c r="U950" s="2"/>
      <c r="V950" s="2"/>
      <c r="W950" s="2"/>
      <c r="Y950" s="2"/>
      <c r="AA950" s="2"/>
      <c r="AB950" s="2"/>
      <c r="AC950" s="2"/>
      <c r="AE950" s="2"/>
      <c r="AG950" s="2"/>
    </row>
    <row r="951" spans="7:33" ht="15" customHeight="1" x14ac:dyDescent="0.3">
      <c r="G951" s="2"/>
      <c r="I951" s="2"/>
      <c r="K951" s="2"/>
      <c r="M951" s="2"/>
      <c r="O951" s="2"/>
      <c r="Q951" s="2"/>
      <c r="S951" s="2"/>
      <c r="U951" s="2"/>
      <c r="V951" s="2"/>
      <c r="W951" s="2"/>
      <c r="Y951" s="2"/>
      <c r="AA951" s="2"/>
      <c r="AB951" s="2"/>
      <c r="AC951" s="2"/>
      <c r="AE951" s="2"/>
      <c r="AG951" s="2"/>
    </row>
    <row r="952" spans="7:33" ht="15" customHeight="1" x14ac:dyDescent="0.3">
      <c r="G952" s="2"/>
      <c r="I952" s="2"/>
      <c r="K952" s="2"/>
      <c r="M952" s="2"/>
      <c r="O952" s="2"/>
      <c r="Q952" s="2"/>
      <c r="S952" s="2"/>
      <c r="U952" s="2"/>
      <c r="V952" s="2"/>
      <c r="W952" s="2"/>
      <c r="Y952" s="2"/>
      <c r="AA952" s="2"/>
      <c r="AB952" s="2"/>
      <c r="AC952" s="2"/>
      <c r="AE952" s="2"/>
      <c r="AG952" s="2"/>
    </row>
    <row r="953" spans="7:33" ht="15" customHeight="1" x14ac:dyDescent="0.3">
      <c r="G953" s="2"/>
      <c r="I953" s="2"/>
      <c r="K953" s="2"/>
      <c r="M953" s="2"/>
      <c r="O953" s="2"/>
      <c r="Q953" s="2"/>
      <c r="S953" s="2"/>
      <c r="U953" s="2"/>
      <c r="V953" s="2"/>
      <c r="W953" s="2"/>
      <c r="Y953" s="2"/>
      <c r="AA953" s="2"/>
      <c r="AB953" s="2"/>
      <c r="AC953" s="2"/>
      <c r="AE953" s="2"/>
      <c r="AG953" s="2"/>
    </row>
    <row r="954" spans="7:33" ht="15" customHeight="1" x14ac:dyDescent="0.3">
      <c r="G954" s="2"/>
      <c r="I954" s="2"/>
      <c r="K954" s="2"/>
      <c r="M954" s="2"/>
      <c r="O954" s="2"/>
      <c r="Q954" s="2"/>
      <c r="S954" s="2"/>
      <c r="U954" s="2"/>
      <c r="V954" s="2"/>
      <c r="W954" s="2"/>
      <c r="Y954" s="2"/>
      <c r="AA954" s="2"/>
      <c r="AB954" s="2"/>
      <c r="AC954" s="2"/>
      <c r="AE954" s="2"/>
      <c r="AG954" s="2"/>
    </row>
    <row r="955" spans="7:33" ht="15" customHeight="1" x14ac:dyDescent="0.3">
      <c r="G955" s="2"/>
      <c r="I955" s="2"/>
      <c r="K955" s="2"/>
      <c r="M955" s="2"/>
      <c r="O955" s="2"/>
      <c r="Q955" s="2"/>
      <c r="S955" s="2"/>
      <c r="U955" s="2"/>
      <c r="V955" s="2"/>
      <c r="W955" s="2"/>
      <c r="Y955" s="2"/>
      <c r="AA955" s="2"/>
      <c r="AB955" s="2"/>
      <c r="AC955" s="2"/>
      <c r="AE955" s="2"/>
      <c r="AG955" s="2"/>
    </row>
    <row r="956" spans="7:33" ht="15" customHeight="1" x14ac:dyDescent="0.3">
      <c r="G956" s="2"/>
      <c r="I956" s="2"/>
      <c r="K956" s="2"/>
      <c r="M956" s="2"/>
      <c r="O956" s="2"/>
      <c r="Q956" s="2"/>
      <c r="S956" s="2"/>
      <c r="U956" s="2"/>
      <c r="V956" s="2"/>
      <c r="W956" s="2"/>
      <c r="Y956" s="2"/>
      <c r="AA956" s="2"/>
      <c r="AB956" s="2"/>
      <c r="AC956" s="2"/>
      <c r="AE956" s="2"/>
      <c r="AG956" s="2"/>
    </row>
    <row r="957" spans="7:33" ht="15" customHeight="1" x14ac:dyDescent="0.3">
      <c r="G957" s="2"/>
      <c r="I957" s="2"/>
      <c r="K957" s="2"/>
      <c r="M957" s="2"/>
      <c r="O957" s="2"/>
      <c r="Q957" s="2"/>
      <c r="S957" s="2"/>
      <c r="U957" s="2"/>
      <c r="V957" s="2"/>
      <c r="W957" s="2"/>
      <c r="Y957" s="2"/>
      <c r="AA957" s="2"/>
      <c r="AB957" s="2"/>
      <c r="AC957" s="2"/>
      <c r="AE957" s="2"/>
      <c r="AG957" s="2"/>
    </row>
    <row r="958" spans="7:33" ht="15" customHeight="1" x14ac:dyDescent="0.3">
      <c r="G958" s="2"/>
      <c r="I958" s="2"/>
      <c r="K958" s="2"/>
      <c r="M958" s="2"/>
      <c r="O958" s="2"/>
      <c r="Q958" s="2"/>
      <c r="S958" s="2"/>
      <c r="U958" s="2"/>
      <c r="V958" s="2"/>
      <c r="W958" s="2"/>
      <c r="Y958" s="2"/>
      <c r="AA958" s="2"/>
      <c r="AB958" s="2"/>
      <c r="AC958" s="2"/>
      <c r="AE958" s="2"/>
      <c r="AG958" s="2"/>
    </row>
    <row r="959" spans="7:33" ht="15" customHeight="1" x14ac:dyDescent="0.3">
      <c r="G959" s="2"/>
      <c r="I959" s="2"/>
      <c r="K959" s="2"/>
      <c r="M959" s="2"/>
      <c r="O959" s="2"/>
      <c r="Q959" s="2"/>
      <c r="S959" s="2"/>
      <c r="U959" s="2"/>
      <c r="V959" s="2"/>
      <c r="W959" s="2"/>
      <c r="Y959" s="2"/>
      <c r="AA959" s="2"/>
      <c r="AB959" s="2"/>
      <c r="AC959" s="2"/>
      <c r="AE959" s="2"/>
      <c r="AG959" s="2"/>
    </row>
    <row r="960" spans="7:33" ht="15" customHeight="1" x14ac:dyDescent="0.3">
      <c r="G960" s="2"/>
      <c r="I960" s="2"/>
      <c r="K960" s="2"/>
      <c r="M960" s="2"/>
      <c r="O960" s="2"/>
      <c r="Q960" s="2"/>
      <c r="S960" s="2"/>
      <c r="U960" s="2"/>
      <c r="V960" s="2"/>
      <c r="W960" s="2"/>
      <c r="Y960" s="2"/>
      <c r="AA960" s="2"/>
      <c r="AB960" s="2"/>
      <c r="AC960" s="2"/>
      <c r="AE960" s="2"/>
      <c r="AG960" s="2"/>
    </row>
    <row r="961" spans="7:33" ht="15" customHeight="1" x14ac:dyDescent="0.3">
      <c r="G961" s="2"/>
      <c r="I961" s="2"/>
      <c r="K961" s="2"/>
      <c r="M961" s="2"/>
      <c r="O961" s="2"/>
      <c r="Q961" s="2"/>
      <c r="S961" s="2"/>
      <c r="U961" s="2"/>
      <c r="V961" s="2"/>
      <c r="W961" s="2"/>
      <c r="Y961" s="2"/>
      <c r="AA961" s="2"/>
      <c r="AB961" s="2"/>
      <c r="AC961" s="2"/>
      <c r="AE961" s="2"/>
      <c r="AG961" s="2"/>
    </row>
    <row r="962" spans="7:33" ht="15" customHeight="1" x14ac:dyDescent="0.3">
      <c r="G962" s="2"/>
      <c r="I962" s="2"/>
      <c r="K962" s="2"/>
      <c r="M962" s="2"/>
      <c r="O962" s="2"/>
      <c r="Q962" s="2"/>
      <c r="S962" s="2"/>
      <c r="U962" s="2"/>
      <c r="V962" s="2"/>
      <c r="W962" s="2"/>
      <c r="Y962" s="2"/>
      <c r="AA962" s="2"/>
      <c r="AB962" s="2"/>
      <c r="AC962" s="2"/>
      <c r="AE962" s="2"/>
      <c r="AG962" s="2"/>
    </row>
    <row r="963" spans="7:33" ht="15" customHeight="1" x14ac:dyDescent="0.3">
      <c r="G963" s="2"/>
      <c r="I963" s="2"/>
      <c r="K963" s="2"/>
      <c r="M963" s="2"/>
      <c r="O963" s="2"/>
      <c r="Q963" s="2"/>
      <c r="S963" s="2"/>
      <c r="U963" s="2"/>
      <c r="V963" s="2"/>
      <c r="W963" s="2"/>
      <c r="Y963" s="2"/>
      <c r="AA963" s="2"/>
      <c r="AB963" s="2"/>
      <c r="AC963" s="2"/>
      <c r="AE963" s="2"/>
      <c r="AG963" s="2"/>
    </row>
    <row r="964" spans="7:33" ht="15" customHeight="1" x14ac:dyDescent="0.3">
      <c r="G964" s="2"/>
      <c r="I964" s="2"/>
      <c r="K964" s="2"/>
      <c r="M964" s="2"/>
      <c r="O964" s="2"/>
      <c r="Q964" s="2"/>
      <c r="S964" s="2"/>
      <c r="U964" s="2"/>
      <c r="V964" s="2"/>
      <c r="W964" s="2"/>
      <c r="Y964" s="2"/>
      <c r="AA964" s="2"/>
      <c r="AB964" s="2"/>
      <c r="AC964" s="2"/>
      <c r="AE964" s="2"/>
      <c r="AG964" s="2"/>
    </row>
    <row r="965" spans="7:33" ht="15" customHeight="1" x14ac:dyDescent="0.3">
      <c r="G965" s="2"/>
      <c r="I965" s="2"/>
      <c r="K965" s="2"/>
      <c r="M965" s="2"/>
      <c r="O965" s="2"/>
      <c r="Q965" s="2"/>
      <c r="S965" s="2"/>
      <c r="U965" s="2"/>
      <c r="V965" s="2"/>
      <c r="W965" s="2"/>
      <c r="Y965" s="2"/>
      <c r="AA965" s="2"/>
      <c r="AB965" s="2"/>
      <c r="AC965" s="2"/>
      <c r="AE965" s="2"/>
      <c r="AG965" s="2"/>
    </row>
    <row r="966" spans="7:33" ht="15" customHeight="1" x14ac:dyDescent="0.3">
      <c r="G966" s="2"/>
      <c r="I966" s="2"/>
      <c r="K966" s="2"/>
      <c r="M966" s="2"/>
      <c r="O966" s="2"/>
      <c r="Q966" s="2"/>
      <c r="S966" s="2"/>
      <c r="U966" s="2"/>
      <c r="V966" s="2"/>
      <c r="W966" s="2"/>
      <c r="Y966" s="2"/>
      <c r="AA966" s="2"/>
      <c r="AB966" s="2"/>
      <c r="AC966" s="2"/>
      <c r="AE966" s="2"/>
      <c r="AG966" s="2"/>
    </row>
    <row r="967" spans="7:33" ht="15" customHeight="1" x14ac:dyDescent="0.3">
      <c r="G967" s="2"/>
      <c r="I967" s="2"/>
      <c r="K967" s="2"/>
      <c r="M967" s="2"/>
      <c r="O967" s="2"/>
      <c r="Q967" s="2"/>
      <c r="S967" s="2"/>
      <c r="U967" s="2"/>
      <c r="V967" s="2"/>
      <c r="W967" s="2"/>
      <c r="Y967" s="2"/>
      <c r="AA967" s="2"/>
      <c r="AB967" s="2"/>
      <c r="AC967" s="2"/>
      <c r="AE967" s="2"/>
      <c r="AG967" s="2"/>
    </row>
    <row r="968" spans="7:33" ht="15" customHeight="1" x14ac:dyDescent="0.3">
      <c r="G968" s="2"/>
      <c r="I968" s="2"/>
      <c r="K968" s="2"/>
      <c r="M968" s="2"/>
      <c r="O968" s="2"/>
      <c r="Q968" s="2"/>
      <c r="S968" s="2"/>
      <c r="U968" s="2"/>
      <c r="V968" s="2"/>
      <c r="W968" s="2"/>
      <c r="Y968" s="2"/>
      <c r="AA968" s="2"/>
      <c r="AB968" s="2"/>
      <c r="AC968" s="2"/>
      <c r="AE968" s="2"/>
      <c r="AG968" s="2"/>
    </row>
    <row r="969" spans="7:33" ht="15" customHeight="1" x14ac:dyDescent="0.3">
      <c r="G969" s="2"/>
      <c r="I969" s="2"/>
      <c r="K969" s="2"/>
      <c r="M969" s="2"/>
      <c r="O969" s="2"/>
      <c r="Q969" s="2"/>
      <c r="S969" s="2"/>
      <c r="U969" s="2"/>
      <c r="V969" s="2"/>
      <c r="W969" s="2"/>
      <c r="Y969" s="2"/>
      <c r="AA969" s="2"/>
      <c r="AB969" s="2"/>
      <c r="AC969" s="2"/>
      <c r="AE969" s="2"/>
      <c r="AG969" s="2"/>
    </row>
    <row r="970" spans="7:33" ht="15" customHeight="1" x14ac:dyDescent="0.3">
      <c r="G970" s="2"/>
      <c r="I970" s="2"/>
      <c r="K970" s="2"/>
      <c r="M970" s="2"/>
      <c r="O970" s="2"/>
      <c r="Q970" s="2"/>
      <c r="S970" s="2"/>
      <c r="U970" s="2"/>
      <c r="V970" s="2"/>
      <c r="W970" s="2"/>
      <c r="Y970" s="2"/>
      <c r="AA970" s="2"/>
      <c r="AB970" s="2"/>
      <c r="AC970" s="2"/>
      <c r="AE970" s="2"/>
      <c r="AG970" s="2"/>
    </row>
    <row r="971" spans="7:33" ht="15" customHeight="1" x14ac:dyDescent="0.3">
      <c r="G971" s="2"/>
      <c r="I971" s="2"/>
      <c r="K971" s="2"/>
      <c r="M971" s="2"/>
      <c r="O971" s="2"/>
      <c r="Q971" s="2"/>
      <c r="S971" s="2"/>
      <c r="U971" s="2"/>
      <c r="V971" s="2"/>
      <c r="W971" s="2"/>
      <c r="Y971" s="2"/>
      <c r="AA971" s="2"/>
      <c r="AB971" s="2"/>
      <c r="AC971" s="2"/>
      <c r="AE971" s="2"/>
      <c r="AG971" s="2"/>
    </row>
    <row r="972" spans="7:33" ht="15" customHeight="1" x14ac:dyDescent="0.3">
      <c r="G972" s="2"/>
      <c r="I972" s="2"/>
      <c r="K972" s="2"/>
      <c r="M972" s="2"/>
      <c r="O972" s="2"/>
      <c r="Q972" s="2"/>
      <c r="S972" s="2"/>
      <c r="U972" s="2"/>
      <c r="V972" s="2"/>
      <c r="W972" s="2"/>
      <c r="Y972" s="2"/>
      <c r="AA972" s="2"/>
      <c r="AB972" s="2"/>
      <c r="AC972" s="2"/>
      <c r="AE972" s="2"/>
      <c r="AG972" s="2"/>
    </row>
    <row r="973" spans="7:33" ht="15" customHeight="1" x14ac:dyDescent="0.3">
      <c r="G973" s="2"/>
      <c r="I973" s="2"/>
      <c r="K973" s="2"/>
      <c r="M973" s="2"/>
      <c r="O973" s="2"/>
      <c r="Q973" s="2"/>
      <c r="S973" s="2"/>
      <c r="U973" s="2"/>
      <c r="V973" s="2"/>
      <c r="W973" s="2"/>
      <c r="Y973" s="2"/>
      <c r="AA973" s="2"/>
      <c r="AB973" s="2"/>
      <c r="AC973" s="2"/>
      <c r="AE973" s="2"/>
      <c r="AG973" s="2"/>
    </row>
    <row r="974" spans="7:33" ht="15" customHeight="1" x14ac:dyDescent="0.3">
      <c r="G974" s="2"/>
      <c r="I974" s="2"/>
      <c r="K974" s="2"/>
      <c r="M974" s="2"/>
      <c r="O974" s="2"/>
      <c r="Q974" s="2"/>
      <c r="S974" s="2"/>
      <c r="U974" s="2"/>
      <c r="V974" s="2"/>
      <c r="W974" s="2"/>
      <c r="Y974" s="2"/>
      <c r="AA974" s="2"/>
      <c r="AB974" s="2"/>
      <c r="AC974" s="2"/>
      <c r="AE974" s="2"/>
      <c r="AG974" s="2"/>
    </row>
    <row r="975" spans="7:33" ht="15" customHeight="1" x14ac:dyDescent="0.3">
      <c r="G975" s="2"/>
      <c r="I975" s="2"/>
      <c r="K975" s="2"/>
      <c r="M975" s="2"/>
      <c r="O975" s="2"/>
      <c r="Q975" s="2"/>
      <c r="S975" s="2"/>
      <c r="U975" s="2"/>
      <c r="V975" s="2"/>
      <c r="W975" s="2"/>
      <c r="Y975" s="2"/>
      <c r="AA975" s="2"/>
      <c r="AB975" s="2"/>
      <c r="AC975" s="2"/>
      <c r="AE975" s="2"/>
      <c r="AG975" s="2"/>
    </row>
    <row r="976" spans="7:33" ht="15" customHeight="1" x14ac:dyDescent="0.3">
      <c r="G976" s="2"/>
      <c r="I976" s="2"/>
      <c r="K976" s="2"/>
      <c r="M976" s="2"/>
      <c r="O976" s="2"/>
      <c r="Q976" s="2"/>
      <c r="S976" s="2"/>
      <c r="U976" s="2"/>
      <c r="V976" s="2"/>
      <c r="W976" s="2"/>
      <c r="Y976" s="2"/>
      <c r="AA976" s="2"/>
      <c r="AB976" s="2"/>
      <c r="AC976" s="2"/>
      <c r="AE976" s="2"/>
      <c r="AG976" s="2"/>
    </row>
    <row r="977" spans="7:33" ht="15" customHeight="1" x14ac:dyDescent="0.3">
      <c r="G977" s="2"/>
      <c r="I977" s="2"/>
      <c r="K977" s="2"/>
      <c r="M977" s="2"/>
      <c r="O977" s="2"/>
      <c r="Q977" s="2"/>
      <c r="S977" s="2"/>
      <c r="U977" s="2"/>
      <c r="V977" s="2"/>
      <c r="W977" s="2"/>
      <c r="Y977" s="2"/>
      <c r="AA977" s="2"/>
      <c r="AB977" s="2"/>
      <c r="AC977" s="2"/>
      <c r="AE977" s="2"/>
      <c r="AG977" s="2"/>
    </row>
    <row r="978" spans="7:33" ht="15" customHeight="1" x14ac:dyDescent="0.3">
      <c r="G978" s="2"/>
      <c r="I978" s="2"/>
      <c r="K978" s="2"/>
      <c r="M978" s="2"/>
      <c r="O978" s="2"/>
      <c r="Q978" s="2"/>
      <c r="S978" s="2"/>
      <c r="U978" s="2"/>
      <c r="V978" s="2"/>
      <c r="W978" s="2"/>
      <c r="Y978" s="2"/>
      <c r="AA978" s="2"/>
      <c r="AB978" s="2"/>
      <c r="AC978" s="2"/>
      <c r="AE978" s="2"/>
      <c r="AG978" s="2"/>
    </row>
    <row r="979" spans="7:33" ht="15" customHeight="1" x14ac:dyDescent="0.3">
      <c r="G979" s="2"/>
      <c r="I979" s="2"/>
      <c r="K979" s="2"/>
      <c r="M979" s="2"/>
      <c r="O979" s="2"/>
      <c r="Q979" s="2"/>
      <c r="S979" s="2"/>
      <c r="U979" s="2"/>
      <c r="V979" s="2"/>
      <c r="W979" s="2"/>
      <c r="Y979" s="2"/>
      <c r="AA979" s="2"/>
      <c r="AB979" s="2"/>
      <c r="AC979" s="2"/>
      <c r="AE979" s="2"/>
      <c r="AG979" s="2"/>
    </row>
    <row r="980" spans="7:33" ht="15" customHeight="1" x14ac:dyDescent="0.3">
      <c r="G980" s="2"/>
      <c r="I980" s="2"/>
      <c r="K980" s="2"/>
      <c r="M980" s="2"/>
      <c r="O980" s="2"/>
      <c r="Q980" s="2"/>
      <c r="S980" s="2"/>
      <c r="U980" s="2"/>
      <c r="V980" s="2"/>
      <c r="W980" s="2"/>
      <c r="Y980" s="2"/>
      <c r="AA980" s="2"/>
      <c r="AB980" s="2"/>
      <c r="AC980" s="2"/>
      <c r="AE980" s="2"/>
      <c r="AG980" s="2"/>
    </row>
    <row r="981" spans="7:33" ht="15" customHeight="1" x14ac:dyDescent="0.3">
      <c r="G981" s="2"/>
      <c r="I981" s="2"/>
      <c r="K981" s="2"/>
      <c r="M981" s="2"/>
      <c r="O981" s="2"/>
      <c r="Q981" s="2"/>
      <c r="S981" s="2"/>
      <c r="U981" s="2"/>
      <c r="V981" s="2"/>
      <c r="W981" s="2"/>
      <c r="Y981" s="2"/>
      <c r="AA981" s="2"/>
      <c r="AB981" s="2"/>
      <c r="AC981" s="2"/>
      <c r="AE981" s="2"/>
      <c r="AG981" s="2"/>
    </row>
    <row r="982" spans="7:33" ht="15" customHeight="1" x14ac:dyDescent="0.3">
      <c r="G982" s="2"/>
      <c r="I982" s="2"/>
      <c r="K982" s="2"/>
      <c r="M982" s="2"/>
      <c r="O982" s="2"/>
      <c r="Q982" s="2"/>
      <c r="S982" s="2"/>
      <c r="U982" s="2"/>
      <c r="V982" s="2"/>
      <c r="W982" s="2"/>
      <c r="Y982" s="2"/>
      <c r="AA982" s="2"/>
      <c r="AB982" s="2"/>
      <c r="AC982" s="2"/>
      <c r="AE982" s="2"/>
      <c r="AG982" s="2"/>
    </row>
    <row r="983" spans="7:33" ht="15" customHeight="1" x14ac:dyDescent="0.3">
      <c r="G983" s="2"/>
      <c r="I983" s="2"/>
      <c r="K983" s="2"/>
      <c r="M983" s="2"/>
      <c r="O983" s="2"/>
      <c r="Q983" s="2"/>
      <c r="S983" s="2"/>
      <c r="U983" s="2"/>
      <c r="V983" s="2"/>
      <c r="W983" s="2"/>
      <c r="Y983" s="2"/>
      <c r="AA983" s="2"/>
      <c r="AB983" s="2"/>
      <c r="AC983" s="2"/>
      <c r="AE983" s="2"/>
      <c r="AG983" s="2"/>
    </row>
    <row r="984" spans="7:33" ht="15" customHeight="1" x14ac:dyDescent="0.3">
      <c r="G984" s="2"/>
      <c r="I984" s="2"/>
      <c r="K984" s="2"/>
      <c r="M984" s="2"/>
      <c r="O984" s="2"/>
      <c r="Q984" s="2"/>
      <c r="S984" s="2"/>
      <c r="U984" s="2"/>
      <c r="V984" s="2"/>
      <c r="W984" s="2"/>
      <c r="Y984" s="2"/>
      <c r="AA984" s="2"/>
      <c r="AB984" s="2"/>
      <c r="AC984" s="2"/>
      <c r="AE984" s="2"/>
      <c r="AG984" s="2"/>
    </row>
    <row r="985" spans="7:33" ht="15" customHeight="1" x14ac:dyDescent="0.3">
      <c r="G985" s="2"/>
      <c r="I985" s="2"/>
      <c r="K985" s="2"/>
      <c r="M985" s="2"/>
      <c r="O985" s="2"/>
      <c r="Q985" s="2"/>
      <c r="S985" s="2"/>
      <c r="U985" s="2"/>
      <c r="V985" s="2"/>
      <c r="W985" s="2"/>
      <c r="Y985" s="2"/>
      <c r="AA985" s="2"/>
      <c r="AB985" s="2"/>
      <c r="AC985" s="2"/>
      <c r="AE985" s="2"/>
      <c r="AG985" s="2"/>
    </row>
    <row r="986" spans="7:33" ht="15" customHeight="1" x14ac:dyDescent="0.3">
      <c r="G986" s="2"/>
      <c r="I986" s="2"/>
      <c r="K986" s="2"/>
      <c r="M986" s="2"/>
      <c r="O986" s="2"/>
      <c r="Q986" s="2"/>
      <c r="S986" s="2"/>
      <c r="U986" s="2"/>
      <c r="V986" s="2"/>
      <c r="W986" s="2"/>
      <c r="Y986" s="2"/>
      <c r="AA986" s="2"/>
      <c r="AB986" s="2"/>
      <c r="AC986" s="2"/>
      <c r="AE986" s="2"/>
      <c r="AG986" s="2"/>
    </row>
    <row r="987" spans="7:33" ht="15" customHeight="1" x14ac:dyDescent="0.3">
      <c r="G987" s="2"/>
      <c r="I987" s="2"/>
      <c r="K987" s="2"/>
      <c r="M987" s="2"/>
      <c r="O987" s="2"/>
      <c r="Q987" s="2"/>
      <c r="S987" s="2"/>
      <c r="U987" s="2"/>
      <c r="V987" s="2"/>
      <c r="W987" s="2"/>
      <c r="Y987" s="2"/>
      <c r="AA987" s="2"/>
      <c r="AB987" s="2"/>
      <c r="AC987" s="2"/>
      <c r="AE987" s="2"/>
      <c r="AG987" s="2"/>
    </row>
    <row r="988" spans="7:33" ht="15" customHeight="1" x14ac:dyDescent="0.3">
      <c r="G988" s="2"/>
      <c r="I988" s="2"/>
      <c r="K988" s="2"/>
      <c r="M988" s="2"/>
      <c r="O988" s="2"/>
      <c r="Q988" s="2"/>
      <c r="S988" s="2"/>
      <c r="U988" s="2"/>
      <c r="V988" s="2"/>
      <c r="W988" s="2"/>
      <c r="Y988" s="2"/>
      <c r="AA988" s="2"/>
      <c r="AB988" s="2"/>
      <c r="AC988" s="2"/>
      <c r="AE988" s="2"/>
      <c r="AG988" s="2"/>
    </row>
    <row r="989" spans="7:33" ht="15" customHeight="1" x14ac:dyDescent="0.3">
      <c r="G989" s="2"/>
      <c r="I989" s="2"/>
      <c r="K989" s="2"/>
      <c r="M989" s="2"/>
      <c r="O989" s="2"/>
      <c r="Q989" s="2"/>
      <c r="S989" s="2"/>
      <c r="U989" s="2"/>
      <c r="V989" s="2"/>
      <c r="W989" s="2"/>
      <c r="Y989" s="2"/>
      <c r="AA989" s="2"/>
      <c r="AB989" s="2"/>
      <c r="AC989" s="2"/>
      <c r="AE989" s="2"/>
      <c r="AG989" s="2"/>
    </row>
    <row r="990" spans="7:33" ht="15" customHeight="1" x14ac:dyDescent="0.3">
      <c r="G990" s="2"/>
      <c r="I990" s="2"/>
      <c r="K990" s="2"/>
      <c r="M990" s="2"/>
      <c r="O990" s="2"/>
      <c r="Q990" s="2"/>
      <c r="S990" s="2"/>
      <c r="U990" s="2"/>
      <c r="V990" s="2"/>
      <c r="W990" s="2"/>
      <c r="Y990" s="2"/>
      <c r="AA990" s="2"/>
      <c r="AB990" s="2"/>
      <c r="AC990" s="2"/>
      <c r="AE990" s="2"/>
      <c r="AG990" s="2"/>
    </row>
    <row r="991" spans="7:33" ht="15" customHeight="1" x14ac:dyDescent="0.3">
      <c r="G991" s="2"/>
      <c r="I991" s="2"/>
      <c r="K991" s="2"/>
      <c r="M991" s="2"/>
      <c r="O991" s="2"/>
      <c r="Q991" s="2"/>
      <c r="S991" s="2"/>
      <c r="U991" s="2"/>
      <c r="V991" s="2"/>
      <c r="W991" s="2"/>
      <c r="Y991" s="2"/>
      <c r="AA991" s="2"/>
      <c r="AB991" s="2"/>
      <c r="AC991" s="2"/>
      <c r="AE991" s="2"/>
      <c r="AG991" s="2"/>
    </row>
    <row r="992" spans="7:33" ht="15" customHeight="1" x14ac:dyDescent="0.3">
      <c r="G992" s="2"/>
      <c r="I992" s="2"/>
      <c r="K992" s="2"/>
      <c r="M992" s="2"/>
      <c r="O992" s="2"/>
      <c r="Q992" s="2"/>
      <c r="S992" s="2"/>
      <c r="U992" s="2"/>
      <c r="V992" s="2"/>
      <c r="W992" s="2"/>
      <c r="Y992" s="2"/>
      <c r="AA992" s="2"/>
      <c r="AB992" s="2"/>
      <c r="AC992" s="2"/>
      <c r="AE992" s="2"/>
      <c r="AG992" s="2"/>
    </row>
    <row r="993" spans="7:33" ht="15" customHeight="1" x14ac:dyDescent="0.3">
      <c r="G993" s="2"/>
      <c r="I993" s="2"/>
      <c r="K993" s="2"/>
      <c r="M993" s="2"/>
      <c r="O993" s="2"/>
      <c r="Q993" s="2"/>
      <c r="S993" s="2"/>
      <c r="U993" s="2"/>
      <c r="V993" s="2"/>
      <c r="W993" s="2"/>
      <c r="Y993" s="2"/>
      <c r="AA993" s="2"/>
      <c r="AB993" s="2"/>
      <c r="AC993" s="2"/>
      <c r="AE993" s="2"/>
      <c r="AG993" s="2"/>
    </row>
    <row r="994" spans="7:33" ht="15" customHeight="1" x14ac:dyDescent="0.3">
      <c r="G994" s="2"/>
      <c r="I994" s="2"/>
      <c r="K994" s="2"/>
      <c r="M994" s="2"/>
      <c r="O994" s="2"/>
      <c r="Q994" s="2"/>
      <c r="S994" s="2"/>
      <c r="U994" s="2"/>
      <c r="V994" s="2"/>
      <c r="W994" s="2"/>
      <c r="Y994" s="2"/>
      <c r="AA994" s="2"/>
      <c r="AB994" s="2"/>
      <c r="AC994" s="2"/>
      <c r="AE994" s="2"/>
      <c r="AG994" s="2"/>
    </row>
    <row r="995" spans="7:33" ht="15" customHeight="1" x14ac:dyDescent="0.3">
      <c r="G995" s="2"/>
      <c r="I995" s="2"/>
      <c r="K995" s="2"/>
      <c r="M995" s="2"/>
      <c r="O995" s="2"/>
      <c r="Q995" s="2"/>
      <c r="S995" s="2"/>
      <c r="U995" s="2"/>
      <c r="V995" s="2"/>
      <c r="W995" s="2"/>
      <c r="Y995" s="2"/>
      <c r="AA995" s="2"/>
      <c r="AB995" s="2"/>
      <c r="AC995" s="2"/>
      <c r="AE995" s="2"/>
      <c r="AG995" s="2"/>
    </row>
    <row r="996" spans="7:33" ht="15" customHeight="1" x14ac:dyDescent="0.3">
      <c r="G996" s="2"/>
      <c r="I996" s="2"/>
      <c r="K996" s="2"/>
      <c r="M996" s="2"/>
      <c r="O996" s="2"/>
      <c r="Q996" s="2"/>
      <c r="S996" s="2"/>
      <c r="U996" s="2"/>
      <c r="V996" s="2"/>
      <c r="W996" s="2"/>
      <c r="Y996" s="2"/>
      <c r="AA996" s="2"/>
      <c r="AB996" s="2"/>
      <c r="AC996" s="2"/>
      <c r="AE996" s="2"/>
      <c r="AG996" s="2"/>
    </row>
    <row r="997" spans="7:33" ht="15" customHeight="1" x14ac:dyDescent="0.3">
      <c r="G997" s="2"/>
      <c r="I997" s="2"/>
      <c r="K997" s="2"/>
      <c r="M997" s="2"/>
      <c r="O997" s="2"/>
      <c r="Q997" s="2"/>
      <c r="S997" s="2"/>
      <c r="U997" s="2"/>
      <c r="V997" s="2"/>
      <c r="W997" s="2"/>
      <c r="Y997" s="2"/>
      <c r="AA997" s="2"/>
      <c r="AB997" s="2"/>
      <c r="AC997" s="2"/>
      <c r="AE997" s="2"/>
      <c r="AG997" s="2"/>
    </row>
    <row r="998" spans="7:33" ht="15" customHeight="1" x14ac:dyDescent="0.3">
      <c r="G998" s="2"/>
      <c r="I998" s="2"/>
      <c r="K998" s="2"/>
      <c r="M998" s="2"/>
      <c r="O998" s="2"/>
      <c r="Q998" s="2"/>
      <c r="S998" s="2"/>
      <c r="U998" s="2"/>
      <c r="V998" s="2"/>
      <c r="W998" s="2"/>
      <c r="Y998" s="2"/>
      <c r="AA998" s="2"/>
      <c r="AB998" s="2"/>
      <c r="AC998" s="2"/>
      <c r="AE998" s="2"/>
      <c r="AG998" s="2"/>
    </row>
    <row r="999" spans="7:33" ht="15" customHeight="1" x14ac:dyDescent="0.3">
      <c r="G999" s="2"/>
      <c r="I999" s="2"/>
      <c r="K999" s="2"/>
      <c r="M999" s="2"/>
      <c r="O999" s="2"/>
      <c r="Q999" s="2"/>
      <c r="S999" s="2"/>
      <c r="U999" s="2"/>
      <c r="V999" s="2"/>
      <c r="W999" s="2"/>
      <c r="Y999" s="2"/>
      <c r="AA999" s="2"/>
      <c r="AB999" s="2"/>
      <c r="AC999" s="2"/>
      <c r="AE999" s="2"/>
      <c r="AG999" s="2"/>
    </row>
    <row r="1000" spans="7:33" ht="15" customHeight="1" x14ac:dyDescent="0.3">
      <c r="G1000" s="2"/>
      <c r="I1000" s="2"/>
      <c r="K1000" s="2"/>
      <c r="M1000" s="2"/>
      <c r="O1000" s="2"/>
      <c r="Q1000" s="2"/>
      <c r="S1000" s="2"/>
      <c r="U1000" s="2"/>
      <c r="V1000" s="2"/>
      <c r="W1000" s="2"/>
      <c r="Y1000" s="2"/>
      <c r="AA1000" s="2"/>
      <c r="AB1000" s="2"/>
      <c r="AC1000" s="2"/>
      <c r="AE1000" s="2"/>
      <c r="AG1000" s="2"/>
    </row>
  </sheetData>
  <pageMargins left="0.7" right="0.7" top="0.75" bottom="0.75" header="0.3" footer="0.3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T79"/>
  <sheetViews>
    <sheetView topLeftCell="W1" workbookViewId="0">
      <selection activeCell="AT9" sqref="AT9"/>
    </sheetView>
  </sheetViews>
  <sheetFormatPr defaultColWidth="8.8984375" defaultRowHeight="15.6" x14ac:dyDescent="0.3"/>
  <cols>
    <col min="2" max="5" width="17.09765625" bestFit="1" customWidth="1"/>
    <col min="6" max="6" width="20" bestFit="1" customWidth="1"/>
    <col min="7" max="7" width="17.09765625" bestFit="1" customWidth="1"/>
    <col min="8" max="8" width="14.5" bestFit="1" customWidth="1"/>
    <col min="9" max="9" width="17.09765625" bestFit="1" customWidth="1"/>
    <col min="10" max="10" width="14.8984375" bestFit="1" customWidth="1"/>
    <col min="11" max="11" width="14.09765625" bestFit="1" customWidth="1"/>
    <col min="12" max="13" width="13.5" bestFit="1" customWidth="1"/>
    <col min="14" max="14" width="13.8984375" bestFit="1" customWidth="1"/>
    <col min="18" max="18" width="13.3984375" bestFit="1" customWidth="1"/>
    <col min="20" max="20" width="14.59765625" bestFit="1" customWidth="1"/>
    <col min="22" max="22" width="14.3984375" bestFit="1" customWidth="1"/>
    <col min="24" max="24" width="14.3984375" bestFit="1" customWidth="1"/>
    <col min="26" max="26" width="16.59765625" bestFit="1" customWidth="1"/>
    <col min="28" max="28" width="16.59765625" bestFit="1" customWidth="1"/>
    <col min="30" max="30" width="16.59765625" bestFit="1" customWidth="1"/>
    <col min="32" max="32" width="16.3984375" bestFit="1" customWidth="1"/>
    <col min="34" max="34" width="16.59765625" bestFit="1" customWidth="1"/>
    <col min="36" max="36" width="16.59765625" bestFit="1" customWidth="1"/>
    <col min="37" max="37" width="10.5" customWidth="1"/>
    <col min="38" max="38" width="17.59765625" customWidth="1"/>
    <col min="40" max="40" width="17.59765625" customWidth="1"/>
    <col min="42" max="42" width="16.3984375" bestFit="1" customWidth="1"/>
    <col min="44" max="44" width="17.5" bestFit="1" customWidth="1"/>
    <col min="46" max="46" width="16.59765625" bestFit="1" customWidth="1"/>
  </cols>
  <sheetData>
    <row r="1" spans="1:46" x14ac:dyDescent="0.3">
      <c r="A1" s="14" t="s">
        <v>71</v>
      </c>
      <c r="B1" s="11" t="s">
        <v>0</v>
      </c>
      <c r="C1" t="s">
        <v>27</v>
      </c>
      <c r="D1" s="11" t="s">
        <v>103</v>
      </c>
      <c r="E1" t="s">
        <v>65</v>
      </c>
      <c r="F1" t="s">
        <v>112</v>
      </c>
      <c r="G1" s="11" t="s">
        <v>37</v>
      </c>
      <c r="H1" s="6" t="s">
        <v>38</v>
      </c>
      <c r="I1" s="11" t="s">
        <v>31</v>
      </c>
      <c r="J1" t="s">
        <v>32</v>
      </c>
      <c r="K1" t="s">
        <v>108</v>
      </c>
      <c r="L1" t="s">
        <v>109</v>
      </c>
      <c r="M1" t="s">
        <v>104</v>
      </c>
      <c r="N1" t="s">
        <v>106</v>
      </c>
      <c r="O1" t="s">
        <v>113</v>
      </c>
      <c r="P1" t="s">
        <v>114</v>
      </c>
      <c r="Q1" t="s">
        <v>115</v>
      </c>
      <c r="R1" t="s">
        <v>116</v>
      </c>
      <c r="S1" t="s">
        <v>52</v>
      </c>
      <c r="T1" t="s">
        <v>53</v>
      </c>
      <c r="U1" t="s">
        <v>67</v>
      </c>
      <c r="V1" t="s">
        <v>68</v>
      </c>
      <c r="W1" t="s">
        <v>66</v>
      </c>
      <c r="X1" t="s">
        <v>118</v>
      </c>
      <c r="Y1" t="s">
        <v>119</v>
      </c>
      <c r="Z1" t="s">
        <v>120</v>
      </c>
      <c r="AA1" t="s">
        <v>121</v>
      </c>
      <c r="AB1" t="s">
        <v>122</v>
      </c>
      <c r="AC1" t="s">
        <v>123</v>
      </c>
      <c r="AD1" t="s">
        <v>124</v>
      </c>
      <c r="AE1" t="s">
        <v>125</v>
      </c>
      <c r="AF1" t="s">
        <v>126</v>
      </c>
      <c r="AG1" t="s">
        <v>127</v>
      </c>
      <c r="AH1" t="s">
        <v>128</v>
      </c>
      <c r="AI1" t="s">
        <v>129</v>
      </c>
      <c r="AJ1" t="s">
        <v>130</v>
      </c>
      <c r="AK1" t="s">
        <v>134</v>
      </c>
      <c r="AL1" t="s">
        <v>138</v>
      </c>
      <c r="AM1" t="s">
        <v>135</v>
      </c>
      <c r="AN1" t="s">
        <v>139</v>
      </c>
      <c r="AO1" t="s">
        <v>136</v>
      </c>
      <c r="AP1" t="s">
        <v>140</v>
      </c>
      <c r="AQ1" t="s">
        <v>137</v>
      </c>
      <c r="AR1" t="s">
        <v>141</v>
      </c>
      <c r="AS1" t="s">
        <v>131</v>
      </c>
      <c r="AT1" t="s">
        <v>132</v>
      </c>
    </row>
    <row r="2" spans="1:46" x14ac:dyDescent="0.3">
      <c r="A2" s="11" t="s">
        <v>72</v>
      </c>
      <c r="B2" s="16">
        <v>3.4312649642182017E-2</v>
      </c>
      <c r="C2" s="16">
        <v>0.1088111760434113</v>
      </c>
      <c r="D2" s="16">
        <v>6.9304401811813965E-2</v>
      </c>
      <c r="E2" s="16">
        <v>0.1118507791682305</v>
      </c>
      <c r="F2" s="16">
        <f>GEOMEAN(D2:E2)</f>
        <v>8.8044030703049461E-2</v>
      </c>
      <c r="G2" s="16">
        <v>0.15552547288643384</v>
      </c>
      <c r="H2" s="17">
        <f>G2/F2</f>
        <v>1.7664510773136051</v>
      </c>
      <c r="I2" s="16">
        <v>0.12155025666240374</v>
      </c>
      <c r="J2" s="19">
        <f>I2/F2</f>
        <v>1.3805621538655177</v>
      </c>
      <c r="K2" s="20">
        <v>6.7897424354065483E-2</v>
      </c>
      <c r="L2" s="19">
        <f>K2/F2</f>
        <v>0.77117578343347937</v>
      </c>
      <c r="M2" s="20">
        <v>0.11523571062073512</v>
      </c>
      <c r="N2" s="19">
        <f>M2/F2</f>
        <v>1.3088418340295711</v>
      </c>
      <c r="O2" s="4">
        <v>5.1093099712535235E-2</v>
      </c>
      <c r="P2" s="15">
        <f>O2/F2</f>
        <v>0.58031304683061946</v>
      </c>
      <c r="Q2" s="4">
        <v>3.7134088589454703E-2</v>
      </c>
      <c r="R2" s="21">
        <f>Q2/F2</f>
        <v>0.42176724864742637</v>
      </c>
      <c r="S2" s="4">
        <v>5.1092004626291411E-2</v>
      </c>
      <c r="T2" s="17">
        <f>S2/F2</f>
        <v>0.58030060889206658</v>
      </c>
      <c r="U2" s="4">
        <v>4.7645499417660386E-2</v>
      </c>
      <c r="V2" s="17">
        <f>U2/F2</f>
        <v>0.54115536325633207</v>
      </c>
      <c r="W2" s="4">
        <v>6.666734043763492E-2</v>
      </c>
      <c r="X2" s="17">
        <f>W2/F2</f>
        <v>0.75720454760286038</v>
      </c>
      <c r="Y2" s="4">
        <v>9.0861214196511206E-2</v>
      </c>
      <c r="Z2" s="22">
        <f>Y2/F2</f>
        <v>1.0319974389060333</v>
      </c>
      <c r="AA2" s="4">
        <v>0.10961338102737397</v>
      </c>
      <c r="AB2" s="22">
        <f>AA2/F2</f>
        <v>1.2449836763729338</v>
      </c>
      <c r="AC2" s="4">
        <v>0.16789775524681277</v>
      </c>
      <c r="AD2" s="22">
        <f>AC2/F2</f>
        <v>1.9069748841132681</v>
      </c>
      <c r="AE2" s="4">
        <v>4.6899868006532779E-2</v>
      </c>
      <c r="AF2" s="22">
        <f>AE2/F2</f>
        <v>0.5326865164171587</v>
      </c>
      <c r="AG2" s="4">
        <v>9.0493523340216639E-2</v>
      </c>
      <c r="AH2" s="22">
        <f>AG2/F2</f>
        <v>1.0278212232857524</v>
      </c>
      <c r="AI2" s="4">
        <v>0.10129390261908829</v>
      </c>
      <c r="AJ2" s="22">
        <f>AI2/F2</f>
        <v>1.150491428098372</v>
      </c>
      <c r="AK2" s="4">
        <v>9.6795436543513511E-2</v>
      </c>
      <c r="AL2" s="22">
        <f>AK2/F2</f>
        <v>1.099398059931858</v>
      </c>
      <c r="AM2" s="4">
        <v>6.58344642580206E-2</v>
      </c>
      <c r="AN2" s="22">
        <f>AM2/F2</f>
        <v>0.74774477874671386</v>
      </c>
      <c r="AO2" s="4">
        <v>6.5290642931148751E-2</v>
      </c>
      <c r="AP2" s="22">
        <f>AO2/F2</f>
        <v>0.74156808144504194</v>
      </c>
      <c r="AQ2" s="4">
        <v>0.21619745746982233</v>
      </c>
      <c r="AR2" s="22">
        <f>AQ2/H2</f>
        <v>0.12239085488776315</v>
      </c>
      <c r="AS2" s="4">
        <v>0.16791414263751422</v>
      </c>
      <c r="AT2" s="22">
        <f>AS2/F2</f>
        <v>1.9071610113335986</v>
      </c>
    </row>
    <row r="3" spans="1:46" x14ac:dyDescent="0.3">
      <c r="A3" s="11" t="s">
        <v>73</v>
      </c>
      <c r="B3" s="16">
        <v>4.4654008820170898E-2</v>
      </c>
      <c r="C3" s="16">
        <v>6.7130293719533038E-2</v>
      </c>
      <c r="D3" s="16">
        <v>6.2479539841508176E-2</v>
      </c>
      <c r="E3" s="16">
        <v>7.6912335606234561E-2</v>
      </c>
      <c r="F3" s="16">
        <f t="shared" ref="F3:F35" si="0">GEOMEAN(D3:E3)</f>
        <v>6.9321333922632941E-2</v>
      </c>
      <c r="G3" s="16">
        <v>4.4401053562371104E-2</v>
      </c>
      <c r="H3" s="17">
        <f t="shared" ref="H3:H35" si="1">G3/F3</f>
        <v>0.64051066316648686</v>
      </c>
      <c r="I3" s="16">
        <v>6.9854922386093282E-2</v>
      </c>
      <c r="J3" s="19">
        <f t="shared" ref="J3:J35" si="2">I3/F3</f>
        <v>1.0076973196167267</v>
      </c>
      <c r="K3" s="20">
        <v>5.2903067159209026E-2</v>
      </c>
      <c r="L3" s="19">
        <f t="shared" ref="L3:L35" si="3">K3/F3</f>
        <v>0.76315708549769468</v>
      </c>
      <c r="M3" s="20">
        <v>7.8355375783648956E-2</v>
      </c>
      <c r="N3" s="19">
        <f t="shared" ref="N3:N35" si="4">M3/F3</f>
        <v>1.1303212351784602</v>
      </c>
      <c r="O3" s="4">
        <v>4.5318861201272279E-2</v>
      </c>
      <c r="P3" s="15">
        <f t="shared" ref="P3:P35" si="5">O3/F3</f>
        <v>0.65375056475184157</v>
      </c>
      <c r="Q3" s="4">
        <v>2.7850218048955336E-2</v>
      </c>
      <c r="R3" s="21">
        <f t="shared" ref="R3:R35" si="6">Q3/F3</f>
        <v>0.40175536841281745</v>
      </c>
      <c r="S3" s="4">
        <v>2.814361838162056E-2</v>
      </c>
      <c r="T3" s="17">
        <f t="shared" ref="T3:T35" si="7">S3/F3</f>
        <v>0.40598783648668163</v>
      </c>
      <c r="U3" s="4">
        <v>3.2118829026591217E-2</v>
      </c>
      <c r="V3" s="17">
        <f t="shared" ref="V3:V35" si="8">U3/F3</f>
        <v>0.46333252996022684</v>
      </c>
      <c r="W3" s="4">
        <v>1.3632764140859047E-2</v>
      </c>
      <c r="X3" s="17">
        <f t="shared" ref="X3:X35" si="9">W3/F3</f>
        <v>0.19666044159037804</v>
      </c>
      <c r="Y3" s="4">
        <v>4.9980212970502223E-2</v>
      </c>
      <c r="Z3" s="22">
        <f t="shared" ref="Z3:Z17" si="10">Y3/F3</f>
        <v>0.720993237468329</v>
      </c>
      <c r="AA3" s="4">
        <v>7.1156890775888645E-2</v>
      </c>
      <c r="AB3" s="22">
        <f t="shared" ref="AB3:AB17" si="11">AA3/F3</f>
        <v>1.0264789603631157</v>
      </c>
      <c r="AC3" s="4">
        <v>0.10754117766285792</v>
      </c>
      <c r="AD3" s="22">
        <f t="shared" ref="AD3:AD35" si="12">AC3/F3</f>
        <v>1.5513431663458868</v>
      </c>
      <c r="AE3" s="4">
        <v>2.8809481189074216E-2</v>
      </c>
      <c r="AF3" s="22">
        <f t="shared" ref="AF3:AF35" si="13">AE3/F3</f>
        <v>0.41559328937939144</v>
      </c>
      <c r="AG3" s="4">
        <v>5.8355245000067377E-2</v>
      </c>
      <c r="AH3" s="22">
        <f t="shared" ref="AH3:AH35" si="14">AG3/F3</f>
        <v>0.84180787786333677</v>
      </c>
      <c r="AI3" s="4">
        <v>5.7902614816639275E-2</v>
      </c>
      <c r="AJ3" s="22">
        <f t="shared" ref="AJ3:AJ35" si="15">AI3/F3</f>
        <v>0.83527842786842954</v>
      </c>
      <c r="AK3" s="4">
        <v>4.2429917253299414E-2</v>
      </c>
      <c r="AL3" s="22">
        <f t="shared" ref="AL3:AL35" si="16">AK3/F3</f>
        <v>0.61207589139375085</v>
      </c>
      <c r="AM3" s="4">
        <v>5.5001181241847774E-2</v>
      </c>
      <c r="AN3" s="22">
        <f t="shared" ref="AN3:AN35" si="17">AM3/F3</f>
        <v>0.79342358448024997</v>
      </c>
      <c r="AO3" s="4">
        <v>4.5729971226365462E-2</v>
      </c>
      <c r="AP3" s="22">
        <f t="shared" ref="AP3:AP35" si="18">AO3/F3</f>
        <v>0.65968106264953075</v>
      </c>
      <c r="AQ3" s="4">
        <v>0.10362052596384068</v>
      </c>
      <c r="AR3" s="22">
        <f t="shared" ref="AR3:AR17" si="19">AQ3/H3</f>
        <v>0.16177798735086285</v>
      </c>
      <c r="AS3" s="4">
        <v>0.12821667403026685</v>
      </c>
      <c r="AT3" s="22">
        <f t="shared" ref="AT3:AT35" si="20">AS3/F3</f>
        <v>1.8495990595530791</v>
      </c>
    </row>
    <row r="4" spans="1:46" x14ac:dyDescent="0.3">
      <c r="A4" s="11" t="s">
        <v>74</v>
      </c>
      <c r="B4" s="16">
        <v>8.2183674334881829E-2</v>
      </c>
      <c r="C4" s="16">
        <v>8.9006863923763224E-2</v>
      </c>
      <c r="D4" s="16">
        <v>0.10466560283086206</v>
      </c>
      <c r="E4" s="16">
        <v>5.5515339752466787E-2</v>
      </c>
      <c r="F4" s="16">
        <f t="shared" si="0"/>
        <v>7.6226940785735706E-2</v>
      </c>
      <c r="G4" s="16">
        <v>5.6721917937484011E-2</v>
      </c>
      <c r="H4" s="17">
        <f t="shared" si="1"/>
        <v>0.74411903918487499</v>
      </c>
      <c r="I4" s="16">
        <v>6.1711686155015155E-2</v>
      </c>
      <c r="J4" s="19">
        <f t="shared" si="2"/>
        <v>0.80957841832428912</v>
      </c>
      <c r="K4" s="20">
        <v>0.23823824505879704</v>
      </c>
      <c r="L4" s="19">
        <f t="shared" si="3"/>
        <v>3.1253811658066488</v>
      </c>
      <c r="M4" s="20">
        <v>2.7154125383388107E-2</v>
      </c>
      <c r="N4" s="19">
        <f t="shared" si="4"/>
        <v>0.35622740599960478</v>
      </c>
      <c r="O4" s="4">
        <v>2.847828036370317E-2</v>
      </c>
      <c r="P4" s="15">
        <f t="shared" si="5"/>
        <v>0.37359862628820456</v>
      </c>
      <c r="Q4" s="4">
        <v>0.16857392993648121</v>
      </c>
      <c r="R4" s="21">
        <f t="shared" si="6"/>
        <v>2.2114744235941624</v>
      </c>
      <c r="S4" s="4">
        <v>0.20271831963858672</v>
      </c>
      <c r="T4" s="17">
        <f t="shared" si="7"/>
        <v>2.659405159763689</v>
      </c>
      <c r="U4" s="4">
        <v>3.0310116544801893E-2</v>
      </c>
      <c r="V4" s="17">
        <f t="shared" si="8"/>
        <v>0.39762997481428253</v>
      </c>
      <c r="W4" s="4">
        <v>3.0371574305869335E-2</v>
      </c>
      <c r="X4" s="17">
        <f t="shared" si="9"/>
        <v>0.39843622206012425</v>
      </c>
      <c r="Y4" s="4">
        <v>4.7695905664948267E-2</v>
      </c>
      <c r="Z4" s="22">
        <f t="shared" si="10"/>
        <v>0.62570929875062709</v>
      </c>
      <c r="AA4" s="4">
        <v>6.3339662033007518E-2</v>
      </c>
      <c r="AB4" s="22">
        <f t="shared" si="11"/>
        <v>0.83093538032763636</v>
      </c>
      <c r="AC4" s="4">
        <v>0.16261574081805474</v>
      </c>
      <c r="AD4" s="22">
        <f t="shared" si="12"/>
        <v>2.1333106004496103</v>
      </c>
      <c r="AE4" s="4">
        <v>0.10308924931561333</v>
      </c>
      <c r="AF4" s="22">
        <f t="shared" si="13"/>
        <v>1.3523991419960586</v>
      </c>
      <c r="AG4" s="4">
        <v>5.3273006876006224E-2</v>
      </c>
      <c r="AH4" s="22">
        <f t="shared" si="14"/>
        <v>0.6988737358062147</v>
      </c>
      <c r="AI4" s="4">
        <v>7.8486324581661909E-2</v>
      </c>
      <c r="AJ4" s="22">
        <f t="shared" si="15"/>
        <v>1.0296402265739228</v>
      </c>
      <c r="AK4" s="4">
        <v>1.0497759158996667E-2</v>
      </c>
      <c r="AL4" s="22">
        <f t="shared" si="16"/>
        <v>0.13771717782174339</v>
      </c>
      <c r="AM4" s="4">
        <v>2.0086716799754281E-2</v>
      </c>
      <c r="AN4" s="22">
        <f t="shared" si="17"/>
        <v>0.26351204170997106</v>
      </c>
      <c r="AO4" s="4">
        <v>4.7718230560233353E-2</v>
      </c>
      <c r="AP4" s="22">
        <f t="shared" si="18"/>
        <v>0.62600217283234894</v>
      </c>
      <c r="AQ4" s="4">
        <v>4.9637992807958942E-2</v>
      </c>
      <c r="AR4" s="22">
        <f t="shared" si="19"/>
        <v>6.6707059212372175E-2</v>
      </c>
      <c r="AS4" s="4">
        <v>3.6870203102919448E-2</v>
      </c>
      <c r="AT4" s="22">
        <f t="shared" si="20"/>
        <v>0.48368992278670775</v>
      </c>
    </row>
    <row r="5" spans="1:46" x14ac:dyDescent="0.3">
      <c r="A5" s="11" t="s">
        <v>75</v>
      </c>
      <c r="B5" s="16">
        <v>6.2226598839445944E-2</v>
      </c>
      <c r="C5" s="16">
        <v>0.13670681615019009</v>
      </c>
      <c r="D5" s="16">
        <v>4.4850015887628401E-2</v>
      </c>
      <c r="E5" s="16">
        <v>0.12975971393075766</v>
      </c>
      <c r="F5" s="16">
        <f t="shared" si="0"/>
        <v>7.6287123627572936E-2</v>
      </c>
      <c r="G5" s="16">
        <v>9.0552222029810461E-2</v>
      </c>
      <c r="H5" s="17">
        <f t="shared" si="1"/>
        <v>1.1869922173482184</v>
      </c>
      <c r="I5" s="16">
        <v>9.7561696651175076E-2</v>
      </c>
      <c r="J5" s="19">
        <f t="shared" si="2"/>
        <v>1.2788750186396165</v>
      </c>
      <c r="K5" s="20">
        <v>0.11718329076436663</v>
      </c>
      <c r="L5" s="19">
        <f t="shared" si="3"/>
        <v>1.5360821747120157</v>
      </c>
      <c r="M5" s="20">
        <v>0.15026619399228161</v>
      </c>
      <c r="N5" s="19">
        <f t="shared" si="4"/>
        <v>1.9697451790929754</v>
      </c>
      <c r="O5" s="4">
        <v>9.8347604963599039E-2</v>
      </c>
      <c r="P5" s="15">
        <f t="shared" si="5"/>
        <v>1.2891769972049731</v>
      </c>
      <c r="Q5" s="4">
        <v>5.3166082197082208E-2</v>
      </c>
      <c r="R5" s="21">
        <f t="shared" si="6"/>
        <v>0.69692078648336997</v>
      </c>
      <c r="S5" s="4">
        <v>5.6072236922830344E-2</v>
      </c>
      <c r="T5" s="17">
        <f t="shared" si="7"/>
        <v>0.73501574389631075</v>
      </c>
      <c r="U5" s="4" t="e">
        <v>#NUM!</v>
      </c>
      <c r="V5" s="17" t="e">
        <f t="shared" si="8"/>
        <v>#NUM!</v>
      </c>
      <c r="W5" s="4">
        <v>3.5758743293223517E-2</v>
      </c>
      <c r="X5" s="17">
        <f t="shared" si="9"/>
        <v>0.46873891153367603</v>
      </c>
      <c r="Y5" s="4">
        <v>0.18710657655481655</v>
      </c>
      <c r="Z5" s="22">
        <f t="shared" si="10"/>
        <v>2.4526626206049462</v>
      </c>
      <c r="AA5" s="4">
        <v>0.20778765928794896</v>
      </c>
      <c r="AB5" s="22">
        <f t="shared" si="11"/>
        <v>2.7237579477022904</v>
      </c>
      <c r="AC5" s="4">
        <v>0.31825461504902014</v>
      </c>
      <c r="AD5" s="22">
        <f t="shared" si="12"/>
        <v>4.1717999043024792</v>
      </c>
      <c r="AE5" s="4">
        <v>8.3413855963766603E-2</v>
      </c>
      <c r="AF5" s="22">
        <f t="shared" si="13"/>
        <v>1.0934198590444404</v>
      </c>
      <c r="AG5" s="4">
        <v>0.12028308168123639</v>
      </c>
      <c r="AH5" s="22">
        <f t="shared" si="14"/>
        <v>1.5767153873627202</v>
      </c>
      <c r="AI5" s="4">
        <v>0.13107898816170804</v>
      </c>
      <c r="AJ5" s="22">
        <f t="shared" si="15"/>
        <v>1.7182321462482213</v>
      </c>
      <c r="AK5" s="4">
        <v>4.7018512097973468E-2</v>
      </c>
      <c r="AL5" s="22">
        <f t="shared" si="16"/>
        <v>0.61633615035105704</v>
      </c>
      <c r="AM5" s="4">
        <v>6.099738840382319E-2</v>
      </c>
      <c r="AN5" s="22">
        <f t="shared" si="17"/>
        <v>0.79957646196764609</v>
      </c>
      <c r="AO5" s="4">
        <v>5.6590831005257268E-2</v>
      </c>
      <c r="AP5" s="22">
        <f t="shared" si="18"/>
        <v>0.74181366807757432</v>
      </c>
      <c r="AQ5" s="4">
        <v>0.24207379417450384</v>
      </c>
      <c r="AR5" s="22">
        <f t="shared" si="19"/>
        <v>0.20393882170121136</v>
      </c>
      <c r="AS5" s="4">
        <v>0.27930302845376254</v>
      </c>
      <c r="AT5" s="22">
        <f t="shared" si="20"/>
        <v>3.6612080148321686</v>
      </c>
    </row>
    <row r="6" spans="1:46" x14ac:dyDescent="0.3">
      <c r="A6" s="11" t="s">
        <v>76</v>
      </c>
      <c r="B6" s="16">
        <v>6.9066071138747506E-2</v>
      </c>
      <c r="C6" s="16">
        <v>9.8208427702552656E-2</v>
      </c>
      <c r="D6" s="16">
        <v>7.9381057053226928E-2</v>
      </c>
      <c r="E6" s="16">
        <v>0.10850423337839632</v>
      </c>
      <c r="F6" s="16">
        <f t="shared" si="0"/>
        <v>9.2807223535278371E-2</v>
      </c>
      <c r="G6" s="16">
        <v>6.6402689565416409E-2</v>
      </c>
      <c r="H6" s="17">
        <f t="shared" si="1"/>
        <v>0.71549053011132335</v>
      </c>
      <c r="I6" s="16">
        <v>8.3579461618272372E-2</v>
      </c>
      <c r="J6" s="19">
        <f t="shared" si="2"/>
        <v>0.90057064993978309</v>
      </c>
      <c r="K6" s="20">
        <v>0.12106448762926705</v>
      </c>
      <c r="L6" s="19">
        <f t="shared" si="3"/>
        <v>1.3044726802245881</v>
      </c>
      <c r="M6" s="20">
        <v>0.11577522863759392</v>
      </c>
      <c r="N6" s="19">
        <f t="shared" si="4"/>
        <v>1.2474807911216612</v>
      </c>
      <c r="O6" s="4">
        <v>5.3821882264594022E-2</v>
      </c>
      <c r="P6" s="15">
        <f t="shared" si="5"/>
        <v>0.57993203777004454</v>
      </c>
      <c r="Q6" s="4">
        <v>7.1772282864456541E-2</v>
      </c>
      <c r="R6" s="21">
        <f t="shared" si="6"/>
        <v>0.77334802325138063</v>
      </c>
      <c r="S6" s="4">
        <v>8.4460579397375793E-2</v>
      </c>
      <c r="T6" s="17">
        <f t="shared" si="7"/>
        <v>0.91006471457763405</v>
      </c>
      <c r="U6" s="4">
        <v>7.55928568053887E-2</v>
      </c>
      <c r="V6" s="17">
        <f t="shared" si="8"/>
        <v>0.81451479664892623</v>
      </c>
      <c r="W6" s="4">
        <v>6.6694571162901187E-2</v>
      </c>
      <c r="X6" s="17">
        <f t="shared" si="9"/>
        <v>0.71863556113764027</v>
      </c>
      <c r="Y6" s="4">
        <v>7.6527990099380092E-2</v>
      </c>
      <c r="Z6" s="22">
        <f t="shared" si="10"/>
        <v>0.82459087972058409</v>
      </c>
      <c r="AA6" s="4">
        <v>0.10107962873744859</v>
      </c>
      <c r="AB6" s="22">
        <f t="shared" si="11"/>
        <v>1.0891353591568835</v>
      </c>
      <c r="AC6" s="4">
        <v>0.12962059000708367</v>
      </c>
      <c r="AD6" s="22">
        <f t="shared" si="12"/>
        <v>1.3966648830714306</v>
      </c>
      <c r="AE6" s="4">
        <v>6.4468194161839687E-2</v>
      </c>
      <c r="AF6" s="22">
        <f t="shared" si="13"/>
        <v>0.69464629698068381</v>
      </c>
      <c r="AG6" s="4">
        <v>7.5571982166432281E-2</v>
      </c>
      <c r="AH6" s="22">
        <f t="shared" si="14"/>
        <v>0.81428987192689217</v>
      </c>
      <c r="AI6" s="4">
        <v>8.5343565396319002E-2</v>
      </c>
      <c r="AJ6" s="22">
        <f t="shared" si="15"/>
        <v>0.91957890932786879</v>
      </c>
      <c r="AK6" s="4">
        <v>5.1982982227146445E-2</v>
      </c>
      <c r="AL6" s="22">
        <f t="shared" si="16"/>
        <v>0.56011784694093769</v>
      </c>
      <c r="AM6" s="4">
        <v>4.5112146455611526E-2</v>
      </c>
      <c r="AN6" s="22">
        <f t="shared" si="17"/>
        <v>0.48608443111611088</v>
      </c>
      <c r="AO6" s="4">
        <v>5.4436104564869074E-2</v>
      </c>
      <c r="AP6" s="22">
        <f t="shared" si="18"/>
        <v>0.58655029739335462</v>
      </c>
      <c r="AQ6" s="4">
        <v>0.11718100893231537</v>
      </c>
      <c r="AR6" s="22">
        <f t="shared" si="19"/>
        <v>0.16377716266081557</v>
      </c>
      <c r="AS6" s="4">
        <v>0.10857261026282765</v>
      </c>
      <c r="AT6" s="22">
        <f t="shared" si="20"/>
        <v>1.1698724100021853</v>
      </c>
    </row>
    <row r="7" spans="1:46" x14ac:dyDescent="0.3">
      <c r="A7" s="11" t="s">
        <v>77</v>
      </c>
      <c r="B7" s="16">
        <v>0.1722616241138146</v>
      </c>
      <c r="C7" s="16">
        <v>0.19803118238274267</v>
      </c>
      <c r="D7" s="16">
        <v>0.17435618673973122</v>
      </c>
      <c r="E7" s="16">
        <v>0.26624802088061361</v>
      </c>
      <c r="F7" s="16">
        <f t="shared" si="0"/>
        <v>0.21545762842782831</v>
      </c>
      <c r="G7" s="16">
        <v>0.16496123974767601</v>
      </c>
      <c r="H7" s="17">
        <f t="shared" si="1"/>
        <v>0.76563192935604485</v>
      </c>
      <c r="I7" s="16">
        <v>0.22338244013098027</v>
      </c>
      <c r="J7" s="19">
        <f t="shared" si="2"/>
        <v>1.0367813001608646</v>
      </c>
      <c r="K7" s="20">
        <v>0.15949790519485529</v>
      </c>
      <c r="L7" s="19">
        <f t="shared" si="3"/>
        <v>0.74027504321241611</v>
      </c>
      <c r="M7" s="20">
        <v>0.22085540250151761</v>
      </c>
      <c r="N7" s="19">
        <f t="shared" si="4"/>
        <v>1.0250526013540402</v>
      </c>
      <c r="O7" s="4">
        <v>0.11992620462799485</v>
      </c>
      <c r="P7" s="15">
        <f t="shared" si="5"/>
        <v>0.55661155050802225</v>
      </c>
      <c r="Q7" s="4">
        <v>7.0876181471221766E-2</v>
      </c>
      <c r="R7" s="21">
        <f t="shared" si="6"/>
        <v>0.32895647273386336</v>
      </c>
      <c r="S7" s="4">
        <v>9.4453854797611703E-2</v>
      </c>
      <c r="T7" s="17">
        <f t="shared" si="7"/>
        <v>0.43838714594062678</v>
      </c>
      <c r="U7" s="4">
        <v>0.12109318232546923</v>
      </c>
      <c r="V7" s="17">
        <f t="shared" si="8"/>
        <v>0.56202782518805883</v>
      </c>
      <c r="W7" s="4">
        <v>0.10485847599958099</v>
      </c>
      <c r="X7" s="17">
        <f t="shared" si="9"/>
        <v>0.48667794575073658</v>
      </c>
      <c r="Y7" s="4">
        <v>0.21007404796100268</v>
      </c>
      <c r="Z7" s="22">
        <f t="shared" si="10"/>
        <v>0.97501327520353276</v>
      </c>
      <c r="AA7" s="4">
        <v>0.19264431972760288</v>
      </c>
      <c r="AB7" s="22">
        <f t="shared" si="11"/>
        <v>0.89411695994849771</v>
      </c>
      <c r="AC7" s="4">
        <v>0.71760713485862171</v>
      </c>
      <c r="AD7" s="22">
        <f t="shared" si="12"/>
        <v>3.330618368423182</v>
      </c>
      <c r="AE7" s="4">
        <v>0.13576610605162961</v>
      </c>
      <c r="AF7" s="22">
        <f t="shared" si="13"/>
        <v>0.63012902834910345</v>
      </c>
      <c r="AG7" s="4">
        <v>0.20477979130023707</v>
      </c>
      <c r="AH7" s="22">
        <f t="shared" si="14"/>
        <v>0.95044112754091703</v>
      </c>
      <c r="AI7" s="4">
        <v>0.16016116573053804</v>
      </c>
      <c r="AJ7" s="22">
        <f t="shared" si="15"/>
        <v>0.74335342359060219</v>
      </c>
      <c r="AK7" s="4">
        <v>7.2409317744536711E-2</v>
      </c>
      <c r="AL7" s="22">
        <f t="shared" si="16"/>
        <v>0.33607219327948562</v>
      </c>
      <c r="AM7" s="4">
        <v>7.9797207834415518E-2</v>
      </c>
      <c r="AN7" s="22">
        <f t="shared" si="17"/>
        <v>0.37036148785581352</v>
      </c>
      <c r="AO7" s="4">
        <v>5.7024200250263238E-2</v>
      </c>
      <c r="AP7" s="22">
        <f t="shared" si="18"/>
        <v>0.26466549672138712</v>
      </c>
      <c r="AQ7" s="4">
        <v>0.23129558682480597</v>
      </c>
      <c r="AR7" s="22">
        <f t="shared" si="19"/>
        <v>0.30209762414081043</v>
      </c>
      <c r="AS7" s="4">
        <v>0.17680370207163126</v>
      </c>
      <c r="AT7" s="22">
        <f t="shared" si="20"/>
        <v>0.82059615786987594</v>
      </c>
    </row>
    <row r="8" spans="1:46" x14ac:dyDescent="0.3">
      <c r="A8" s="11" t="s">
        <v>78</v>
      </c>
      <c r="B8" s="16">
        <v>0.22633962303057029</v>
      </c>
      <c r="C8" s="16">
        <v>0.15576039812508158</v>
      </c>
      <c r="D8" s="16">
        <v>0.14035623563240648</v>
      </c>
      <c r="E8" s="16">
        <v>0.2144294755857972</v>
      </c>
      <c r="F8" s="16">
        <f t="shared" si="0"/>
        <v>0.17348346895843852</v>
      </c>
      <c r="G8" s="16">
        <v>0.17350818975423693</v>
      </c>
      <c r="H8" s="17">
        <f t="shared" si="1"/>
        <v>1.0001424965499413</v>
      </c>
      <c r="I8" s="16">
        <v>0.17230538859099481</v>
      </c>
      <c r="J8" s="19">
        <f t="shared" si="2"/>
        <v>0.99320926440705459</v>
      </c>
      <c r="K8" s="20">
        <v>0.14209687233684745</v>
      </c>
      <c r="L8" s="19">
        <f t="shared" si="3"/>
        <v>0.81908018781253233</v>
      </c>
      <c r="M8" s="20">
        <v>0.26928824884730723</v>
      </c>
      <c r="N8" s="19">
        <f t="shared" si="4"/>
        <v>1.5522415505296396</v>
      </c>
      <c r="O8" s="4">
        <v>0.14978805622885319</v>
      </c>
      <c r="P8" s="15">
        <f t="shared" si="5"/>
        <v>0.86341400208418673</v>
      </c>
      <c r="Q8" s="4">
        <v>7.0172390340587004E-2</v>
      </c>
      <c r="R8" s="21">
        <f t="shared" si="6"/>
        <v>0.40449035727662458</v>
      </c>
      <c r="S8" s="4">
        <v>7.4565792367619718E-2</v>
      </c>
      <c r="T8" s="17">
        <f t="shared" si="7"/>
        <v>0.42981497208522768</v>
      </c>
      <c r="U8" s="4">
        <v>9.3867907115562588E-2</v>
      </c>
      <c r="V8" s="17">
        <f t="shared" si="8"/>
        <v>0.54107695493482755</v>
      </c>
      <c r="W8" s="4">
        <v>0.16090438364070814</v>
      </c>
      <c r="X8" s="17">
        <f t="shared" si="9"/>
        <v>0.92749115870663179</v>
      </c>
      <c r="Y8" s="4">
        <v>0.11792497385290779</v>
      </c>
      <c r="Z8" s="22">
        <f t="shared" si="10"/>
        <v>0.67974761261638772</v>
      </c>
      <c r="AA8" s="4">
        <v>0.16149995686720661</v>
      </c>
      <c r="AB8" s="22">
        <f t="shared" si="11"/>
        <v>0.93092418451637715</v>
      </c>
      <c r="AC8" s="4">
        <v>0.5619110249852729</v>
      </c>
      <c r="AD8" s="22">
        <f t="shared" si="12"/>
        <v>3.2389888694229998</v>
      </c>
      <c r="AE8" s="4">
        <v>0.10557274319481927</v>
      </c>
      <c r="AF8" s="22">
        <f t="shared" si="13"/>
        <v>0.60854641556718791</v>
      </c>
      <c r="AG8" s="4">
        <v>0.11933970677097162</v>
      </c>
      <c r="AH8" s="22">
        <f t="shared" si="14"/>
        <v>0.68790246982876424</v>
      </c>
      <c r="AI8" s="4">
        <v>0.12163849809718172</v>
      </c>
      <c r="AJ8" s="22">
        <f t="shared" si="15"/>
        <v>0.70115325009048945</v>
      </c>
      <c r="AK8" s="4">
        <v>0.1194409411547866</v>
      </c>
      <c r="AL8" s="22">
        <f t="shared" si="16"/>
        <v>0.68848600890844014</v>
      </c>
      <c r="AM8" s="4">
        <v>0.11655849383792788</v>
      </c>
      <c r="AN8" s="22">
        <f t="shared" si="17"/>
        <v>0.67187089662042565</v>
      </c>
      <c r="AO8" s="4">
        <v>0.11791308355776502</v>
      </c>
      <c r="AP8" s="22">
        <f t="shared" si="18"/>
        <v>0.67967907412557838</v>
      </c>
      <c r="AQ8" s="4">
        <v>0.35</v>
      </c>
      <c r="AR8" s="22">
        <f t="shared" si="19"/>
        <v>0.34995013331335134</v>
      </c>
      <c r="AS8" s="4">
        <v>0.4782874096533089</v>
      </c>
      <c r="AT8" s="22">
        <f t="shared" si="20"/>
        <v>2.7569624502256889</v>
      </c>
    </row>
    <row r="9" spans="1:46" x14ac:dyDescent="0.3">
      <c r="B9" s="17"/>
      <c r="C9" s="17"/>
      <c r="D9" s="17"/>
      <c r="E9" s="17"/>
      <c r="F9" s="16"/>
      <c r="G9" s="17"/>
      <c r="H9" s="17"/>
      <c r="I9" s="17"/>
      <c r="J9" s="19"/>
      <c r="K9" s="19"/>
      <c r="L9" s="19"/>
      <c r="M9" s="19"/>
      <c r="N9" s="19"/>
      <c r="P9" s="15"/>
      <c r="R9" s="21"/>
      <c r="T9" s="17"/>
      <c r="V9" s="17"/>
      <c r="X9" s="17"/>
      <c r="Z9" s="22"/>
      <c r="AD9" s="22"/>
      <c r="AF9" s="22"/>
      <c r="AH9" s="22"/>
      <c r="AJ9" s="22"/>
      <c r="AL9" s="22"/>
      <c r="AN9" s="22"/>
      <c r="AP9" s="22"/>
      <c r="AR9" s="22"/>
      <c r="AT9" s="22"/>
    </row>
    <row r="10" spans="1:46" x14ac:dyDescent="0.3">
      <c r="A10" s="11" t="s">
        <v>79</v>
      </c>
      <c r="B10" s="16">
        <v>0.11229562895794877</v>
      </c>
      <c r="C10" s="16">
        <v>8.9149312953045234E-2</v>
      </c>
      <c r="D10" s="16">
        <v>0.1489570315870179</v>
      </c>
      <c r="E10" s="16">
        <v>0.1743393869195739</v>
      </c>
      <c r="F10" s="16">
        <f t="shared" si="0"/>
        <v>0.16114924003618603</v>
      </c>
      <c r="G10" s="16">
        <v>0.15452857108211415</v>
      </c>
      <c r="H10" s="17">
        <f t="shared" si="1"/>
        <v>0.95891591575247137</v>
      </c>
      <c r="I10" s="16">
        <v>0.19282199665238475</v>
      </c>
      <c r="J10" s="19">
        <f t="shared" si="2"/>
        <v>1.1965430095052674</v>
      </c>
      <c r="K10" s="20">
        <v>0.11476005421022897</v>
      </c>
      <c r="L10" s="19">
        <f t="shared" si="3"/>
        <v>0.71213524919174076</v>
      </c>
      <c r="M10" s="20">
        <v>0.23229868881111512</v>
      </c>
      <c r="N10" s="19">
        <f t="shared" si="4"/>
        <v>1.4415127788313027</v>
      </c>
      <c r="O10" s="4">
        <v>0.11761181449168907</v>
      </c>
      <c r="P10" s="15">
        <f t="shared" si="5"/>
        <v>0.72983164218012675</v>
      </c>
      <c r="Q10" s="4">
        <v>4.8003476021418641E-2</v>
      </c>
      <c r="R10" s="21">
        <f t="shared" si="6"/>
        <v>0.29788211232420003</v>
      </c>
      <c r="S10" s="4">
        <v>4.4089112958777488E-2</v>
      </c>
      <c r="T10" s="17">
        <f t="shared" si="7"/>
        <v>0.273591814326132</v>
      </c>
      <c r="U10" s="4">
        <v>6.2158981513104603E-2</v>
      </c>
      <c r="V10" s="17">
        <f t="shared" si="8"/>
        <v>0.38572308190312793</v>
      </c>
      <c r="W10" s="4">
        <v>8.7898652264161492E-2</v>
      </c>
      <c r="X10" s="17">
        <f t="shared" si="9"/>
        <v>0.54544875448636232</v>
      </c>
      <c r="Y10" s="4">
        <v>0.275999317368612</v>
      </c>
      <c r="Z10" s="22">
        <f t="shared" si="10"/>
        <v>1.7126938811913504</v>
      </c>
      <c r="AA10" s="4">
        <v>0.22521259905513782</v>
      </c>
      <c r="AB10" s="22">
        <f t="shared" si="11"/>
        <v>1.3975405593260408</v>
      </c>
      <c r="AC10" s="4">
        <v>0.36788177448740239</v>
      </c>
      <c r="AD10" s="22">
        <f t="shared" si="12"/>
        <v>2.2828638497134373</v>
      </c>
      <c r="AE10" s="4">
        <v>8.5479157739041967E-2</v>
      </c>
      <c r="AF10" s="22">
        <f t="shared" si="13"/>
        <v>0.53043475550891606</v>
      </c>
      <c r="AG10" s="4">
        <v>0.11796297794807285</v>
      </c>
      <c r="AH10" s="22">
        <f t="shared" si="14"/>
        <v>0.73201076171122059</v>
      </c>
      <c r="AI10" s="4">
        <v>0.13163324117245551</v>
      </c>
      <c r="AJ10" s="22">
        <f t="shared" si="15"/>
        <v>0.81684059535680897</v>
      </c>
      <c r="AK10" s="4">
        <v>0.14492274917980497</v>
      </c>
      <c r="AL10" s="22">
        <f t="shared" si="16"/>
        <v>0.89930767993235705</v>
      </c>
      <c r="AM10" s="4">
        <v>0.13729819431732984</v>
      </c>
      <c r="AN10" s="22">
        <f t="shared" si="17"/>
        <v>0.85199405399925909</v>
      </c>
      <c r="AO10" s="4">
        <v>9.4133925292381432E-2</v>
      </c>
      <c r="AP10" s="22">
        <f t="shared" si="18"/>
        <v>0.58414129207958831</v>
      </c>
      <c r="AQ10" s="4">
        <v>0.28321392092187436</v>
      </c>
      <c r="AR10" s="22">
        <f t="shared" si="19"/>
        <v>0.29534802402318394</v>
      </c>
      <c r="AS10" s="4">
        <v>0.35984459341679698</v>
      </c>
      <c r="AT10" s="22">
        <f t="shared" si="20"/>
        <v>2.232989701571003</v>
      </c>
    </row>
    <row r="11" spans="1:46" x14ac:dyDescent="0.3">
      <c r="A11" s="11" t="s">
        <v>82</v>
      </c>
      <c r="B11" s="16">
        <v>0.16414433060655859</v>
      </c>
      <c r="C11" s="16">
        <v>0.13338665600426455</v>
      </c>
      <c r="D11" s="16">
        <v>0.15872221846291104</v>
      </c>
      <c r="E11" s="16">
        <v>0.22537950767237178</v>
      </c>
      <c r="F11" s="16">
        <f t="shared" si="0"/>
        <v>0.18913681675929075</v>
      </c>
      <c r="G11" s="16">
        <v>0.22521263848675188</v>
      </c>
      <c r="H11" s="17">
        <f t="shared" si="1"/>
        <v>1.190739287810759</v>
      </c>
      <c r="I11" s="16">
        <v>0.21891053663246524</v>
      </c>
      <c r="J11" s="19">
        <f t="shared" si="2"/>
        <v>1.1574189540847919</v>
      </c>
      <c r="K11" s="20">
        <v>0.16737965663353246</v>
      </c>
      <c r="L11" s="19">
        <f t="shared" si="3"/>
        <v>0.88496602354554776</v>
      </c>
      <c r="M11" s="20">
        <v>0.24965819956949858</v>
      </c>
      <c r="N11" s="19">
        <f t="shared" si="4"/>
        <v>1.3199873184247979</v>
      </c>
      <c r="O11" s="4">
        <v>0.15223785474949889</v>
      </c>
      <c r="P11" s="15">
        <f t="shared" si="5"/>
        <v>0.80490862306965771</v>
      </c>
      <c r="Q11" s="4">
        <v>8.0780460221343969E-2</v>
      </c>
      <c r="R11" s="21">
        <f t="shared" si="6"/>
        <v>0.4271006650394833</v>
      </c>
      <c r="S11" s="4">
        <v>7.5509077165434257E-2</v>
      </c>
      <c r="T11" s="17">
        <f t="shared" si="7"/>
        <v>0.39922992497823728</v>
      </c>
      <c r="U11" s="4">
        <v>0.29183038876953965</v>
      </c>
      <c r="V11" s="17">
        <f t="shared" si="8"/>
        <v>1.5429591856827336</v>
      </c>
      <c r="W11" s="4">
        <v>0.11725868688129548</v>
      </c>
      <c r="X11" s="17">
        <f t="shared" si="9"/>
        <v>0.61996753932116455</v>
      </c>
      <c r="Y11" s="4">
        <v>0.18158643971339683</v>
      </c>
      <c r="Z11" s="22">
        <f t="shared" si="10"/>
        <v>0.96007981325231306</v>
      </c>
      <c r="AA11" s="4">
        <v>0.14588804202247893</v>
      </c>
      <c r="AB11" s="22">
        <f t="shared" si="11"/>
        <v>0.77133603347119162</v>
      </c>
      <c r="AC11" s="4">
        <v>0.47471991742500125</v>
      </c>
      <c r="AD11" s="22">
        <f t="shared" si="12"/>
        <v>2.5099286620074834</v>
      </c>
      <c r="AE11" s="4">
        <v>0.10374895378051779</v>
      </c>
      <c r="AF11" s="22">
        <f t="shared" si="13"/>
        <v>0.54853917686769704</v>
      </c>
      <c r="AG11" s="4">
        <v>0.150863171519974</v>
      </c>
      <c r="AH11" s="22">
        <f t="shared" si="14"/>
        <v>0.79764042826190429</v>
      </c>
      <c r="AI11" s="4">
        <v>0.13461453830969775</v>
      </c>
      <c r="AJ11" s="22">
        <f t="shared" si="15"/>
        <v>0.71173101364510105</v>
      </c>
      <c r="AK11" s="4">
        <v>3.9054368615727218E-2</v>
      </c>
      <c r="AL11" s="22">
        <f t="shared" si="16"/>
        <v>0.20648739512958306</v>
      </c>
      <c r="AM11" s="4">
        <v>8.5414729802072126E-2</v>
      </c>
      <c r="AN11" s="22">
        <f t="shared" si="17"/>
        <v>0.45160287280702788</v>
      </c>
      <c r="AO11" s="4">
        <v>6.6495801268812632E-2</v>
      </c>
      <c r="AP11" s="22">
        <f t="shared" si="18"/>
        <v>0.35157513173884075</v>
      </c>
      <c r="AQ11" s="4">
        <v>0.28810565503633001</v>
      </c>
      <c r="AR11" s="22">
        <f t="shared" si="19"/>
        <v>0.24195527768805583</v>
      </c>
      <c r="AS11" s="4">
        <v>0.37441240599186598</v>
      </c>
      <c r="AT11" s="22">
        <f t="shared" si="20"/>
        <v>1.9795850031058226</v>
      </c>
    </row>
    <row r="12" spans="1:46" x14ac:dyDescent="0.3">
      <c r="A12" s="11" t="s">
        <v>80</v>
      </c>
      <c r="B12" s="16">
        <v>0.12094166529909749</v>
      </c>
      <c r="C12" s="16">
        <v>0.11208039243015622</v>
      </c>
      <c r="D12" s="16">
        <v>0.15671890416389328</v>
      </c>
      <c r="E12" s="16">
        <v>0.19641732197204917</v>
      </c>
      <c r="F12" s="16">
        <f t="shared" si="0"/>
        <v>0.1754488742006233</v>
      </c>
      <c r="G12" s="16">
        <v>9.5719788362849945E-2</v>
      </c>
      <c r="H12" s="17">
        <f t="shared" si="1"/>
        <v>0.5455708325229589</v>
      </c>
      <c r="I12" s="16">
        <v>0.23336551030177952</v>
      </c>
      <c r="J12" s="19">
        <f t="shared" si="2"/>
        <v>1.3301054872254658</v>
      </c>
      <c r="K12" s="20">
        <v>0.16518986408585268</v>
      </c>
      <c r="L12" s="19">
        <f t="shared" si="3"/>
        <v>0.94152706786229023</v>
      </c>
      <c r="M12" s="20">
        <v>0.19223798614164317</v>
      </c>
      <c r="N12" s="19">
        <f t="shared" si="4"/>
        <v>1.095692332125322</v>
      </c>
      <c r="O12" s="4">
        <v>0.12358620304516595</v>
      </c>
      <c r="P12" s="15">
        <f t="shared" si="5"/>
        <v>0.7044000915266454</v>
      </c>
      <c r="Q12" s="4">
        <v>7.736686597986013E-2</v>
      </c>
      <c r="R12" s="21">
        <f t="shared" si="6"/>
        <v>0.44096530303974601</v>
      </c>
      <c r="S12" s="4">
        <v>4.8630240512104579E-2</v>
      </c>
      <c r="T12" s="17">
        <f t="shared" si="7"/>
        <v>0.27717613312523504</v>
      </c>
      <c r="U12" s="4">
        <v>7.1898196401555814E-2</v>
      </c>
      <c r="V12" s="17">
        <f t="shared" si="8"/>
        <v>0.40979571244977753</v>
      </c>
      <c r="W12" s="4">
        <v>7.5753095321674888E-2</v>
      </c>
      <c r="X12" s="17">
        <f t="shared" si="9"/>
        <v>0.43176734913130477</v>
      </c>
      <c r="Y12" s="4">
        <v>0.24227972344837717</v>
      </c>
      <c r="Z12" s="22">
        <f t="shared" si="10"/>
        <v>1.3809135256766238</v>
      </c>
      <c r="AA12" s="4">
        <v>0.16997646733081787</v>
      </c>
      <c r="AB12" s="22">
        <f t="shared" si="11"/>
        <v>0.96880910809636878</v>
      </c>
      <c r="AC12" s="4">
        <v>0.5528388862988366</v>
      </c>
      <c r="AD12" s="22">
        <f t="shared" si="12"/>
        <v>3.1509970572206303</v>
      </c>
      <c r="AE12" s="4">
        <v>7.8256744212134091E-2</v>
      </c>
      <c r="AF12" s="22">
        <f t="shared" si="13"/>
        <v>0.44603731183050288</v>
      </c>
      <c r="AG12" s="4">
        <v>0.14894629904767689</v>
      </c>
      <c r="AH12" s="22">
        <f t="shared" si="14"/>
        <v>0.84894417092331365</v>
      </c>
      <c r="AI12" s="4">
        <v>0.15946314862256403</v>
      </c>
      <c r="AJ12" s="22">
        <f t="shared" si="15"/>
        <v>0.90888670189026222</v>
      </c>
      <c r="AK12" s="4">
        <v>6.2460149102562729E-2</v>
      </c>
      <c r="AL12" s="22">
        <f t="shared" si="16"/>
        <v>0.35600199423987433</v>
      </c>
      <c r="AM12" s="4">
        <v>7.0508581689275721E-2</v>
      </c>
      <c r="AN12" s="22">
        <f t="shared" si="17"/>
        <v>0.40187537258660411</v>
      </c>
      <c r="AO12" s="4">
        <v>5.5750383046829576E-2</v>
      </c>
      <c r="AP12" s="22">
        <f t="shared" si="18"/>
        <v>0.31775856813466813</v>
      </c>
      <c r="AQ12" s="4">
        <v>0.22074732080096082</v>
      </c>
      <c r="AR12" s="22">
        <f t="shared" si="19"/>
        <v>0.40461715993893654</v>
      </c>
      <c r="AS12" s="4">
        <v>0.21405383395396432</v>
      </c>
      <c r="AT12" s="22">
        <f t="shared" si="20"/>
        <v>1.2200353802737816</v>
      </c>
    </row>
    <row r="13" spans="1:46" x14ac:dyDescent="0.3">
      <c r="A13" s="11" t="s">
        <v>81</v>
      </c>
      <c r="B13" s="16">
        <v>4.1610309328556236E-2</v>
      </c>
      <c r="C13" s="16">
        <v>5.7381730235124891E-2</v>
      </c>
      <c r="D13" s="16">
        <v>9.1442164771104659E-2</v>
      </c>
      <c r="E13" s="16">
        <v>9.2740718430516053E-2</v>
      </c>
      <c r="F13" s="16">
        <f t="shared" si="0"/>
        <v>9.2089152758149925E-2</v>
      </c>
      <c r="G13" s="16">
        <v>3.2999697579107944E-2</v>
      </c>
      <c r="H13" s="17">
        <f t="shared" si="1"/>
        <v>0.35834511004541147</v>
      </c>
      <c r="I13" s="16">
        <v>0.11396531210963189</v>
      </c>
      <c r="J13" s="19">
        <f t="shared" si="2"/>
        <v>1.2375541385306741</v>
      </c>
      <c r="K13" s="20">
        <v>5.4482587934275302E-2</v>
      </c>
      <c r="L13" s="19">
        <f t="shared" si="3"/>
        <v>0.59162872393191357</v>
      </c>
      <c r="M13" s="20">
        <v>8.0092859100223693E-2</v>
      </c>
      <c r="N13" s="19">
        <f t="shared" si="4"/>
        <v>0.86973174039909329</v>
      </c>
      <c r="O13" s="4">
        <v>4.8592962451989026E-2</v>
      </c>
      <c r="P13" s="15">
        <f t="shared" si="5"/>
        <v>0.5276730320193822</v>
      </c>
      <c r="Q13" s="4">
        <v>3.2963918322656174E-2</v>
      </c>
      <c r="R13" s="21">
        <f t="shared" si="6"/>
        <v>0.35795658158814864</v>
      </c>
      <c r="S13" s="4">
        <v>4.1637011332252526E-2</v>
      </c>
      <c r="T13" s="17">
        <f t="shared" si="7"/>
        <v>0.45213806496409137</v>
      </c>
      <c r="U13" s="4">
        <v>4.8640767500188857E-2</v>
      </c>
      <c r="V13" s="17">
        <f t="shared" si="8"/>
        <v>0.52819214905725287</v>
      </c>
      <c r="W13" s="4">
        <v>4.3242377397429886E-2</v>
      </c>
      <c r="X13" s="17">
        <f t="shared" si="9"/>
        <v>0.46957080288267633</v>
      </c>
      <c r="Y13" s="4">
        <v>0.11558018082739878</v>
      </c>
      <c r="Z13" s="22">
        <f t="shared" si="10"/>
        <v>1.2550900661551574</v>
      </c>
      <c r="AA13" s="4">
        <v>7.4354395491887548E-2</v>
      </c>
      <c r="AB13" s="22">
        <f t="shared" si="11"/>
        <v>0.80741752166144409</v>
      </c>
      <c r="AC13" s="4">
        <v>0.18456376396859858</v>
      </c>
      <c r="AD13" s="22">
        <f t="shared" si="12"/>
        <v>2.0041857096167561</v>
      </c>
      <c r="AE13" s="4">
        <v>3.290386037609451E-2</v>
      </c>
      <c r="AF13" s="22">
        <f t="shared" si="13"/>
        <v>0.35730440980935735</v>
      </c>
      <c r="AG13" s="4">
        <v>6.4097157769651955E-2</v>
      </c>
      <c r="AH13" s="22">
        <f t="shared" si="14"/>
        <v>0.69603374393059914</v>
      </c>
      <c r="AI13" s="4">
        <v>9.3846811225178975E-2</v>
      </c>
      <c r="AJ13" s="22">
        <f t="shared" si="15"/>
        <v>1.019086487543708</v>
      </c>
      <c r="AK13" s="4">
        <v>2.1725741218410127E-2</v>
      </c>
      <c r="AL13" s="22">
        <f t="shared" si="16"/>
        <v>0.23592074166940785</v>
      </c>
      <c r="AM13" s="4">
        <v>4.9042706070009053E-2</v>
      </c>
      <c r="AN13" s="22">
        <f t="shared" si="17"/>
        <v>0.53255681696635826</v>
      </c>
      <c r="AO13" s="4">
        <v>3.5054994902732506E-2</v>
      </c>
      <c r="AP13" s="22">
        <f t="shared" si="18"/>
        <v>0.38066367050629779</v>
      </c>
      <c r="AQ13" s="4">
        <v>0.10830185331217868</v>
      </c>
      <c r="AR13" s="22">
        <f t="shared" si="19"/>
        <v>0.30222779738351685</v>
      </c>
      <c r="AS13" s="4">
        <v>0.10124387688419427</v>
      </c>
      <c r="AT13" s="22">
        <f t="shared" si="20"/>
        <v>1.0994115360153984</v>
      </c>
    </row>
    <row r="14" spans="1:46" x14ac:dyDescent="0.3">
      <c r="A14" s="11" t="s">
        <v>83</v>
      </c>
      <c r="B14" s="16">
        <v>3.8827344374523814E-2</v>
      </c>
      <c r="C14" s="16">
        <v>2.229304824379116E-2</v>
      </c>
      <c r="D14" s="16">
        <v>8.9530195069637067E-2</v>
      </c>
      <c r="E14" s="16">
        <v>8.9825443887360162E-2</v>
      </c>
      <c r="F14" s="16">
        <f t="shared" si="0"/>
        <v>8.9677697971413686E-2</v>
      </c>
      <c r="G14" s="16">
        <v>6.2404764182600873E-2</v>
      </c>
      <c r="H14" s="17">
        <f t="shared" si="1"/>
        <v>0.69587830189946964</v>
      </c>
      <c r="I14" s="16">
        <v>6.7847175249914876E-2</v>
      </c>
      <c r="J14" s="19">
        <f t="shared" si="2"/>
        <v>0.75656686985366561</v>
      </c>
      <c r="K14" s="20">
        <v>4.4751603242499133E-2</v>
      </c>
      <c r="L14" s="19">
        <f t="shared" si="3"/>
        <v>0.49902711883577205</v>
      </c>
      <c r="M14" s="20">
        <v>0.1299819304273612</v>
      </c>
      <c r="N14" s="19">
        <f t="shared" si="4"/>
        <v>1.4494342893234746</v>
      </c>
      <c r="O14" s="4">
        <v>6.2935690654252543E-2</v>
      </c>
      <c r="P14" s="15">
        <f t="shared" si="5"/>
        <v>0.7017986866067234</v>
      </c>
      <c r="Q14" s="4">
        <v>2.8536327943384662E-2</v>
      </c>
      <c r="R14" s="21">
        <f t="shared" si="6"/>
        <v>0.31820986252882083</v>
      </c>
      <c r="S14" s="4">
        <v>2.4932756896762019E-2</v>
      </c>
      <c r="T14" s="17">
        <f t="shared" si="7"/>
        <v>0.27802628145862718</v>
      </c>
      <c r="U14" s="4">
        <v>4.8257123826436245E-2</v>
      </c>
      <c r="V14" s="17">
        <f t="shared" si="8"/>
        <v>0.53811733483411939</v>
      </c>
      <c r="W14" s="4">
        <v>2.6991108183121185E-2</v>
      </c>
      <c r="X14" s="17">
        <f t="shared" si="9"/>
        <v>0.30097904823253901</v>
      </c>
      <c r="Y14" s="4">
        <v>0.10431156567205732</v>
      </c>
      <c r="Z14" s="22">
        <f t="shared" si="10"/>
        <v>1.1631829098167576</v>
      </c>
      <c r="AA14" s="4">
        <v>9.2320104377742337E-2</v>
      </c>
      <c r="AB14" s="22">
        <f t="shared" si="11"/>
        <v>1.0294655914023458</v>
      </c>
      <c r="AC14" s="4">
        <v>0.16724212193180249</v>
      </c>
      <c r="AD14" s="22">
        <f t="shared" si="12"/>
        <v>1.8649243425618909</v>
      </c>
      <c r="AE14" s="4">
        <v>3.5850514397712349E-2</v>
      </c>
      <c r="AF14" s="22">
        <f t="shared" si="13"/>
        <v>0.39977068110223257</v>
      </c>
      <c r="AG14" s="4">
        <v>5.9997097637384894E-2</v>
      </c>
      <c r="AH14" s="22">
        <f t="shared" si="14"/>
        <v>0.66903030513238648</v>
      </c>
      <c r="AI14" s="4">
        <v>6.661018836097081E-2</v>
      </c>
      <c r="AJ14" s="22">
        <f t="shared" si="15"/>
        <v>0.74277317401929688</v>
      </c>
      <c r="AK14" s="4">
        <v>0.19531579774271915</v>
      </c>
      <c r="AL14" s="22">
        <f t="shared" si="16"/>
        <v>2.1779751505773421</v>
      </c>
      <c r="AM14" s="4">
        <v>0.22216573128885003</v>
      </c>
      <c r="AN14" s="22">
        <f t="shared" si="17"/>
        <v>2.477379954151691</v>
      </c>
      <c r="AO14" s="4">
        <v>0.25000810640380872</v>
      </c>
      <c r="AP14" s="22">
        <f t="shared" si="18"/>
        <v>2.7878515178155343</v>
      </c>
      <c r="AQ14" s="4">
        <v>0.1316505910691031</v>
      </c>
      <c r="AR14" s="22">
        <f t="shared" si="19"/>
        <v>0.1891862279794464</v>
      </c>
      <c r="AS14" s="4">
        <v>0.11575717137934488</v>
      </c>
      <c r="AT14" s="22">
        <f t="shared" si="20"/>
        <v>1.2908133682941378</v>
      </c>
    </row>
    <row r="15" spans="1:46" x14ac:dyDescent="0.3">
      <c r="A15" s="11" t="s">
        <v>84</v>
      </c>
      <c r="B15" s="16">
        <v>3.5332923831336453E-2</v>
      </c>
      <c r="C15" s="16">
        <v>0.13306990878794966</v>
      </c>
      <c r="D15" s="16">
        <v>0.11585902414245994</v>
      </c>
      <c r="E15" s="16">
        <v>0.19071686712348679</v>
      </c>
      <c r="F15" s="16">
        <f t="shared" si="0"/>
        <v>0.14864814197437645</v>
      </c>
      <c r="G15" s="16">
        <v>0.13072188145586083</v>
      </c>
      <c r="H15" s="17">
        <f t="shared" si="1"/>
        <v>0.87940474545853597</v>
      </c>
      <c r="I15" s="16">
        <v>0.25894443832329517</v>
      </c>
      <c r="J15" s="19">
        <f t="shared" si="2"/>
        <v>1.7419957954666616</v>
      </c>
      <c r="K15" s="20">
        <v>0.3364124281701027</v>
      </c>
      <c r="L15" s="19">
        <f t="shared" si="3"/>
        <v>2.2631458671585181</v>
      </c>
      <c r="M15" s="20">
        <v>0.17710970249382832</v>
      </c>
      <c r="N15" s="19">
        <f t="shared" si="4"/>
        <v>1.1914693324882459</v>
      </c>
      <c r="O15" s="4">
        <v>8.0018590263025213E-2</v>
      </c>
      <c r="P15" s="15">
        <f t="shared" si="5"/>
        <v>0.53830871479590103</v>
      </c>
      <c r="Q15" s="4">
        <v>0.14563416257501666</v>
      </c>
      <c r="R15" s="21">
        <f t="shared" si="6"/>
        <v>0.97972406947488566</v>
      </c>
      <c r="S15" s="4">
        <v>0.13400605155710252</v>
      </c>
      <c r="T15" s="17">
        <f t="shared" si="7"/>
        <v>0.90149832871911784</v>
      </c>
      <c r="U15" s="4">
        <v>3.8777070006272223E-2</v>
      </c>
      <c r="V15" s="17">
        <f t="shared" si="8"/>
        <v>0.26086481466385569</v>
      </c>
      <c r="W15" s="4">
        <v>0.18315745851511536</v>
      </c>
      <c r="X15" s="17">
        <f t="shared" si="9"/>
        <v>1.2321543753078832</v>
      </c>
      <c r="Y15" s="4">
        <v>0.2721004350842825</v>
      </c>
      <c r="Z15" s="22">
        <f t="shared" si="10"/>
        <v>1.8305000753469653</v>
      </c>
      <c r="AA15" s="4">
        <v>0.10336908463476036</v>
      </c>
      <c r="AB15" s="22">
        <f t="shared" si="11"/>
        <v>0.69539439418340543</v>
      </c>
      <c r="AC15" s="4">
        <v>0.16558877503710606</v>
      </c>
      <c r="AD15" s="22">
        <f t="shared" si="12"/>
        <v>1.1139646472382398</v>
      </c>
      <c r="AE15" s="4">
        <v>7.7598670022729604E-2</v>
      </c>
      <c r="AF15" s="22">
        <f t="shared" si="13"/>
        <v>0.52202919587185859</v>
      </c>
      <c r="AG15" s="4">
        <v>6.472225472589159E-2</v>
      </c>
      <c r="AH15" s="22">
        <f t="shared" si="14"/>
        <v>0.4354057431612447</v>
      </c>
      <c r="AI15" s="4">
        <v>7.4693473370161495E-2</v>
      </c>
      <c r="AJ15" s="22">
        <f t="shared" si="15"/>
        <v>0.50248507904684703</v>
      </c>
      <c r="AK15" s="4">
        <v>5.8990248699643422E-2</v>
      </c>
      <c r="AL15" s="22">
        <f t="shared" si="16"/>
        <v>0.39684484391208869</v>
      </c>
      <c r="AM15" s="4">
        <v>7.7587703694750557E-2</v>
      </c>
      <c r="AN15" s="22">
        <f t="shared" si="17"/>
        <v>0.52195542214126633</v>
      </c>
      <c r="AO15" s="4">
        <v>3.3899606681768966E-2</v>
      </c>
      <c r="AP15" s="22">
        <f t="shared" si="18"/>
        <v>0.22805267682129848</v>
      </c>
      <c r="AQ15" s="4">
        <v>0.12963987113440206</v>
      </c>
      <c r="AR15" s="22">
        <f t="shared" si="19"/>
        <v>0.1474177525239595</v>
      </c>
      <c r="AS15" s="4">
        <v>0.18071796577658708</v>
      </c>
      <c r="AT15" s="22">
        <f t="shared" si="20"/>
        <v>1.2157431864014738</v>
      </c>
    </row>
    <row r="16" spans="1:46" x14ac:dyDescent="0.3">
      <c r="A16" s="11" t="s">
        <v>85</v>
      </c>
      <c r="B16" s="16">
        <v>5.3879843948734789E-2</v>
      </c>
      <c r="C16" s="16">
        <v>6.7156235749184154E-2</v>
      </c>
      <c r="D16" s="16">
        <v>8.1047981174445699E-2</v>
      </c>
      <c r="E16" s="16">
        <v>6.9840474824524032E-2</v>
      </c>
      <c r="F16" s="16">
        <f t="shared" si="0"/>
        <v>7.5235825833125353E-2</v>
      </c>
      <c r="G16" s="16">
        <v>0.12397580172969197</v>
      </c>
      <c r="H16" s="17">
        <f t="shared" si="1"/>
        <v>1.6478293466821632</v>
      </c>
      <c r="I16" s="16">
        <v>0.35531229544864379</v>
      </c>
      <c r="J16" s="19">
        <f t="shared" si="2"/>
        <v>4.7226476417861614</v>
      </c>
      <c r="K16" s="20">
        <v>4.6821459343182964E-2</v>
      </c>
      <c r="L16" s="19">
        <f t="shared" si="3"/>
        <v>0.62232930687879928</v>
      </c>
      <c r="M16" s="20">
        <v>7.2992422056940745E-2</v>
      </c>
      <c r="N16" s="19">
        <f t="shared" si="4"/>
        <v>0.97018170862960251</v>
      </c>
      <c r="O16" s="4">
        <v>3.816147537392782E-2</v>
      </c>
      <c r="P16" s="15">
        <f t="shared" si="5"/>
        <v>0.50722478222769529</v>
      </c>
      <c r="Q16" s="4">
        <v>1.9290716538989623E-2</v>
      </c>
      <c r="R16" s="21">
        <f t="shared" si="6"/>
        <v>0.25640333345681404</v>
      </c>
      <c r="S16" s="4">
        <v>1.6821288205890801E-2</v>
      </c>
      <c r="T16" s="17">
        <f t="shared" si="7"/>
        <v>0.22358082761264259</v>
      </c>
      <c r="U16" s="4">
        <v>2.4391576416825312E-2</v>
      </c>
      <c r="V16" s="17">
        <f t="shared" si="8"/>
        <v>0.32420161733754799</v>
      </c>
      <c r="W16" s="4">
        <v>1.5970905459633995E-2</v>
      </c>
      <c r="X16" s="17">
        <f t="shared" si="9"/>
        <v>0.21227793119540947</v>
      </c>
      <c r="Y16" s="4">
        <v>4.9837104007574656E-2</v>
      </c>
      <c r="Z16" s="22">
        <f t="shared" si="10"/>
        <v>0.66241186902253724</v>
      </c>
      <c r="AA16" s="4">
        <v>4.1860158488853591E-2</v>
      </c>
      <c r="AB16" s="22">
        <f t="shared" si="11"/>
        <v>0.55638597736270357</v>
      </c>
      <c r="AC16" s="4">
        <v>0.10730717913555865</v>
      </c>
      <c r="AD16" s="22">
        <f t="shared" si="12"/>
        <v>1.4262776801781671</v>
      </c>
      <c r="AE16" s="4">
        <v>3.0833950167028459E-2</v>
      </c>
      <c r="AF16" s="22">
        <f t="shared" si="13"/>
        <v>0.40983068671856954</v>
      </c>
      <c r="AG16" s="4">
        <v>3.7787784281852733E-2</v>
      </c>
      <c r="AH16" s="22">
        <f t="shared" si="14"/>
        <v>0.50225785207258622</v>
      </c>
      <c r="AI16" s="4">
        <v>2.8410557801783518E-2</v>
      </c>
      <c r="AJ16" s="22">
        <f t="shared" si="15"/>
        <v>0.37762006978960705</v>
      </c>
      <c r="AK16" s="4">
        <v>4.9792553845488703E-2</v>
      </c>
      <c r="AL16" s="22">
        <f t="shared" si="16"/>
        <v>0.66181972875435213</v>
      </c>
      <c r="AM16" s="4">
        <v>3.9017376871781549E-2</v>
      </c>
      <c r="AN16" s="22">
        <f t="shared" si="17"/>
        <v>0.51860103135337299</v>
      </c>
      <c r="AO16" s="4">
        <v>2.6184033548337607E-2</v>
      </c>
      <c r="AP16" s="22">
        <f t="shared" si="18"/>
        <v>0.34802613327345333</v>
      </c>
      <c r="AQ16" s="4">
        <v>5.403392701098908E-2</v>
      </c>
      <c r="AR16" s="22">
        <f t="shared" si="19"/>
        <v>3.2790972633048546E-2</v>
      </c>
      <c r="AS16" s="4">
        <v>4.7574479646657584E-2</v>
      </c>
      <c r="AT16" s="22">
        <f t="shared" si="20"/>
        <v>0.63233810647840538</v>
      </c>
    </row>
    <row r="17" spans="1:46" x14ac:dyDescent="0.3">
      <c r="A17" s="11" t="s">
        <v>86</v>
      </c>
      <c r="B17" s="16">
        <v>5.5465686226493088E-2</v>
      </c>
      <c r="C17" s="16">
        <v>0.13427207658610915</v>
      </c>
      <c r="D17" s="16">
        <v>0.10857325498180691</v>
      </c>
      <c r="E17" s="16">
        <v>0.15998549347646127</v>
      </c>
      <c r="F17" s="16">
        <f t="shared" si="0"/>
        <v>0.13179584885955262</v>
      </c>
      <c r="G17" s="16">
        <v>0.11224161275818098</v>
      </c>
      <c r="H17" s="17">
        <f t="shared" si="1"/>
        <v>0.85163238242647932</v>
      </c>
      <c r="I17" s="16">
        <v>0.13809445329565509</v>
      </c>
      <c r="J17" s="19">
        <f t="shared" si="2"/>
        <v>1.0477906132143397</v>
      </c>
      <c r="K17" s="20">
        <v>0.14021477239247138</v>
      </c>
      <c r="L17" s="19">
        <f t="shared" si="3"/>
        <v>1.0638785182216954</v>
      </c>
      <c r="M17" s="20">
        <v>0.14623705780717577</v>
      </c>
      <c r="N17" s="19">
        <f t="shared" si="4"/>
        <v>1.1095725629645008</v>
      </c>
      <c r="O17" s="4">
        <v>8.6141860692063046E-2</v>
      </c>
      <c r="P17" s="15">
        <f t="shared" si="5"/>
        <v>0.653600712294509</v>
      </c>
      <c r="Q17" s="4">
        <v>8.9450295258245174E-2</v>
      </c>
      <c r="R17" s="21">
        <f t="shared" si="6"/>
        <v>0.67870343438181646</v>
      </c>
      <c r="S17" s="4">
        <v>0.11048949894408201</v>
      </c>
      <c r="T17" s="17">
        <f t="shared" si="7"/>
        <v>0.8383382321989854</v>
      </c>
      <c r="U17" s="4">
        <v>4.8117044797036324E-2</v>
      </c>
      <c r="V17" s="17">
        <f t="shared" si="8"/>
        <v>0.3650877111335421</v>
      </c>
      <c r="W17" s="4">
        <v>6.3611511174079552E-2</v>
      </c>
      <c r="X17" s="17">
        <f t="shared" si="9"/>
        <v>0.48265185682643724</v>
      </c>
      <c r="Y17" s="4">
        <v>8.2355902977111844E-2</v>
      </c>
      <c r="Z17" s="22">
        <f t="shared" si="10"/>
        <v>0.6248747869507929</v>
      </c>
      <c r="AA17" s="4">
        <v>0.10099179752359325</v>
      </c>
      <c r="AB17" s="22">
        <f t="shared" si="11"/>
        <v>0.76627449496694311</v>
      </c>
      <c r="AC17" s="4">
        <v>0.27523006202438227</v>
      </c>
      <c r="AD17" s="22">
        <f t="shared" si="12"/>
        <v>2.0883060005757796</v>
      </c>
      <c r="AE17" s="4">
        <v>9.6887317337744153E-2</v>
      </c>
      <c r="AF17" s="22">
        <f t="shared" si="13"/>
        <v>0.73513178279986258</v>
      </c>
      <c r="AG17" s="4">
        <v>0.10527378285733509</v>
      </c>
      <c r="AH17" s="22">
        <f t="shared" si="14"/>
        <v>0.79876402609250163</v>
      </c>
      <c r="AI17" s="4">
        <v>0.10669816001490552</v>
      </c>
      <c r="AJ17" s="22">
        <f t="shared" si="15"/>
        <v>0.80957147693329645</v>
      </c>
      <c r="AK17" s="4">
        <v>0.10998787745196267</v>
      </c>
      <c r="AL17" s="22">
        <f t="shared" si="16"/>
        <v>0.83453218294584175</v>
      </c>
      <c r="AM17" s="4">
        <v>6.8345485387229121E-2</v>
      </c>
      <c r="AN17" s="22">
        <f t="shared" si="17"/>
        <v>0.51857085013399051</v>
      </c>
      <c r="AO17" s="4">
        <v>4.105499026183998E-2</v>
      </c>
      <c r="AP17" s="22">
        <f t="shared" si="18"/>
        <v>0.31150442610366252</v>
      </c>
      <c r="AQ17" s="4">
        <v>0.11700000000000001</v>
      </c>
      <c r="AR17" s="22">
        <f t="shared" si="19"/>
        <v>0.13738322122820468</v>
      </c>
      <c r="AS17" s="4">
        <v>0.16791414263751422</v>
      </c>
      <c r="AT17" s="22">
        <f t="shared" si="20"/>
        <v>1.2740472791100639</v>
      </c>
    </row>
    <row r="18" spans="1:46" x14ac:dyDescent="0.3">
      <c r="B18" s="17"/>
      <c r="C18" s="17"/>
      <c r="D18" s="17"/>
      <c r="E18" s="17"/>
      <c r="F18" s="16"/>
      <c r="G18" s="17"/>
      <c r="H18" s="17"/>
      <c r="I18" s="17"/>
      <c r="J18" s="19"/>
      <c r="K18" s="19"/>
      <c r="L18" s="19"/>
      <c r="M18" s="19"/>
      <c r="N18" s="19"/>
      <c r="P18" s="15"/>
      <c r="R18" s="15"/>
      <c r="T18" s="17"/>
      <c r="V18" s="17"/>
      <c r="X18" s="17"/>
      <c r="Z18" s="15"/>
      <c r="AD18" s="22"/>
      <c r="AF18" s="22"/>
      <c r="AH18" s="22"/>
      <c r="AJ18" s="22"/>
      <c r="AL18" s="22"/>
      <c r="AN18" s="22"/>
      <c r="AP18" s="22"/>
      <c r="AT18" s="22"/>
    </row>
    <row r="19" spans="1:46" x14ac:dyDescent="0.3">
      <c r="A19" s="14" t="s">
        <v>87</v>
      </c>
      <c r="B19" s="18" t="s">
        <v>0</v>
      </c>
      <c r="C19" s="17" t="s">
        <v>27</v>
      </c>
      <c r="D19" s="18" t="s">
        <v>103</v>
      </c>
      <c r="E19" s="17" t="s">
        <v>110</v>
      </c>
      <c r="F19" t="s">
        <v>112</v>
      </c>
      <c r="G19" s="18" t="s">
        <v>37</v>
      </c>
      <c r="H19" s="6" t="s">
        <v>38</v>
      </c>
      <c r="I19" s="11" t="s">
        <v>31</v>
      </c>
      <c r="J19" s="19" t="s">
        <v>32</v>
      </c>
      <c r="K19" t="s">
        <v>108</v>
      </c>
      <c r="L19" t="s">
        <v>109</v>
      </c>
      <c r="M19" s="19" t="s">
        <v>104</v>
      </c>
      <c r="N19" s="19" t="s">
        <v>106</v>
      </c>
      <c r="O19" t="s">
        <v>113</v>
      </c>
      <c r="P19" t="s">
        <v>114</v>
      </c>
      <c r="Q19" t="s">
        <v>115</v>
      </c>
      <c r="R19" t="s">
        <v>116</v>
      </c>
      <c r="S19" t="s">
        <v>52</v>
      </c>
      <c r="T19" t="s">
        <v>53</v>
      </c>
      <c r="U19" t="s">
        <v>67</v>
      </c>
      <c r="V19" t="s">
        <v>68</v>
      </c>
      <c r="W19" t="s">
        <v>66</v>
      </c>
      <c r="X19" t="s">
        <v>118</v>
      </c>
      <c r="Y19" t="s">
        <v>119</v>
      </c>
      <c r="Z19" t="s">
        <v>120</v>
      </c>
      <c r="AA19" t="s">
        <v>121</v>
      </c>
      <c r="AB19" t="s">
        <v>122</v>
      </c>
      <c r="AC19" t="s">
        <v>123</v>
      </c>
      <c r="AD19" t="s">
        <v>124</v>
      </c>
      <c r="AE19" t="s">
        <v>125</v>
      </c>
      <c r="AF19" t="s">
        <v>126</v>
      </c>
      <c r="AG19" t="s">
        <v>127</v>
      </c>
      <c r="AH19" t="s">
        <v>128</v>
      </c>
      <c r="AI19" t="s">
        <v>129</v>
      </c>
      <c r="AJ19" t="s">
        <v>130</v>
      </c>
      <c r="AK19" t="s">
        <v>134</v>
      </c>
      <c r="AL19" t="s">
        <v>138</v>
      </c>
      <c r="AM19" t="s">
        <v>135</v>
      </c>
      <c r="AN19" t="s">
        <v>139</v>
      </c>
      <c r="AO19" t="s">
        <v>136</v>
      </c>
      <c r="AP19" t="s">
        <v>140</v>
      </c>
      <c r="AQ19" t="s">
        <v>137</v>
      </c>
      <c r="AR19" t="s">
        <v>141</v>
      </c>
      <c r="AS19" t="s">
        <v>131</v>
      </c>
      <c r="AT19" t="s">
        <v>132</v>
      </c>
    </row>
    <row r="20" spans="1:46" x14ac:dyDescent="0.3">
      <c r="A20" s="11" t="s">
        <v>88</v>
      </c>
      <c r="B20" s="16">
        <v>6.6598042730011742E-2</v>
      </c>
      <c r="C20" s="16">
        <v>6.4861943511674694E-2</v>
      </c>
      <c r="D20" s="16">
        <v>8.8714864939075835E-2</v>
      </c>
      <c r="E20" s="16">
        <v>9.9910585407468666E-2</v>
      </c>
      <c r="F20" s="16">
        <f t="shared" si="0"/>
        <v>9.4146450227332437E-2</v>
      </c>
      <c r="G20" s="16">
        <v>6.9867528510110119E-2</v>
      </c>
      <c r="H20" s="17">
        <f t="shared" si="1"/>
        <v>0.74211537813059569</v>
      </c>
      <c r="I20" s="16">
        <v>7.3839987216264252E-2</v>
      </c>
      <c r="J20" s="19">
        <f t="shared" si="2"/>
        <v>0.78430983895797646</v>
      </c>
      <c r="K20" s="20">
        <v>4.9004844446757276E-2</v>
      </c>
      <c r="L20" s="19">
        <f t="shared" si="3"/>
        <v>0.52051717646737439</v>
      </c>
      <c r="M20" s="20">
        <v>8.8659861083421693E-2</v>
      </c>
      <c r="N20" s="19">
        <f t="shared" si="4"/>
        <v>0.94172282512338545</v>
      </c>
      <c r="O20" s="4">
        <v>4.3986710862774218E-2</v>
      </c>
      <c r="P20" s="15">
        <f t="shared" si="5"/>
        <v>0.4672158191473062</v>
      </c>
      <c r="Q20" s="4">
        <v>1.6151639039112976E-2</v>
      </c>
      <c r="R20" s="21">
        <f t="shared" si="6"/>
        <v>0.17155866206439147</v>
      </c>
      <c r="S20" s="4">
        <v>2.6692253219737169E-2</v>
      </c>
      <c r="T20" s="17">
        <f t="shared" si="7"/>
        <v>0.28351842427711543</v>
      </c>
      <c r="U20" s="4">
        <v>7.1986804346352254E-2</v>
      </c>
      <c r="V20" s="17">
        <f t="shared" si="8"/>
        <v>0.7646257949453007</v>
      </c>
      <c r="W20" s="4">
        <v>4.7760052523868404E-2</v>
      </c>
      <c r="X20" s="17">
        <f t="shared" si="9"/>
        <v>0.50729530862335992</v>
      </c>
      <c r="Y20" s="4">
        <v>3.524627639907512E-2</v>
      </c>
      <c r="Z20" s="22">
        <f t="shared" ref="Z20:Z35" si="21">Y20/F20</f>
        <v>0.37437711473950486</v>
      </c>
      <c r="AA20" s="4">
        <v>5.6734152392763894E-2</v>
      </c>
      <c r="AB20" s="22">
        <f t="shared" ref="AB20:AB35" si="22">AA20/F20</f>
        <v>0.60261594840559296</v>
      </c>
      <c r="AC20" s="4">
        <v>0.16878796512057531</v>
      </c>
      <c r="AD20" s="22">
        <f t="shared" si="12"/>
        <v>1.7928234650696695</v>
      </c>
      <c r="AE20" s="4">
        <v>3.913496261179019E-2</v>
      </c>
      <c r="AF20" s="22">
        <f t="shared" si="13"/>
        <v>0.41568176513604327</v>
      </c>
      <c r="AG20" s="4">
        <v>7.9420890095179539E-2</v>
      </c>
      <c r="AH20" s="22">
        <f t="shared" si="14"/>
        <v>0.84358879069157089</v>
      </c>
      <c r="AI20" s="4">
        <v>7.3661160739527831E-2</v>
      </c>
      <c r="AJ20" s="22">
        <f t="shared" si="15"/>
        <v>0.78241038893830384</v>
      </c>
      <c r="AK20" s="4">
        <v>9.5563451450371109E-2</v>
      </c>
      <c r="AL20" s="22">
        <f t="shared" si="16"/>
        <v>1.0150510318723338</v>
      </c>
      <c r="AM20" s="4">
        <v>5.3949410782797219E-2</v>
      </c>
      <c r="AN20" s="22">
        <f t="shared" si="17"/>
        <v>0.57303712091669201</v>
      </c>
      <c r="AO20" s="4">
        <v>5.9684596770422128E-2</v>
      </c>
      <c r="AP20" s="22">
        <f t="shared" si="18"/>
        <v>0.63395482916566304</v>
      </c>
      <c r="AQ20" s="4">
        <v>0.10462417417665752</v>
      </c>
      <c r="AR20" s="22">
        <f>AQ20/F20</f>
        <v>1.1112917579369679</v>
      </c>
      <c r="AS20" s="4">
        <v>9.6347031399686464E-2</v>
      </c>
      <c r="AT20" s="22">
        <f t="shared" si="20"/>
        <v>1.0233740217187197</v>
      </c>
    </row>
    <row r="21" spans="1:46" x14ac:dyDescent="0.3">
      <c r="A21" s="11" t="s">
        <v>89</v>
      </c>
      <c r="B21" s="16">
        <v>6.3828063079456349E-2</v>
      </c>
      <c r="C21" s="16">
        <v>2.7260648981635077E-2</v>
      </c>
      <c r="D21" s="16">
        <v>6.7675903560275905E-2</v>
      </c>
      <c r="E21" s="16">
        <v>6.2489763528859404E-2</v>
      </c>
      <c r="F21" s="16">
        <f t="shared" si="0"/>
        <v>6.5031155687743522E-2</v>
      </c>
      <c r="G21" s="16">
        <v>4.1969280825181081E-2</v>
      </c>
      <c r="H21" s="17">
        <f t="shared" si="1"/>
        <v>0.64537190491743124</v>
      </c>
      <c r="I21" s="16">
        <v>6.3101836640742287E-2</v>
      </c>
      <c r="J21" s="19">
        <f t="shared" si="2"/>
        <v>0.9703323887358678</v>
      </c>
      <c r="K21" s="20">
        <v>3.1871086178432304E-2</v>
      </c>
      <c r="L21" s="19">
        <f t="shared" si="3"/>
        <v>0.49008949389529416</v>
      </c>
      <c r="M21" s="20">
        <v>5.4169953231221278E-2</v>
      </c>
      <c r="N21" s="19">
        <f t="shared" si="4"/>
        <v>0.83298463111014243</v>
      </c>
      <c r="O21" s="4">
        <v>4.6613850285731777E-2</v>
      </c>
      <c r="P21" s="15">
        <f t="shared" si="5"/>
        <v>0.71679258645740362</v>
      </c>
      <c r="Q21" s="4">
        <v>1.0158636796042798E-2</v>
      </c>
      <c r="R21" s="21">
        <f t="shared" si="6"/>
        <v>0.15621184474747701</v>
      </c>
      <c r="S21" s="4">
        <v>1.1352729262733539E-2</v>
      </c>
      <c r="T21" s="17">
        <f t="shared" si="7"/>
        <v>0.17457369690991356</v>
      </c>
      <c r="U21" s="4">
        <v>2.7213857198109887E-2</v>
      </c>
      <c r="V21" s="17">
        <f t="shared" si="8"/>
        <v>0.41847414382086562</v>
      </c>
      <c r="W21" s="4">
        <v>2.9164503059460466E-2</v>
      </c>
      <c r="X21" s="17">
        <f t="shared" si="9"/>
        <v>0.44846970272984282</v>
      </c>
      <c r="Y21" s="4">
        <v>2.7535429816240634E-2</v>
      </c>
      <c r="Z21" s="22">
        <f t="shared" si="21"/>
        <v>0.42341904468768743</v>
      </c>
      <c r="AA21" s="4">
        <v>6.9196177618063764E-2</v>
      </c>
      <c r="AB21" s="22">
        <f t="shared" si="22"/>
        <v>1.0640465617790831</v>
      </c>
      <c r="AC21" s="4">
        <v>0.12880813976437688</v>
      </c>
      <c r="AD21" s="22">
        <f t="shared" si="12"/>
        <v>1.9807142961270403</v>
      </c>
      <c r="AE21" s="4">
        <v>2.4694353093976728E-2</v>
      </c>
      <c r="AF21" s="22">
        <f t="shared" si="13"/>
        <v>0.37973111246169799</v>
      </c>
      <c r="AG21" s="4">
        <v>3.8576814088957891E-2</v>
      </c>
      <c r="AH21" s="22">
        <f t="shared" si="14"/>
        <v>0.5932051134719184</v>
      </c>
      <c r="AI21" s="4">
        <v>5.0611638394181112E-2</v>
      </c>
      <c r="AJ21" s="22">
        <f t="shared" si="15"/>
        <v>0.7782675528203773</v>
      </c>
      <c r="AK21" s="4">
        <v>4.4664401187045476E-2</v>
      </c>
      <c r="AL21" s="22">
        <f t="shared" si="16"/>
        <v>0.68681543046087079</v>
      </c>
      <c r="AM21" s="4">
        <v>2.7512970190275099E-2</v>
      </c>
      <c r="AN21" s="22">
        <f t="shared" si="17"/>
        <v>0.42307367752131908</v>
      </c>
      <c r="AO21" s="4">
        <v>3.8687937002396595E-2</v>
      </c>
      <c r="AP21" s="22">
        <f t="shared" si="18"/>
        <v>0.59491387771366555</v>
      </c>
      <c r="AQ21" s="4">
        <v>8.692246582339945E-2</v>
      </c>
      <c r="AR21" s="22">
        <f t="shared" ref="AR21:AR35" si="23">AQ21/F21</f>
        <v>1.3366280347341544</v>
      </c>
      <c r="AS21" s="4">
        <v>7.9034976340575186E-2</v>
      </c>
      <c r="AT21" s="22">
        <f t="shared" si="20"/>
        <v>1.2153401781766424</v>
      </c>
    </row>
    <row r="22" spans="1:46" x14ac:dyDescent="0.3">
      <c r="A22" s="11" t="s">
        <v>90</v>
      </c>
      <c r="B22" s="16">
        <v>6.3222971073479614E-2</v>
      </c>
      <c r="C22" s="16">
        <v>7.666859990924256E-2</v>
      </c>
      <c r="D22" s="16">
        <v>9.1506268852949157E-2</v>
      </c>
      <c r="E22" s="16">
        <v>7.2854531419003679E-2</v>
      </c>
      <c r="F22" s="16">
        <f t="shared" si="0"/>
        <v>8.1649533612770761E-2</v>
      </c>
      <c r="G22" s="16">
        <v>6.191828151702769E-2</v>
      </c>
      <c r="H22" s="17">
        <f t="shared" si="1"/>
        <v>0.75834213347353507</v>
      </c>
      <c r="I22" s="16">
        <v>5.9414211985568205E-2</v>
      </c>
      <c r="J22" s="19">
        <f t="shared" si="2"/>
        <v>0.72767362355484733</v>
      </c>
      <c r="K22" s="20">
        <v>7.2262307103164836E-2</v>
      </c>
      <c r="L22" s="19">
        <f t="shared" si="3"/>
        <v>0.88503024947912656</v>
      </c>
      <c r="M22" s="20">
        <v>7.1782161028336844E-2</v>
      </c>
      <c r="N22" s="19">
        <f t="shared" si="4"/>
        <v>0.87914967608718142</v>
      </c>
      <c r="O22" s="4">
        <v>4.7791659521770051E-2</v>
      </c>
      <c r="P22" s="15">
        <f t="shared" si="5"/>
        <v>0.58532679131304899</v>
      </c>
      <c r="Q22" s="4">
        <v>2.8107022387629996E-2</v>
      </c>
      <c r="R22" s="21">
        <f t="shared" si="6"/>
        <v>0.34423984000851404</v>
      </c>
      <c r="S22" s="4">
        <v>2.9617052506797845E-2</v>
      </c>
      <c r="T22" s="17">
        <f t="shared" si="7"/>
        <v>0.36273388464481637</v>
      </c>
      <c r="U22" s="4">
        <v>1.9999749998437483E-2</v>
      </c>
      <c r="V22" s="17">
        <f t="shared" si="8"/>
        <v>0.24494628583290931</v>
      </c>
      <c r="W22" s="4">
        <v>3.0277439665038812E-2</v>
      </c>
      <c r="X22" s="17">
        <f t="shared" si="9"/>
        <v>0.37082195482746927</v>
      </c>
      <c r="Y22" s="4">
        <v>5.157693819511721E-2</v>
      </c>
      <c r="Z22" s="22">
        <f t="shared" si="21"/>
        <v>0.63168686841158006</v>
      </c>
      <c r="AA22" s="4">
        <v>8.2206950985218449E-2</v>
      </c>
      <c r="AB22" s="22">
        <f t="shared" si="22"/>
        <v>1.0068269510894121</v>
      </c>
      <c r="AC22" s="4">
        <v>0.18725375675096831</v>
      </c>
      <c r="AD22" s="22">
        <f t="shared" si="12"/>
        <v>2.293384278703094</v>
      </c>
      <c r="AE22" s="4">
        <v>3.4577399008209247E-2</v>
      </c>
      <c r="AF22" s="22">
        <f t="shared" si="13"/>
        <v>0.42348556664383707</v>
      </c>
      <c r="AG22" s="4">
        <v>5.3424189128125972E-2</v>
      </c>
      <c r="AH22" s="22">
        <f t="shared" si="14"/>
        <v>0.65431101396726066</v>
      </c>
      <c r="AI22" s="4">
        <v>6.3410304594083575E-2</v>
      </c>
      <c r="AJ22" s="22">
        <f t="shared" si="15"/>
        <v>0.77661563744885376</v>
      </c>
      <c r="AK22" s="4">
        <v>3.5564759133646123E-2</v>
      </c>
      <c r="AL22" s="22">
        <f t="shared" si="16"/>
        <v>0.43557822757830739</v>
      </c>
      <c r="AM22" s="4">
        <v>3.741710257102223E-2</v>
      </c>
      <c r="AN22" s="22">
        <f t="shared" si="17"/>
        <v>0.45826474341513984</v>
      </c>
      <c r="AO22" s="4">
        <v>4.3449897306424339E-2</v>
      </c>
      <c r="AP22" s="22">
        <f t="shared" si="18"/>
        <v>0.53215120018307571</v>
      </c>
      <c r="AQ22" s="4">
        <v>0.15411539111265604</v>
      </c>
      <c r="AR22" s="22">
        <f t="shared" si="23"/>
        <v>1.8875232263243562</v>
      </c>
      <c r="AS22" s="4">
        <v>0.12389863377341148</v>
      </c>
      <c r="AT22" s="22">
        <f t="shared" si="20"/>
        <v>1.5174444763029553</v>
      </c>
    </row>
    <row r="23" spans="1:46" x14ac:dyDescent="0.3">
      <c r="A23" s="11" t="s">
        <v>91</v>
      </c>
      <c r="B23" s="16">
        <v>0.13654681805832725</v>
      </c>
      <c r="C23" s="16">
        <v>8.431326901983717E-2</v>
      </c>
      <c r="D23" s="16">
        <v>0.12466620276199145</v>
      </c>
      <c r="E23" s="16">
        <v>0.14322705058926968</v>
      </c>
      <c r="F23" s="16">
        <f t="shared" si="0"/>
        <v>0.13362474519999618</v>
      </c>
      <c r="G23" s="16">
        <v>0.10665935279712863</v>
      </c>
      <c r="H23" s="17">
        <f t="shared" si="1"/>
        <v>0.79820060751091837</v>
      </c>
      <c r="I23" s="16">
        <v>7.6234364257914272E-2</v>
      </c>
      <c r="J23" s="19">
        <f t="shared" si="2"/>
        <v>0.5705108297405117</v>
      </c>
      <c r="K23" s="20">
        <v>9.4387331172371067E-2</v>
      </c>
      <c r="L23" s="19">
        <f t="shared" si="3"/>
        <v>0.70636116859269993</v>
      </c>
      <c r="M23" s="20">
        <v>0.15541397488152331</v>
      </c>
      <c r="N23" s="19">
        <f t="shared" si="4"/>
        <v>1.1630628342745588</v>
      </c>
      <c r="O23" s="4">
        <v>9.936544862909559E-2</v>
      </c>
      <c r="P23" s="15">
        <f t="shared" si="5"/>
        <v>0.74361562658454694</v>
      </c>
      <c r="Q23" s="4">
        <v>6.5258510714426274E-2</v>
      </c>
      <c r="R23" s="21">
        <f t="shared" si="6"/>
        <v>0.48837145108680169</v>
      </c>
      <c r="S23" s="4">
        <v>6.8186584737310263E-2</v>
      </c>
      <c r="T23" s="17">
        <f t="shared" si="7"/>
        <v>0.51028411418300845</v>
      </c>
      <c r="U23" s="4">
        <v>9.681322223746093E-2</v>
      </c>
      <c r="V23" s="17">
        <f t="shared" si="8"/>
        <v>0.72451567329509636</v>
      </c>
      <c r="W23" s="4">
        <v>4.6914830969837708E-2</v>
      </c>
      <c r="X23" s="17">
        <f t="shared" si="9"/>
        <v>0.35109388534002645</v>
      </c>
      <c r="Y23" s="4">
        <v>6.2505295593960938E-2</v>
      </c>
      <c r="Z23" s="22">
        <f t="shared" si="21"/>
        <v>0.46776736973686461</v>
      </c>
      <c r="AA23" s="4">
        <v>0.14056087921172919</v>
      </c>
      <c r="AB23" s="22">
        <f t="shared" si="22"/>
        <v>1.0519075565034881</v>
      </c>
      <c r="AC23" s="4">
        <v>0.23839463081202145</v>
      </c>
      <c r="AD23" s="22">
        <f t="shared" si="12"/>
        <v>1.7840605080684433</v>
      </c>
      <c r="AE23" s="4">
        <v>5.8436304500884453E-2</v>
      </c>
      <c r="AF23" s="22">
        <f t="shared" si="13"/>
        <v>0.43731648964735409</v>
      </c>
      <c r="AG23" s="4">
        <v>9.4771109903934433E-2</v>
      </c>
      <c r="AH23" s="22">
        <f t="shared" si="14"/>
        <v>0.70923323192938925</v>
      </c>
      <c r="AI23" s="4">
        <v>0.11260140979424416</v>
      </c>
      <c r="AJ23" s="22">
        <f t="shared" si="15"/>
        <v>0.84266884569705713</v>
      </c>
      <c r="AK23" s="4">
        <v>0.20077244612741982</v>
      </c>
      <c r="AL23" s="22">
        <f t="shared" si="16"/>
        <v>1.5025094777686847</v>
      </c>
      <c r="AM23" s="4">
        <v>0.20484930428129608</v>
      </c>
      <c r="AN23" s="22">
        <f t="shared" si="17"/>
        <v>1.5330192321392127</v>
      </c>
      <c r="AO23" s="4">
        <v>0.24095711546760429</v>
      </c>
      <c r="AP23" s="22">
        <f t="shared" si="18"/>
        <v>1.8032372305515998</v>
      </c>
      <c r="AQ23" s="4">
        <v>0.25224084117876172</v>
      </c>
      <c r="AR23" s="22">
        <f t="shared" si="23"/>
        <v>1.8876806148534302</v>
      </c>
      <c r="AS23" s="4">
        <v>0.28966817376937681</v>
      </c>
      <c r="AT23" s="22">
        <f t="shared" si="20"/>
        <v>2.1677734414821925</v>
      </c>
    </row>
    <row r="24" spans="1:46" x14ac:dyDescent="0.3">
      <c r="A24" s="11" t="s">
        <v>92</v>
      </c>
      <c r="B24" s="16">
        <v>7.2818289793369184E-2</v>
      </c>
      <c r="C24" s="16">
        <v>1.3747727084867522E-2</v>
      </c>
      <c r="D24" s="16">
        <v>5.9453746507415077E-2</v>
      </c>
      <c r="E24" s="16">
        <v>8.5699074443551335E-2</v>
      </c>
      <c r="F24" s="16">
        <f t="shared" si="0"/>
        <v>7.1380186661895148E-2</v>
      </c>
      <c r="G24" s="16">
        <v>0.12532977455817376</v>
      </c>
      <c r="H24" s="17">
        <f t="shared" si="1"/>
        <v>1.7558062036433213</v>
      </c>
      <c r="I24" s="16">
        <v>4.2471139621971375E-2</v>
      </c>
      <c r="J24" s="19">
        <f t="shared" si="2"/>
        <v>0.59499899913604071</v>
      </c>
      <c r="K24" s="20">
        <v>0.14792703976274135</v>
      </c>
      <c r="L24" s="19">
        <f t="shared" si="3"/>
        <v>2.0723823609963907</v>
      </c>
      <c r="M24" s="20">
        <v>0.11998888785992351</v>
      </c>
      <c r="N24" s="19">
        <f t="shared" si="4"/>
        <v>1.68098310569391</v>
      </c>
      <c r="O24" s="4">
        <v>4.1558268562752632E-2</v>
      </c>
      <c r="P24" s="15">
        <f t="shared" si="5"/>
        <v>0.5822101413043469</v>
      </c>
      <c r="Q24" s="4">
        <v>9.4925307124446939E-2</v>
      </c>
      <c r="R24" s="21">
        <f t="shared" si="6"/>
        <v>1.3298551259620182</v>
      </c>
      <c r="S24" s="4">
        <v>0.10015361988845582</v>
      </c>
      <c r="T24" s="17">
        <f t="shared" si="7"/>
        <v>1.4031011205231378</v>
      </c>
      <c r="U24" s="4">
        <v>3.032820469464027E-2</v>
      </c>
      <c r="V24" s="17">
        <f t="shared" si="8"/>
        <v>0.42488267561270421</v>
      </c>
      <c r="W24" s="4">
        <v>4.5828004522802501E-2</v>
      </c>
      <c r="X24" s="17">
        <f t="shared" si="9"/>
        <v>0.64202696386708724</v>
      </c>
      <c r="Y24" s="4">
        <v>5.0408262691680618E-2</v>
      </c>
      <c r="Z24" s="22">
        <f t="shared" si="21"/>
        <v>0.70619404416029685</v>
      </c>
      <c r="AA24" s="4">
        <v>7.2898313414402047E-2</v>
      </c>
      <c r="AB24" s="22">
        <f t="shared" si="22"/>
        <v>1.021268181318967</v>
      </c>
      <c r="AC24" s="4">
        <v>0.16835836201598364</v>
      </c>
      <c r="AD24" s="22">
        <f t="shared" si="12"/>
        <v>2.3586147625732998</v>
      </c>
      <c r="AE24" s="4">
        <v>6.3623943014413945E-2</v>
      </c>
      <c r="AF24" s="22">
        <f t="shared" si="13"/>
        <v>0.89133898340417606</v>
      </c>
      <c r="AG24" s="4">
        <v>3.6750350498762754E-2</v>
      </c>
      <c r="AH24" s="22">
        <f t="shared" si="14"/>
        <v>0.51485366202301031</v>
      </c>
      <c r="AI24" s="4">
        <v>4.9344624799540833E-2</v>
      </c>
      <c r="AJ24" s="22">
        <f t="shared" si="15"/>
        <v>0.69129301991420056</v>
      </c>
      <c r="AK24" s="4">
        <v>4.7488116694933961E-2</v>
      </c>
      <c r="AL24" s="22">
        <f t="shared" si="16"/>
        <v>0.66528428848007648</v>
      </c>
      <c r="AM24" s="4">
        <v>3.1773918529907734E-2</v>
      </c>
      <c r="AN24" s="22">
        <f t="shared" si="17"/>
        <v>0.44513638890313506</v>
      </c>
      <c r="AO24" s="4">
        <v>3.3550928699130872E-2</v>
      </c>
      <c r="AP24" s="22">
        <f t="shared" si="18"/>
        <v>0.47003139481899603</v>
      </c>
      <c r="AQ24" s="4">
        <v>8.5978584896759788E-2</v>
      </c>
      <c r="AR24" s="22">
        <f t="shared" si="23"/>
        <v>1.2045161117890113</v>
      </c>
      <c r="AS24" s="4">
        <v>8.1469911785977969E-2</v>
      </c>
      <c r="AT24" s="22">
        <f t="shared" si="20"/>
        <v>1.141351901640081</v>
      </c>
    </row>
    <row r="25" spans="1:46" x14ac:dyDescent="0.3">
      <c r="A25" s="11" t="s">
        <v>93</v>
      </c>
      <c r="B25" s="16">
        <v>0.14665685770028783</v>
      </c>
      <c r="C25" s="16">
        <v>8.3928541033429144E-2</v>
      </c>
      <c r="D25" s="16">
        <v>0.13678293364610208</v>
      </c>
      <c r="E25" s="16">
        <v>0.12844688362720197</v>
      </c>
      <c r="F25" s="16">
        <f t="shared" si="0"/>
        <v>0.13254939290780687</v>
      </c>
      <c r="G25" s="16">
        <v>0.12580809789790715</v>
      </c>
      <c r="H25" s="17">
        <f t="shared" si="1"/>
        <v>0.94914126076315908</v>
      </c>
      <c r="I25" s="16">
        <v>0.25367557314736605</v>
      </c>
      <c r="J25" s="19">
        <f t="shared" si="2"/>
        <v>1.9138192003927701</v>
      </c>
      <c r="K25" s="20">
        <v>9.5353845972627846E-2</v>
      </c>
      <c r="L25" s="19">
        <f t="shared" si="3"/>
        <v>0.71938349833823878</v>
      </c>
      <c r="M25" s="20">
        <v>0.134982604068492</v>
      </c>
      <c r="N25" s="19">
        <f t="shared" si="4"/>
        <v>1.018357014749796</v>
      </c>
      <c r="O25" s="4">
        <v>8.6032652104557655E-2</v>
      </c>
      <c r="P25" s="15">
        <f t="shared" si="5"/>
        <v>0.64906107992811879</v>
      </c>
      <c r="Q25" s="4">
        <v>2.7359258897199552E-2</v>
      </c>
      <c r="R25" s="21">
        <f t="shared" si="6"/>
        <v>0.20640802871295649</v>
      </c>
      <c r="S25" s="4">
        <v>2.7577912385240332E-2</v>
      </c>
      <c r="T25" s="17">
        <f t="shared" si="7"/>
        <v>0.20805762878462836</v>
      </c>
      <c r="U25" s="4">
        <v>0.14231306975989935</v>
      </c>
      <c r="V25" s="17">
        <f t="shared" si="8"/>
        <v>1.0736606682075374</v>
      </c>
      <c r="W25" s="4">
        <v>0.10066432692445525</v>
      </c>
      <c r="X25" s="17">
        <f t="shared" si="9"/>
        <v>0.75944766487516924</v>
      </c>
      <c r="Y25" s="4">
        <v>5.9640787059450119E-2</v>
      </c>
      <c r="Z25" s="22">
        <f t="shared" si="21"/>
        <v>0.44995141623117463</v>
      </c>
      <c r="AA25" s="4">
        <v>9.241827768207253E-2</v>
      </c>
      <c r="AB25" s="22">
        <f t="shared" si="22"/>
        <v>0.6972365218326797</v>
      </c>
      <c r="AC25" s="4">
        <v>0.27469381238236107</v>
      </c>
      <c r="AD25" s="22">
        <f t="shared" si="12"/>
        <v>2.0723883101706924</v>
      </c>
      <c r="AE25" s="4">
        <v>5.6290093292471741E-2</v>
      </c>
      <c r="AF25" s="22">
        <f t="shared" si="13"/>
        <v>0.42467258474449321</v>
      </c>
      <c r="AG25" s="4">
        <v>0.10811613022677925</v>
      </c>
      <c r="AH25" s="22">
        <f t="shared" si="14"/>
        <v>0.81566673264190748</v>
      </c>
      <c r="AI25" s="4">
        <v>0.11233667823887368</v>
      </c>
      <c r="AJ25" s="22">
        <f t="shared" si="15"/>
        <v>0.84750805548395158</v>
      </c>
      <c r="AK25" s="4">
        <v>9.262731778476585E-2</v>
      </c>
      <c r="AL25" s="22">
        <f t="shared" si="16"/>
        <v>0.69881359508897678</v>
      </c>
      <c r="AM25" s="4">
        <v>9.3487661692748442E-2</v>
      </c>
      <c r="AN25" s="22">
        <f t="shared" si="17"/>
        <v>0.70530433706152584</v>
      </c>
      <c r="AO25" s="4">
        <v>7.6933572889837015E-2</v>
      </c>
      <c r="AP25" s="22">
        <f t="shared" si="18"/>
        <v>0.58041437385795669</v>
      </c>
      <c r="AQ25" s="4">
        <v>0.12661299511299817</v>
      </c>
      <c r="AR25" s="22">
        <f t="shared" si="23"/>
        <v>0.95521369306506221</v>
      </c>
      <c r="AS25" s="4">
        <v>0.12661844270766598</v>
      </c>
      <c r="AT25" s="22">
        <f t="shared" si="20"/>
        <v>0.95525479166648397</v>
      </c>
    </row>
    <row r="26" spans="1:46" x14ac:dyDescent="0.3">
      <c r="A26" s="11" t="s">
        <v>94</v>
      </c>
      <c r="B26" s="16">
        <v>7.8299616856362719E-2</v>
      </c>
      <c r="C26" s="16">
        <v>4.3629233318957142E-2</v>
      </c>
      <c r="D26" s="16">
        <v>7.681693171428508E-2</v>
      </c>
      <c r="E26" s="16">
        <v>9.6151099940931323E-2</v>
      </c>
      <c r="F26" s="16">
        <f t="shared" si="0"/>
        <v>8.5942029755038493E-2</v>
      </c>
      <c r="G26" s="16">
        <v>8.1966173634733797E-2</v>
      </c>
      <c r="H26" s="17">
        <f t="shared" si="1"/>
        <v>0.95373793088623671</v>
      </c>
      <c r="I26" s="16">
        <v>0.10645443913623642</v>
      </c>
      <c r="J26" s="19">
        <f t="shared" si="2"/>
        <v>1.2386772739678673</v>
      </c>
      <c r="K26" s="20">
        <v>9.2192509621855628E-2</v>
      </c>
      <c r="L26" s="19">
        <f t="shared" si="3"/>
        <v>1.0727290230942059</v>
      </c>
      <c r="M26" s="20">
        <v>9.9423347780608157E-2</v>
      </c>
      <c r="N26" s="19">
        <f t="shared" si="4"/>
        <v>1.1568652504949628</v>
      </c>
      <c r="O26" s="4">
        <v>7.6384828360799045E-2</v>
      </c>
      <c r="P26" s="15">
        <f t="shared" si="5"/>
        <v>0.88879479084354374</v>
      </c>
      <c r="Q26" s="4">
        <v>4.4561690309311355E-2</v>
      </c>
      <c r="R26" s="21">
        <f t="shared" si="6"/>
        <v>0.51850870216035194</v>
      </c>
      <c r="S26" s="4">
        <v>3.4388237370124343E-2</v>
      </c>
      <c r="T26" s="17">
        <f t="shared" si="7"/>
        <v>0.40013294389417509</v>
      </c>
      <c r="U26" s="4">
        <v>9.1028729808862174E-2</v>
      </c>
      <c r="V26" s="17">
        <f t="shared" si="8"/>
        <v>1.0591875717657864</v>
      </c>
      <c r="W26" s="4">
        <v>3.3245450816615493E-2</v>
      </c>
      <c r="X26" s="17">
        <f t="shared" si="9"/>
        <v>0.38683576489146654</v>
      </c>
      <c r="Y26" s="4">
        <v>6.1122205073755279E-2</v>
      </c>
      <c r="Z26" s="22">
        <f t="shared" si="21"/>
        <v>0.71120271708700122</v>
      </c>
      <c r="AA26" s="4">
        <v>7.2054143173925611E-2</v>
      </c>
      <c r="AB26" s="22">
        <f t="shared" si="22"/>
        <v>0.83840401930583119</v>
      </c>
      <c r="AC26" s="4">
        <v>0.24148454821858351</v>
      </c>
      <c r="AD26" s="22">
        <f t="shared" si="12"/>
        <v>2.8098539085810463</v>
      </c>
      <c r="AE26" s="4">
        <v>4.9383727094888523E-2</v>
      </c>
      <c r="AF26" s="22">
        <f t="shared" si="13"/>
        <v>0.57461671821863525</v>
      </c>
      <c r="AG26" s="4">
        <v>9.7209406954226363E-2</v>
      </c>
      <c r="AH26" s="22">
        <f t="shared" si="14"/>
        <v>1.1311043878216909</v>
      </c>
      <c r="AI26" s="4">
        <v>6.8351026809619422E-2</v>
      </c>
      <c r="AJ26" s="22">
        <f t="shared" si="15"/>
        <v>0.79531548189449452</v>
      </c>
      <c r="AK26" s="4">
        <v>9.7370366399434943E-2</v>
      </c>
      <c r="AL26" s="22">
        <f t="shared" si="16"/>
        <v>1.132977271737365</v>
      </c>
      <c r="AM26" s="4">
        <v>8.7503674272919801E-2</v>
      </c>
      <c r="AN26" s="22">
        <f t="shared" si="17"/>
        <v>1.0181709056946</v>
      </c>
      <c r="AO26" s="4">
        <v>0.11110878602542019</v>
      </c>
      <c r="AP26" s="22">
        <f t="shared" si="18"/>
        <v>1.2928340922609669</v>
      </c>
      <c r="AQ26" s="4">
        <v>8.3311770392511794E-2</v>
      </c>
      <c r="AR26" s="22">
        <f t="shared" si="23"/>
        <v>0.96939495878764148</v>
      </c>
      <c r="AS26" s="4">
        <v>0.11108782919598666</v>
      </c>
      <c r="AT26" s="22">
        <f t="shared" si="20"/>
        <v>1.292590243826234</v>
      </c>
    </row>
    <row r="27" spans="1:46" x14ac:dyDescent="0.3">
      <c r="B27" s="17"/>
      <c r="C27" s="17"/>
      <c r="D27" s="17"/>
      <c r="E27" s="17"/>
      <c r="F27" s="16"/>
      <c r="G27" s="17"/>
      <c r="H27" s="17"/>
      <c r="I27" s="17"/>
      <c r="J27" s="19"/>
      <c r="K27" s="19"/>
      <c r="L27" s="19"/>
      <c r="M27" s="19"/>
      <c r="N27" s="19"/>
      <c r="P27" s="15"/>
      <c r="R27" s="21"/>
      <c r="T27" s="17"/>
      <c r="V27" s="17"/>
      <c r="X27" s="17"/>
      <c r="Z27" s="22"/>
      <c r="AD27" s="22"/>
      <c r="AF27" s="22"/>
      <c r="AH27" s="22"/>
      <c r="AJ27" s="22"/>
      <c r="AL27" s="22"/>
      <c r="AN27" s="22"/>
      <c r="AP27" s="22"/>
      <c r="AR27" s="23"/>
      <c r="AT27" s="22"/>
    </row>
    <row r="28" spans="1:46" x14ac:dyDescent="0.3">
      <c r="A28" s="11" t="s">
        <v>95</v>
      </c>
      <c r="B28" s="16">
        <v>6.3849990464385969E-2</v>
      </c>
      <c r="C28" s="16">
        <v>0.1324283604662938</v>
      </c>
      <c r="D28" s="16">
        <v>7.2210080876400212E-2</v>
      </c>
      <c r="E28" s="16">
        <v>0.15552716791125598</v>
      </c>
      <c r="F28" s="16">
        <f t="shared" si="0"/>
        <v>0.10597466382748884</v>
      </c>
      <c r="G28" s="16">
        <v>9.9364310214404838E-2</v>
      </c>
      <c r="H28" s="17">
        <f t="shared" si="1"/>
        <v>0.93762326414316655</v>
      </c>
      <c r="I28" s="16">
        <v>0.12527321572359371</v>
      </c>
      <c r="J28" s="19">
        <f t="shared" si="2"/>
        <v>1.1821053372485339</v>
      </c>
      <c r="K28" s="20">
        <v>0.1051925274923806</v>
      </c>
      <c r="L28" s="19">
        <f t="shared" si="3"/>
        <v>0.99261959126021448</v>
      </c>
      <c r="M28" s="20">
        <v>0.13647985050562531</v>
      </c>
      <c r="N28" s="19">
        <f t="shared" si="4"/>
        <v>1.2878535828884008</v>
      </c>
      <c r="O28" s="4">
        <v>0.13647985050562531</v>
      </c>
      <c r="P28" s="15">
        <f t="shared" si="5"/>
        <v>1.2878535828884008</v>
      </c>
      <c r="Q28" s="4">
        <v>4.1920516341269358E-2</v>
      </c>
      <c r="R28" s="21">
        <f t="shared" si="6"/>
        <v>0.39557111886204982</v>
      </c>
      <c r="S28" s="4">
        <v>6.1706644698930113E-2</v>
      </c>
      <c r="T28" s="17">
        <f t="shared" si="7"/>
        <v>0.58227733375384383</v>
      </c>
      <c r="U28" s="4">
        <v>0.10826802427850488</v>
      </c>
      <c r="V28" s="17">
        <f t="shared" si="8"/>
        <v>1.0216406485115093</v>
      </c>
      <c r="W28" s="4" t="e">
        <v>#NUM!</v>
      </c>
      <c r="X28" s="17" t="e">
        <f t="shared" si="9"/>
        <v>#NUM!</v>
      </c>
      <c r="Y28" s="4">
        <v>0.11765144196904921</v>
      </c>
      <c r="Z28" s="22">
        <f t="shared" si="21"/>
        <v>1.1101846207369759</v>
      </c>
      <c r="AA28" s="4">
        <v>0.10530667710175859</v>
      </c>
      <c r="AB28" s="22">
        <f t="shared" si="22"/>
        <v>0.99369673182622564</v>
      </c>
      <c r="AC28" s="4">
        <v>3.575164331887417E-2</v>
      </c>
      <c r="AD28" s="22">
        <f t="shared" si="12"/>
        <v>0.33736028997527734</v>
      </c>
      <c r="AE28" s="4">
        <v>5.063565058849593E-2</v>
      </c>
      <c r="AF28" s="22">
        <f t="shared" si="13"/>
        <v>0.47780902302198686</v>
      </c>
      <c r="AG28" s="4">
        <v>9.3573562553134218E-2</v>
      </c>
      <c r="AH28" s="22">
        <f t="shared" si="14"/>
        <v>0.88298050848699283</v>
      </c>
      <c r="AI28" s="4">
        <v>7.6491112072068532E-2</v>
      </c>
      <c r="AJ28" s="22">
        <f t="shared" si="15"/>
        <v>0.72178678666614893</v>
      </c>
      <c r="AK28" s="4">
        <v>0.10830185331217868</v>
      </c>
      <c r="AL28" s="22">
        <f t="shared" si="16"/>
        <v>1.0219598666382954</v>
      </c>
      <c r="AM28" s="4">
        <v>8.6062231907964332E-2</v>
      </c>
      <c r="AN28" s="22">
        <f t="shared" si="17"/>
        <v>0.81210195720045864</v>
      </c>
      <c r="AO28" s="4">
        <v>7.7326597143305309E-2</v>
      </c>
      <c r="AP28" s="22">
        <f t="shared" si="18"/>
        <v>0.72967060569478792</v>
      </c>
      <c r="AQ28" s="4">
        <v>0.16663174379398002</v>
      </c>
      <c r="AR28" s="22">
        <f t="shared" si="23"/>
        <v>1.5723734124340512</v>
      </c>
      <c r="AS28" s="4">
        <v>0.20885728526122213</v>
      </c>
      <c r="AT28" s="22">
        <f t="shared" si="20"/>
        <v>1.970822814792893</v>
      </c>
    </row>
    <row r="29" spans="1:46" x14ac:dyDescent="0.3">
      <c r="A29" s="11" t="s">
        <v>96</v>
      </c>
      <c r="B29" s="16">
        <v>3.3260077146091263E-2</v>
      </c>
      <c r="C29" s="16">
        <v>8.1118730618555707E-2</v>
      </c>
      <c r="D29" s="16">
        <v>5.3978371997175922E-2</v>
      </c>
      <c r="E29" s="16">
        <v>9.2608188581844206E-2</v>
      </c>
      <c r="F29" s="16">
        <f t="shared" si="0"/>
        <v>7.0702469923301869E-2</v>
      </c>
      <c r="G29" s="16">
        <v>3.9798245337321403E-2</v>
      </c>
      <c r="H29" s="17">
        <f t="shared" si="1"/>
        <v>0.56289752508638791</v>
      </c>
      <c r="I29" s="16">
        <v>8.2396166892890588E-2</v>
      </c>
      <c r="J29" s="19">
        <f t="shared" si="2"/>
        <v>1.1653930475452139</v>
      </c>
      <c r="K29" s="20">
        <v>4.5107629776200926E-2</v>
      </c>
      <c r="L29" s="19">
        <f t="shared" si="3"/>
        <v>0.63799227700437822</v>
      </c>
      <c r="M29" s="20">
        <v>5.7659808492358966E-2</v>
      </c>
      <c r="N29" s="19">
        <f t="shared" si="4"/>
        <v>0.81552749932086388</v>
      </c>
      <c r="O29" s="4">
        <v>5.7659808492358966E-2</v>
      </c>
      <c r="P29" s="15">
        <f t="shared" si="5"/>
        <v>0.81552749932086388</v>
      </c>
      <c r="Q29" s="4">
        <v>1.5107260809365875E-2</v>
      </c>
      <c r="R29" s="21">
        <f t="shared" si="6"/>
        <v>0.21367373481795263</v>
      </c>
      <c r="S29" s="4">
        <v>1.4629071990550326E-2</v>
      </c>
      <c r="T29" s="17">
        <f t="shared" si="7"/>
        <v>0.20691033858392729</v>
      </c>
      <c r="U29" s="4">
        <v>5.3987498552905751E-2</v>
      </c>
      <c r="V29" s="17">
        <f t="shared" si="8"/>
        <v>0.76358716479737498</v>
      </c>
      <c r="W29" s="4">
        <v>3.5899860723963818E-2</v>
      </c>
      <c r="X29" s="17">
        <f t="shared" si="9"/>
        <v>0.50775964068734847</v>
      </c>
      <c r="Y29" s="4">
        <v>6.0713425664007462E-2</v>
      </c>
      <c r="Z29" s="22">
        <f t="shared" si="21"/>
        <v>0.85871718102450256</v>
      </c>
      <c r="AA29" s="4">
        <v>5.0015470945836304E-2</v>
      </c>
      <c r="AB29" s="22">
        <f t="shared" si="22"/>
        <v>0.70740769028427364</v>
      </c>
      <c r="AC29" s="4">
        <v>0.1379347671908718</v>
      </c>
      <c r="AD29" s="22">
        <f t="shared" si="12"/>
        <v>1.9509186502324971</v>
      </c>
      <c r="AE29" s="4">
        <v>2.4125554981997817E-2</v>
      </c>
      <c r="AF29" s="22">
        <f t="shared" si="13"/>
        <v>0.34122648060483957</v>
      </c>
      <c r="AG29" s="4">
        <v>5.7125617694786149E-2</v>
      </c>
      <c r="AH29" s="22">
        <f t="shared" si="14"/>
        <v>0.80797202356234643</v>
      </c>
      <c r="AI29" s="4">
        <v>5.5185965328559392E-2</v>
      </c>
      <c r="AJ29" s="22">
        <f t="shared" si="15"/>
        <v>0.78053801215749885</v>
      </c>
      <c r="AK29" s="4">
        <v>0.10933231912933218</v>
      </c>
      <c r="AL29" s="22">
        <f t="shared" si="16"/>
        <v>1.546371990228008</v>
      </c>
      <c r="AM29" s="4">
        <v>0.15664905993978551</v>
      </c>
      <c r="AN29" s="22">
        <f t="shared" si="17"/>
        <v>2.2156094420706745</v>
      </c>
      <c r="AO29" s="4">
        <v>0.13732047093118491</v>
      </c>
      <c r="AP29" s="22">
        <f t="shared" si="18"/>
        <v>1.9422301806450373</v>
      </c>
      <c r="AQ29" s="4">
        <v>5.8090104695549059E-2</v>
      </c>
      <c r="AR29" s="22">
        <f t="shared" si="23"/>
        <v>0.82161351305782215</v>
      </c>
      <c r="AS29" s="4">
        <v>4.5980992462087353E-2</v>
      </c>
      <c r="AT29" s="22">
        <f t="shared" si="20"/>
        <v>0.65034492446964853</v>
      </c>
    </row>
    <row r="30" spans="1:46" x14ac:dyDescent="0.3">
      <c r="A30" s="11" t="s">
        <v>97</v>
      </c>
      <c r="B30" s="16">
        <v>5.9589851675853976E-2</v>
      </c>
      <c r="C30" s="16">
        <v>0.12498933242298163</v>
      </c>
      <c r="D30" s="16">
        <v>0.10925140745288851</v>
      </c>
      <c r="E30" s="16">
        <v>0.13543350358961112</v>
      </c>
      <c r="F30" s="16">
        <f t="shared" si="0"/>
        <v>0.12164004638046158</v>
      </c>
      <c r="G30" s="16">
        <v>7.1375501799415098E-2</v>
      </c>
      <c r="H30" s="17">
        <f t="shared" si="1"/>
        <v>0.58677634482454277</v>
      </c>
      <c r="I30" s="16">
        <v>0.23285377060045168</v>
      </c>
      <c r="J30" s="19">
        <f t="shared" si="2"/>
        <v>1.9142854473446977</v>
      </c>
      <c r="K30" s="20">
        <v>0.10832617441187617</v>
      </c>
      <c r="L30" s="19">
        <f t="shared" si="3"/>
        <v>0.89054696734541894</v>
      </c>
      <c r="M30" s="20">
        <v>0.14163325317315553</v>
      </c>
      <c r="N30" s="19">
        <f t="shared" si="4"/>
        <v>1.1643636893244835</v>
      </c>
      <c r="O30" s="4">
        <v>0.14163325317315553</v>
      </c>
      <c r="P30" s="15">
        <f t="shared" si="5"/>
        <v>1.1643636893244835</v>
      </c>
      <c r="Q30" s="4">
        <v>2.8437974064471627E-2</v>
      </c>
      <c r="R30" s="21">
        <f t="shared" si="6"/>
        <v>0.23378792519960329</v>
      </c>
      <c r="S30" s="4">
        <v>2.1100962797572176E-2</v>
      </c>
      <c r="T30" s="17">
        <f t="shared" si="7"/>
        <v>0.17347052574752647</v>
      </c>
      <c r="U30" s="4">
        <v>0.11952196394889465</v>
      </c>
      <c r="V30" s="17">
        <f t="shared" si="8"/>
        <v>0.98258729345644891</v>
      </c>
      <c r="W30" s="4">
        <v>5.6279251419631617E-2</v>
      </c>
      <c r="X30" s="17">
        <f t="shared" si="9"/>
        <v>0.46267042059161417</v>
      </c>
      <c r="Y30" s="4">
        <v>0.13618889553055011</v>
      </c>
      <c r="Z30" s="22">
        <f t="shared" si="21"/>
        <v>1.1196057514199158</v>
      </c>
      <c r="AA30" s="4">
        <v>0.10492655786442133</v>
      </c>
      <c r="AB30" s="22">
        <f t="shared" si="22"/>
        <v>0.86259879855878741</v>
      </c>
      <c r="AC30" s="4">
        <v>0.20857554478110854</v>
      </c>
      <c r="AD30" s="22">
        <f t="shared" si="12"/>
        <v>1.7146947159879657</v>
      </c>
      <c r="AE30" s="4">
        <v>4.608477121940615E-2</v>
      </c>
      <c r="AF30" s="22">
        <f t="shared" si="13"/>
        <v>0.37886183531420053</v>
      </c>
      <c r="AG30" s="4">
        <v>6.5080727469322766E-2</v>
      </c>
      <c r="AH30" s="22">
        <f t="shared" si="14"/>
        <v>0.53502715105653187</v>
      </c>
      <c r="AI30" s="4">
        <v>0.11238873476592072</v>
      </c>
      <c r="AJ30" s="22">
        <f t="shared" si="15"/>
        <v>0.92394518178984475</v>
      </c>
      <c r="AK30" s="4">
        <v>5.5654359134218429E-2</v>
      </c>
      <c r="AL30" s="22">
        <f t="shared" si="16"/>
        <v>0.45753319560685324</v>
      </c>
      <c r="AM30" s="4">
        <v>4.7577149602523981E-2</v>
      </c>
      <c r="AN30" s="22">
        <f t="shared" si="17"/>
        <v>0.39113064338790038</v>
      </c>
      <c r="AO30" s="4">
        <v>3.4125408261249206E-2</v>
      </c>
      <c r="AP30" s="22">
        <f t="shared" si="18"/>
        <v>0.28054418981815349</v>
      </c>
      <c r="AQ30" s="4">
        <v>0.10594110885627148</v>
      </c>
      <c r="AR30" s="22">
        <f t="shared" si="23"/>
        <v>0.87093939873150406</v>
      </c>
      <c r="AS30" s="4">
        <v>0.14497266230556291</v>
      </c>
      <c r="AT30" s="22">
        <f t="shared" si="20"/>
        <v>1.1918168943484482</v>
      </c>
    </row>
    <row r="31" spans="1:46" x14ac:dyDescent="0.3">
      <c r="A31" s="11" t="s">
        <v>101</v>
      </c>
      <c r="B31" s="16">
        <v>3.8829233645727802E-2</v>
      </c>
      <c r="C31" s="16">
        <v>0.10497795455541047</v>
      </c>
      <c r="D31" s="16">
        <v>0.10019357836570061</v>
      </c>
      <c r="E31" s="16">
        <v>0.10067984430993988</v>
      </c>
      <c r="F31" s="16">
        <f t="shared" si="0"/>
        <v>0.10043641705434588</v>
      </c>
      <c r="G31" s="16">
        <v>7.9531466309253007E-2</v>
      </c>
      <c r="H31" s="17">
        <f t="shared" si="1"/>
        <v>0.79185885599860406</v>
      </c>
      <c r="I31" s="16">
        <v>0.1175676990282512</v>
      </c>
      <c r="J31" s="19">
        <f t="shared" si="2"/>
        <v>1.1705684300211112</v>
      </c>
      <c r="K31" s="20">
        <v>7.7314336115122576E-2</v>
      </c>
      <c r="L31" s="19">
        <f t="shared" si="3"/>
        <v>0.76978389296073746</v>
      </c>
      <c r="M31" s="20">
        <v>9.962492830438574E-2</v>
      </c>
      <c r="N31" s="19">
        <f t="shared" si="4"/>
        <v>0.99192037336894401</v>
      </c>
      <c r="O31" s="4">
        <v>9.962492830438574E-2</v>
      </c>
      <c r="P31" s="15">
        <f t="shared" si="5"/>
        <v>0.99192037336894401</v>
      </c>
      <c r="Q31" s="4">
        <v>3.6022324116596394E-2</v>
      </c>
      <c r="R31" s="21">
        <f t="shared" si="6"/>
        <v>0.358657996502452</v>
      </c>
      <c r="S31" s="4">
        <v>3.1026685312226705E-2</v>
      </c>
      <c r="T31" s="17">
        <f t="shared" si="7"/>
        <v>0.30891867932164735</v>
      </c>
      <c r="U31" s="4">
        <v>9.5962568595658146E-2</v>
      </c>
      <c r="V31" s="17">
        <f t="shared" si="8"/>
        <v>0.95545591340373137</v>
      </c>
      <c r="W31" s="4">
        <v>5.4710440206489415E-2</v>
      </c>
      <c r="X31" s="17">
        <f t="shared" si="9"/>
        <v>0.54472712001350809</v>
      </c>
      <c r="Y31" s="4">
        <v>0.10374517246613923</v>
      </c>
      <c r="Z31" s="22">
        <f t="shared" si="21"/>
        <v>1.0329437818356564</v>
      </c>
      <c r="AA31" s="4">
        <v>6.5966652575071602E-2</v>
      </c>
      <c r="AB31" s="22">
        <f t="shared" si="22"/>
        <v>0.65680013793579695</v>
      </c>
      <c r="AC31" s="4">
        <v>0.14001878999500889</v>
      </c>
      <c r="AD31" s="22">
        <f t="shared" si="12"/>
        <v>1.394103793241102</v>
      </c>
      <c r="AE31" s="4">
        <v>3.6345868095109098E-2</v>
      </c>
      <c r="AF31" s="22">
        <f t="shared" si="13"/>
        <v>0.3618793776309488</v>
      </c>
      <c r="AG31" s="4">
        <v>6.4025641743435169E-2</v>
      </c>
      <c r="AH31" s="22">
        <f t="shared" si="14"/>
        <v>0.63747437056412581</v>
      </c>
      <c r="AI31" s="4">
        <v>8.3532054099561756E-2</v>
      </c>
      <c r="AJ31" s="22">
        <f t="shared" si="15"/>
        <v>0.83169090006827684</v>
      </c>
      <c r="AK31" s="4">
        <v>8.731777145688388E-2</v>
      </c>
      <c r="AL31" s="22">
        <f t="shared" si="16"/>
        <v>0.86938357637386121</v>
      </c>
      <c r="AM31" s="4">
        <v>7.1203986541925404E-2</v>
      </c>
      <c r="AN31" s="22">
        <f t="shared" si="17"/>
        <v>0.70894590458555606</v>
      </c>
      <c r="AO31" s="4">
        <v>3.8353419357899363E-2</v>
      </c>
      <c r="AP31" s="22">
        <f t="shared" si="18"/>
        <v>0.38186765799447459</v>
      </c>
      <c r="AQ31" s="4">
        <v>9.2965295718880361E-2</v>
      </c>
      <c r="AR31" s="22">
        <f t="shared" si="23"/>
        <v>0.92561342235632604</v>
      </c>
      <c r="AS31" s="4">
        <v>8.382171180193855E-2</v>
      </c>
      <c r="AT31" s="22">
        <f t="shared" si="20"/>
        <v>0.83457489086436498</v>
      </c>
    </row>
    <row r="32" spans="1:46" x14ac:dyDescent="0.3">
      <c r="A32" s="11" t="s">
        <v>102</v>
      </c>
      <c r="B32" s="16">
        <v>5.5558454117804475E-2</v>
      </c>
      <c r="C32" s="16">
        <v>0.11399707594839177</v>
      </c>
      <c r="D32" s="16">
        <v>7.8107126963783718E-2</v>
      </c>
      <c r="E32" s="16">
        <v>0.10919522849443261</v>
      </c>
      <c r="F32" s="16">
        <f t="shared" si="0"/>
        <v>9.2352182301524532E-2</v>
      </c>
      <c r="G32" s="16">
        <v>5.6860569541894355E-2</v>
      </c>
      <c r="H32" s="17">
        <f t="shared" si="1"/>
        <v>0.61569275489612019</v>
      </c>
      <c r="I32" s="16">
        <v>0.10300317330846052</v>
      </c>
      <c r="J32" s="19">
        <f t="shared" si="2"/>
        <v>1.1153301496672934</v>
      </c>
      <c r="K32" s="20">
        <v>0.10216141302129006</v>
      </c>
      <c r="L32" s="19">
        <f t="shared" si="3"/>
        <v>1.1062154729353222</v>
      </c>
      <c r="M32" s="20">
        <v>8.3574013236558387E-2</v>
      </c>
      <c r="N32" s="19">
        <f t="shared" si="4"/>
        <v>0.90494898067155649</v>
      </c>
      <c r="O32" s="4">
        <v>8.3574013236558387E-2</v>
      </c>
      <c r="P32" s="15">
        <f t="shared" si="5"/>
        <v>0.90494898067155649</v>
      </c>
      <c r="Q32" s="4">
        <v>5.5013985093784551E-2</v>
      </c>
      <c r="R32" s="21">
        <f t="shared" si="6"/>
        <v>0.59569772714376223</v>
      </c>
      <c r="S32" s="4">
        <v>5.5590133982554801E-2</v>
      </c>
      <c r="T32" s="17">
        <f t="shared" si="7"/>
        <v>0.60193633325367701</v>
      </c>
      <c r="U32" s="4">
        <v>3.3614186717521428E-2</v>
      </c>
      <c r="V32" s="17">
        <f t="shared" si="8"/>
        <v>0.36397826104177</v>
      </c>
      <c r="W32" s="4">
        <v>2.4904349170145775E-2</v>
      </c>
      <c r="X32" s="17">
        <f t="shared" si="9"/>
        <v>0.26966714320658408</v>
      </c>
      <c r="Y32" s="4">
        <v>0.14216201833749703</v>
      </c>
      <c r="Z32" s="22">
        <f t="shared" si="21"/>
        <v>1.5393466055122149</v>
      </c>
      <c r="AA32" s="4">
        <v>9.6512620469006563E-2</v>
      </c>
      <c r="AB32" s="22">
        <f t="shared" si="22"/>
        <v>1.0450497006545925</v>
      </c>
      <c r="AC32" s="4">
        <v>0.26022481541371106</v>
      </c>
      <c r="AD32" s="22">
        <f t="shared" si="12"/>
        <v>2.8177440849647937</v>
      </c>
      <c r="AE32" s="4">
        <v>4.7951529195248081E-2</v>
      </c>
      <c r="AF32" s="22">
        <f t="shared" si="13"/>
        <v>0.51922464635095589</v>
      </c>
      <c r="AG32" s="4">
        <v>6.9432071371889115E-2</v>
      </c>
      <c r="AH32" s="22">
        <f t="shared" si="14"/>
        <v>0.75181841556485818</v>
      </c>
      <c r="AI32" s="4">
        <v>0.10121012360513736</v>
      </c>
      <c r="AJ32" s="22">
        <f t="shared" si="15"/>
        <v>1.0959148022587291</v>
      </c>
      <c r="AK32" s="4">
        <v>8.6437012605678945E-2</v>
      </c>
      <c r="AL32" s="22">
        <f t="shared" si="16"/>
        <v>0.93594986552095871</v>
      </c>
      <c r="AM32" s="4">
        <v>7.3262981418763987E-2</v>
      </c>
      <c r="AN32" s="22">
        <f t="shared" si="17"/>
        <v>0.79329994801383896</v>
      </c>
      <c r="AO32" s="4">
        <v>5.3073826154000706E-2</v>
      </c>
      <c r="AP32" s="22">
        <f t="shared" si="18"/>
        <v>0.57468946408562105</v>
      </c>
      <c r="AQ32" s="4">
        <v>0.13466087722499626</v>
      </c>
      <c r="AR32" s="22">
        <f t="shared" si="23"/>
        <v>1.4581233910135039</v>
      </c>
      <c r="AS32" s="4">
        <v>8.5815271323931727E-2</v>
      </c>
      <c r="AT32" s="22">
        <f t="shared" si="20"/>
        <v>0.92921757976167618</v>
      </c>
    </row>
    <row r="33" spans="1:46" x14ac:dyDescent="0.3">
      <c r="A33" s="11" t="s">
        <v>98</v>
      </c>
      <c r="B33" s="16">
        <v>1.2359493211731288E-2</v>
      </c>
      <c r="C33" s="16">
        <v>6.4101069472673883E-2</v>
      </c>
      <c r="D33" s="16">
        <v>4.3803708949696998E-2</v>
      </c>
      <c r="E33" s="16">
        <v>4.9428104994890483E-2</v>
      </c>
      <c r="F33" s="16">
        <f t="shared" si="0"/>
        <v>4.6531003912781067E-2</v>
      </c>
      <c r="G33" s="16">
        <v>7.0773638403075836E-2</v>
      </c>
      <c r="H33" s="17">
        <f t="shared" si="1"/>
        <v>1.5209996013783798</v>
      </c>
      <c r="I33" s="16">
        <v>5.7844226675855058E-2</v>
      </c>
      <c r="J33" s="19">
        <f t="shared" si="2"/>
        <v>1.2431330040563877</v>
      </c>
      <c r="K33" s="20">
        <v>0.39078626387724752</v>
      </c>
      <c r="L33" s="19">
        <f t="shared" si="3"/>
        <v>8.3984060307348525</v>
      </c>
      <c r="M33" s="20">
        <v>6.1133206172673371E-2</v>
      </c>
      <c r="N33" s="19">
        <f t="shared" si="4"/>
        <v>1.3138166175667101</v>
      </c>
      <c r="O33" s="4">
        <v>6.1133206172673371E-2</v>
      </c>
      <c r="P33" s="15">
        <f t="shared" si="5"/>
        <v>1.3138166175667101</v>
      </c>
      <c r="Q33" s="4">
        <v>0.2298259237335718</v>
      </c>
      <c r="R33" s="21">
        <f t="shared" si="6"/>
        <v>4.9391997680592397</v>
      </c>
      <c r="S33" s="4">
        <v>0.16462541287272736</v>
      </c>
      <c r="T33" s="17">
        <f t="shared" si="7"/>
        <v>3.5379725135805269</v>
      </c>
      <c r="U33" s="4">
        <v>4.0837180160516941E-2</v>
      </c>
      <c r="V33" s="17">
        <f t="shared" si="8"/>
        <v>0.87763376515716751</v>
      </c>
      <c r="W33" s="4">
        <v>7.9263929948602665E-2</v>
      </c>
      <c r="X33" s="17">
        <f t="shared" si="9"/>
        <v>1.7034648574781892</v>
      </c>
      <c r="Y33" s="4">
        <v>7.1132421255050565E-2</v>
      </c>
      <c r="Z33" s="22">
        <f t="shared" si="21"/>
        <v>1.5287102205742871</v>
      </c>
      <c r="AA33" s="4">
        <v>1.7555072221080985E-2</v>
      </c>
      <c r="AB33" s="22">
        <f t="shared" si="22"/>
        <v>0.37727688519221875</v>
      </c>
      <c r="AC33" s="4">
        <v>3.7703496733499646E-2</v>
      </c>
      <c r="AD33" s="22">
        <f t="shared" si="12"/>
        <v>0.81028762680839783</v>
      </c>
      <c r="AE33" s="4">
        <v>0.15584286958343652</v>
      </c>
      <c r="AF33" s="22">
        <f t="shared" si="13"/>
        <v>3.3492264614697005</v>
      </c>
      <c r="AG33" s="4">
        <v>2.1218201112888534E-2</v>
      </c>
      <c r="AH33" s="22">
        <f t="shared" si="14"/>
        <v>0.45600136099922722</v>
      </c>
      <c r="AI33" s="4">
        <v>4.8359492294973459E-2</v>
      </c>
      <c r="AJ33" s="22">
        <f t="shared" si="15"/>
        <v>1.0392961300731822</v>
      </c>
      <c r="AK33" s="4">
        <v>2.8922934505282411E-2</v>
      </c>
      <c r="AL33" s="22">
        <f t="shared" si="16"/>
        <v>0.62158414977455279</v>
      </c>
      <c r="AM33" s="4">
        <v>2.6167576385715992E-2</v>
      </c>
      <c r="AN33" s="22">
        <f t="shared" si="17"/>
        <v>0.56236861845416408</v>
      </c>
      <c r="AO33" s="4">
        <v>1.3487670498769025E-2</v>
      </c>
      <c r="AP33" s="22">
        <f t="shared" si="18"/>
        <v>0.28986416291491729</v>
      </c>
      <c r="AQ33" s="4">
        <v>2.0731013745272604E-2</v>
      </c>
      <c r="AR33" s="22">
        <f t="shared" si="23"/>
        <v>0.44553119430071525</v>
      </c>
      <c r="AS33" s="4">
        <v>2.0502944649383646E-2</v>
      </c>
      <c r="AT33" s="22">
        <f t="shared" si="20"/>
        <v>0.44062975060273579</v>
      </c>
    </row>
    <row r="34" spans="1:46" x14ac:dyDescent="0.3">
      <c r="A34" s="11" t="s">
        <v>99</v>
      </c>
      <c r="B34" s="16">
        <v>0.12378187459035359</v>
      </c>
      <c r="C34" s="16">
        <v>0.16478858751522454</v>
      </c>
      <c r="D34" s="16">
        <v>0.15203565645493017</v>
      </c>
      <c r="E34" s="16">
        <v>0.18331630328495813</v>
      </c>
      <c r="F34" s="16">
        <f t="shared" si="0"/>
        <v>0.16694494454406122</v>
      </c>
      <c r="G34" s="16">
        <v>0.23155963334282958</v>
      </c>
      <c r="H34" s="17">
        <f t="shared" si="1"/>
        <v>1.387041901599571</v>
      </c>
      <c r="I34" s="16">
        <v>0.16128137722431901</v>
      </c>
      <c r="J34" s="19">
        <f t="shared" si="2"/>
        <v>0.96607523914419913</v>
      </c>
      <c r="K34" s="20">
        <v>0.20482952315372646</v>
      </c>
      <c r="L34" s="19">
        <f t="shared" si="3"/>
        <v>1.2269285764425557</v>
      </c>
      <c r="M34" s="20">
        <v>0.23165896310552278</v>
      </c>
      <c r="N34" s="19">
        <f t="shared" si="4"/>
        <v>1.3876368867485041</v>
      </c>
      <c r="O34" s="4">
        <v>0.23165896310552278</v>
      </c>
      <c r="P34" s="15">
        <f t="shared" si="5"/>
        <v>1.3876368867485041</v>
      </c>
      <c r="Q34" s="4">
        <v>0.11209276965124501</v>
      </c>
      <c r="R34" s="21">
        <f t="shared" si="6"/>
        <v>0.67143554395958804</v>
      </c>
      <c r="S34" s="4">
        <v>6.5876499073529632E-2</v>
      </c>
      <c r="T34" s="17">
        <f t="shared" si="7"/>
        <v>0.39460014349906275</v>
      </c>
      <c r="U34" s="4">
        <v>0.12466191306889396</v>
      </c>
      <c r="V34" s="17">
        <f t="shared" si="8"/>
        <v>0.74672469663190277</v>
      </c>
      <c r="W34" s="4">
        <v>0.14247227530800916</v>
      </c>
      <c r="X34" s="17">
        <f t="shared" si="9"/>
        <v>0.85340874320639837</v>
      </c>
      <c r="Y34" s="4">
        <v>0.13236994477258024</v>
      </c>
      <c r="Z34" s="22">
        <f t="shared" si="21"/>
        <v>0.79289579648004427</v>
      </c>
      <c r="AA34" s="4">
        <v>0.14497232924224138</v>
      </c>
      <c r="AB34" s="22">
        <f t="shared" si="22"/>
        <v>0.86838406301054127</v>
      </c>
      <c r="AC34" s="4">
        <v>0.46201248068830575</v>
      </c>
      <c r="AD34" s="22">
        <f t="shared" si="12"/>
        <v>2.7674541565190571</v>
      </c>
      <c r="AE34" s="4">
        <v>0.13292888202292952</v>
      </c>
      <c r="AF34" s="22">
        <f t="shared" si="13"/>
        <v>0.79624382988037135</v>
      </c>
      <c r="AG34" s="4">
        <v>0.13886414274377823</v>
      </c>
      <c r="AH34" s="22">
        <f t="shared" si="14"/>
        <v>0.83179603385431222</v>
      </c>
      <c r="AI34" s="4">
        <v>0.15207515904439728</v>
      </c>
      <c r="AJ34" s="22">
        <f t="shared" si="15"/>
        <v>0.91093000425814386</v>
      </c>
      <c r="AK34" s="4">
        <v>0.12323339034236297</v>
      </c>
      <c r="AL34" s="22">
        <f t="shared" si="16"/>
        <v>0.7381678473638259</v>
      </c>
      <c r="AM34" s="4">
        <v>6.5236903093060905E-2</v>
      </c>
      <c r="AN34" s="22">
        <f t="shared" si="17"/>
        <v>0.39076896441055842</v>
      </c>
      <c r="AO34" s="4">
        <v>4.303611064353275E-2</v>
      </c>
      <c r="AP34" s="22">
        <f t="shared" si="18"/>
        <v>0.25778624660403759</v>
      </c>
      <c r="AQ34" s="4">
        <v>0.20298855363481086</v>
      </c>
      <c r="AR34" s="22">
        <f t="shared" si="23"/>
        <v>1.2159011714262289</v>
      </c>
      <c r="AS34" s="4">
        <v>0.27521118323717841</v>
      </c>
      <c r="AT34" s="22">
        <f>AS34/F34</f>
        <v>1.6485146285130117</v>
      </c>
    </row>
    <row r="35" spans="1:46" x14ac:dyDescent="0.3">
      <c r="A35" s="11" t="s">
        <v>100</v>
      </c>
      <c r="B35" s="16">
        <v>5.586130815432435E-2</v>
      </c>
      <c r="C35" s="16">
        <v>0.10472975402501709</v>
      </c>
      <c r="D35" s="16">
        <v>8.2570420534337122E-2</v>
      </c>
      <c r="E35" s="16">
        <v>0.11493859355569792</v>
      </c>
      <c r="F35" s="16">
        <f t="shared" si="0"/>
        <v>9.7419341023839964E-2</v>
      </c>
      <c r="G35" s="16">
        <v>8.8975329272686865E-2</v>
      </c>
      <c r="H35" s="17">
        <f t="shared" si="1"/>
        <v>0.91332304589201929</v>
      </c>
      <c r="I35" s="16">
        <v>0.10094796195240736</v>
      </c>
      <c r="J35" s="19">
        <f t="shared" si="2"/>
        <v>1.0362209484429163</v>
      </c>
      <c r="K35" s="20">
        <v>9.0246479913247135E-2</v>
      </c>
      <c r="L35" s="19">
        <f t="shared" si="3"/>
        <v>0.92637128279447589</v>
      </c>
      <c r="M35" s="20">
        <v>0.12996689492341823</v>
      </c>
      <c r="N35" s="19">
        <f t="shared" si="4"/>
        <v>1.334097454956233</v>
      </c>
      <c r="O35" s="4">
        <v>0.12996689492341823</v>
      </c>
      <c r="P35" s="15">
        <f t="shared" si="5"/>
        <v>1.334097454956233</v>
      </c>
      <c r="Q35" s="4">
        <v>5.7858274660145148E-2</v>
      </c>
      <c r="R35" s="21">
        <f t="shared" si="6"/>
        <v>0.5939095260969417</v>
      </c>
      <c r="S35" s="4">
        <v>5.6794365917756315E-2</v>
      </c>
      <c r="T35" s="17">
        <f t="shared" si="7"/>
        <v>0.58298860699394273</v>
      </c>
      <c r="U35" s="4">
        <v>5.5161545431547755E-2</v>
      </c>
      <c r="V35" s="17">
        <f t="shared" si="8"/>
        <v>0.56622786452691054</v>
      </c>
      <c r="W35" s="4">
        <v>6.8213399313113959E-2</v>
      </c>
      <c r="X35" s="17">
        <f t="shared" si="9"/>
        <v>0.70020386707831583</v>
      </c>
      <c r="Y35" s="4">
        <v>0.1311255327960302</v>
      </c>
      <c r="Z35" s="22">
        <f t="shared" si="21"/>
        <v>1.3459907593086862</v>
      </c>
      <c r="AA35" s="4">
        <v>0.1108213993343935</v>
      </c>
      <c r="AB35" s="22">
        <f t="shared" si="22"/>
        <v>1.1375708167362151</v>
      </c>
      <c r="AC35" s="4">
        <v>0.25788727724026395</v>
      </c>
      <c r="AD35" s="22">
        <f t="shared" si="12"/>
        <v>2.6471876583229514</v>
      </c>
      <c r="AE35" s="4">
        <v>5.5328401078083372E-2</v>
      </c>
      <c r="AF35" s="22">
        <f t="shared" si="13"/>
        <v>0.56794062140641755</v>
      </c>
      <c r="AG35" s="4">
        <v>7.7898605925100617E-2</v>
      </c>
      <c r="AH35" s="22">
        <f t="shared" si="14"/>
        <v>0.7996215649419931</v>
      </c>
      <c r="AI35" s="4">
        <v>9.354106044473523E-2</v>
      </c>
      <c r="AJ35" s="22">
        <f t="shared" si="15"/>
        <v>0.96018982946973885</v>
      </c>
      <c r="AK35" s="4">
        <v>0.10246191883010138</v>
      </c>
      <c r="AL35" s="22">
        <f t="shared" si="16"/>
        <v>1.0517615676031664</v>
      </c>
      <c r="AM35" s="4">
        <v>5.9329535870525182E-2</v>
      </c>
      <c r="AN35" s="22">
        <f t="shared" si="17"/>
        <v>0.60901187841135529</v>
      </c>
      <c r="AO35" s="4">
        <v>3.5322049104163006E-2</v>
      </c>
      <c r="AP35" s="22">
        <f t="shared" si="18"/>
        <v>0.36257737665787715</v>
      </c>
      <c r="AQ35" s="4">
        <v>0.19463878781236782</v>
      </c>
      <c r="AR35" s="22">
        <f t="shared" si="23"/>
        <v>1.9979481052405887</v>
      </c>
      <c r="AS35" s="4">
        <v>9.5923160445976971E-2</v>
      </c>
      <c r="AT35" s="22">
        <f t="shared" si="20"/>
        <v>0.98464185281753391</v>
      </c>
    </row>
    <row r="36" spans="1:46" x14ac:dyDescent="0.3">
      <c r="H36" s="17"/>
      <c r="X36" s="17"/>
      <c r="AO36" s="4"/>
      <c r="AR36" s="23"/>
    </row>
    <row r="37" spans="1:46" x14ac:dyDescent="0.3">
      <c r="H37" s="17"/>
      <c r="AR37" s="23"/>
    </row>
    <row r="38" spans="1:46" x14ac:dyDescent="0.3">
      <c r="H38" s="17"/>
      <c r="AR38" s="23"/>
    </row>
    <row r="39" spans="1:46" x14ac:dyDescent="0.3">
      <c r="H39" s="17"/>
    </row>
    <row r="40" spans="1:46" x14ac:dyDescent="0.3">
      <c r="H40" s="17"/>
    </row>
    <row r="41" spans="1:46" x14ac:dyDescent="0.3">
      <c r="H41" s="17"/>
    </row>
    <row r="42" spans="1:46" x14ac:dyDescent="0.3">
      <c r="H42" s="17"/>
    </row>
    <row r="43" spans="1:46" x14ac:dyDescent="0.3">
      <c r="H43" s="17"/>
    </row>
    <row r="45" spans="1:46" x14ac:dyDescent="0.3">
      <c r="A45" t="s">
        <v>131</v>
      </c>
      <c r="B45" t="s">
        <v>132</v>
      </c>
      <c r="C45" t="s">
        <v>110</v>
      </c>
      <c r="D45" t="s">
        <v>103</v>
      </c>
    </row>
    <row r="46" spans="1:46" x14ac:dyDescent="0.3">
      <c r="A46" s="4">
        <v>8.2762383241252555E-2</v>
      </c>
      <c r="B46" s="22" t="e">
        <f>A46/#REF!</f>
        <v>#REF!</v>
      </c>
      <c r="C46" s="4">
        <v>6.9217910123533941E-2</v>
      </c>
      <c r="D46" s="4">
        <v>8.293715303443655E-2</v>
      </c>
    </row>
    <row r="47" spans="1:46" x14ac:dyDescent="0.3">
      <c r="A47" s="4">
        <v>8.5314552724606987E-2</v>
      </c>
      <c r="B47" s="22" t="e">
        <f>A47/#REF!</f>
        <v>#REF!</v>
      </c>
      <c r="C47" s="4">
        <v>4.5325778056551441E-2</v>
      </c>
      <c r="D47" s="4">
        <v>6.7506586280051184E-2</v>
      </c>
    </row>
    <row r="48" spans="1:46" x14ac:dyDescent="0.3">
      <c r="A48" s="4">
        <v>3.2970093505143343E-2</v>
      </c>
      <c r="B48" s="22" t="e">
        <f t="shared" ref="B48" si="24">A48/#REF!</f>
        <v>#REF!</v>
      </c>
      <c r="C48" s="4">
        <v>4.552468265902964E-2</v>
      </c>
      <c r="D48" s="4">
        <v>5.2050736599334547E-2</v>
      </c>
    </row>
    <row r="49" spans="1:4" x14ac:dyDescent="0.3">
      <c r="A49" s="4">
        <v>0.14109012898646603</v>
      </c>
      <c r="B49" s="22" t="e">
        <f t="shared" ref="B49" si="25">A49/#REF!</f>
        <v>#REF!</v>
      </c>
      <c r="C49" s="4">
        <v>5.9337645003618683E-2</v>
      </c>
      <c r="D49" s="4">
        <v>9.9993666265513217E-2</v>
      </c>
    </row>
    <row r="50" spans="1:4" x14ac:dyDescent="0.3">
      <c r="A50" s="4">
        <v>3.8764218438140818E-2</v>
      </c>
      <c r="B50" s="22" t="e">
        <f t="shared" ref="B50" si="26">A50/#REF!</f>
        <v>#REF!</v>
      </c>
      <c r="C50" s="4">
        <v>2.3837400884761755E-2</v>
      </c>
      <c r="D50" s="4">
        <v>4.898819651829571E-2</v>
      </c>
    </row>
    <row r="51" spans="1:4" x14ac:dyDescent="0.3">
      <c r="A51" s="4">
        <v>0.13240280994270648</v>
      </c>
      <c r="B51" s="22" t="e">
        <f t="shared" ref="B51" si="27">A51/#REF!</f>
        <v>#REF!</v>
      </c>
      <c r="C51" s="4">
        <v>6.7280399094078513E-2</v>
      </c>
      <c r="D51" s="4">
        <v>0.10936337498215562</v>
      </c>
    </row>
    <row r="52" spans="1:4" x14ac:dyDescent="0.3">
      <c r="A52" s="4">
        <v>9.2542799380597562E-2</v>
      </c>
      <c r="B52" s="22" t="e">
        <f t="shared" ref="B52" si="28">A52/#REF!</f>
        <v>#REF!</v>
      </c>
      <c r="C52" s="4">
        <v>5.5047353158210056E-2</v>
      </c>
      <c r="D52" s="4">
        <v>8.7172764110720405E-2</v>
      </c>
    </row>
    <row r="53" spans="1:4" x14ac:dyDescent="0.3">
      <c r="B53" s="22"/>
    </row>
    <row r="54" spans="1:4" x14ac:dyDescent="0.3">
      <c r="A54" s="4">
        <v>0.15933053610319306</v>
      </c>
      <c r="B54" s="22" t="e">
        <f t="shared" ref="B54" si="29">A54/#REF!</f>
        <v>#REF!</v>
      </c>
      <c r="C54" s="4">
        <v>6.9602513864149118E-2</v>
      </c>
      <c r="D54" s="4">
        <v>5.8588116263695721E-2</v>
      </c>
    </row>
    <row r="55" spans="1:4" x14ac:dyDescent="0.3">
      <c r="A55" s="4">
        <v>5.305258812606118E-2</v>
      </c>
      <c r="B55" s="22" t="e">
        <f t="shared" ref="B55" si="30">A55/#REF!</f>
        <v>#REF!</v>
      </c>
      <c r="C55" s="4">
        <v>6.0865446500596103E-2</v>
      </c>
      <c r="D55" s="4">
        <v>5.7991088603135822E-2</v>
      </c>
    </row>
    <row r="56" spans="1:4" x14ac:dyDescent="0.3">
      <c r="A56" s="4">
        <v>0.11068110729125447</v>
      </c>
      <c r="B56" s="22" t="e">
        <f t="shared" ref="B56" si="31">A56/#REF!</f>
        <v>#REF!</v>
      </c>
      <c r="C56" s="4">
        <v>6.3200269720581528E-2</v>
      </c>
      <c r="D56" s="4">
        <v>6.676068389353218E-2</v>
      </c>
    </row>
    <row r="57" spans="1:4" x14ac:dyDescent="0.3">
      <c r="A57" s="4">
        <v>6.0964470216963919E-2</v>
      </c>
      <c r="B57" s="22" t="e">
        <f t="shared" ref="B57" si="32">A57/#REF!</f>
        <v>#REF!</v>
      </c>
      <c r="C57" s="4">
        <v>4.6892085291889832E-2</v>
      </c>
      <c r="D57" s="4">
        <v>5.7262112016916472E-2</v>
      </c>
    </row>
    <row r="58" spans="1:4" x14ac:dyDescent="0.3">
      <c r="A58" s="4">
        <v>8.1018044955970037E-2</v>
      </c>
      <c r="B58" s="22" t="e">
        <f t="shared" ref="B58" si="33">A58/#REF!</f>
        <v>#REF!</v>
      </c>
      <c r="C58" s="4">
        <v>4.146213413523793E-2</v>
      </c>
      <c r="D58" s="4">
        <v>3.2458091940282215E-2</v>
      </c>
    </row>
    <row r="59" spans="1:4" x14ac:dyDescent="0.3">
      <c r="A59" s="4">
        <v>6.436325093024349E-2</v>
      </c>
      <c r="B59" s="22" t="e">
        <f t="shared" ref="B59" si="34">A59/#REF!</f>
        <v>#REF!</v>
      </c>
      <c r="C59" s="4">
        <v>4.609884306568722E-2</v>
      </c>
      <c r="D59" s="4">
        <v>3.9984416846588273E-2</v>
      </c>
    </row>
    <row r="60" spans="1:4" x14ac:dyDescent="0.3">
      <c r="A60" s="4">
        <v>0.13756045826130606</v>
      </c>
      <c r="B60" s="22" t="e">
        <f t="shared" ref="B60" si="35">A60/#REF!</f>
        <v>#REF!</v>
      </c>
      <c r="C60" s="4">
        <v>5.6892255682723353E-2</v>
      </c>
      <c r="D60" s="4">
        <v>7.8406519148048651E-2</v>
      </c>
    </row>
    <row r="61" spans="1:4" x14ac:dyDescent="0.3">
      <c r="A61" s="4">
        <v>5.5130664977259103E-2</v>
      </c>
      <c r="B61" s="22" t="e">
        <f t="shared" ref="B61" si="36">A61/#REF!</f>
        <v>#REF!</v>
      </c>
      <c r="C61" s="4">
        <v>5.1694162836924122E-2</v>
      </c>
      <c r="D61" s="4">
        <v>4.9434718828138824E-2</v>
      </c>
    </row>
    <row r="62" spans="1:4" x14ac:dyDescent="0.3">
      <c r="B62" s="22"/>
    </row>
    <row r="63" spans="1:4" x14ac:dyDescent="0.3">
      <c r="A63" t="s">
        <v>131</v>
      </c>
      <c r="B63" t="s">
        <v>132</v>
      </c>
    </row>
    <row r="64" spans="1:4" x14ac:dyDescent="0.3">
      <c r="A64" s="4">
        <v>7.3071649300613037E-2</v>
      </c>
      <c r="B64" s="22" t="e">
        <f t="shared" ref="B64" si="37">A64/#REF!</f>
        <v>#REF!</v>
      </c>
      <c r="C64" s="4">
        <v>4.8975146913368274E-2</v>
      </c>
      <c r="D64" s="4">
        <v>8.2092630607137937E-2</v>
      </c>
    </row>
    <row r="65" spans="1:4" x14ac:dyDescent="0.3">
      <c r="A65" s="4">
        <v>0.16119352267667955</v>
      </c>
      <c r="B65" s="22" t="e">
        <f t="shared" ref="B65" si="38">A65/#REF!</f>
        <v>#REF!</v>
      </c>
      <c r="C65" s="4">
        <v>6.349582347962221E-2</v>
      </c>
      <c r="D65" s="4">
        <v>9.0469704866413522E-2</v>
      </c>
    </row>
    <row r="66" spans="1:4" x14ac:dyDescent="0.3">
      <c r="A66" s="4">
        <v>5.2134088848287241E-2</v>
      </c>
      <c r="B66" s="22" t="e">
        <f t="shared" ref="B66" si="39">A66/#REF!</f>
        <v>#REF!</v>
      </c>
      <c r="C66" s="4">
        <v>3.3345340396615845E-2</v>
      </c>
      <c r="D66" s="4">
        <v>3.7353890959596868E-2</v>
      </c>
    </row>
    <row r="67" spans="1:4" x14ac:dyDescent="0.3">
      <c r="A67" s="4">
        <v>0.10099834980802194</v>
      </c>
      <c r="B67" s="22" t="e">
        <f t="shared" ref="B67" si="40">A67/#REF!</f>
        <v>#REF!</v>
      </c>
      <c r="C67" s="4">
        <v>3.9756251854760463E-2</v>
      </c>
      <c r="D67" s="4">
        <v>5.9678213981128103E-2</v>
      </c>
    </row>
    <row r="68" spans="1:4" x14ac:dyDescent="0.3">
      <c r="A68" s="4">
        <v>5.3740748189471756E-2</v>
      </c>
      <c r="B68" s="22" t="e">
        <f t="shared" ref="B68" si="41">A68/#REF!</f>
        <v>#REF!</v>
      </c>
      <c r="C68" s="4">
        <v>4.4752346224894608E-2</v>
      </c>
      <c r="D68" s="4">
        <v>4.3789059213496954E-2</v>
      </c>
    </row>
    <row r="69" spans="1:4" x14ac:dyDescent="0.3">
      <c r="A69" s="4">
        <v>6.6539755601473627E-2</v>
      </c>
      <c r="B69" s="22" t="e">
        <f t="shared" ref="B69" si="42">A69/#REF!</f>
        <v>#REF!</v>
      </c>
      <c r="C69" s="4">
        <v>6.1399909105886018E-2</v>
      </c>
      <c r="D69" s="4">
        <v>7.8809531644381425E-2</v>
      </c>
    </row>
    <row r="70" spans="1:4" x14ac:dyDescent="0.3">
      <c r="A70" s="4">
        <v>0.11823032672458715</v>
      </c>
      <c r="B70" s="22" t="e">
        <f t="shared" ref="B70" si="43">A70/#REF!</f>
        <v>#REF!</v>
      </c>
      <c r="C70" s="4">
        <v>7.6094881496779038E-2</v>
      </c>
      <c r="D70" s="4">
        <v>6.7690566378177858E-2</v>
      </c>
    </row>
    <row r="71" spans="1:4" x14ac:dyDescent="0.3">
      <c r="B71" s="22"/>
    </row>
    <row r="72" spans="1:4" x14ac:dyDescent="0.3">
      <c r="A72" s="4">
        <v>7.5369352464168926E-2</v>
      </c>
      <c r="B72" s="22" t="e">
        <f t="shared" ref="B72" si="44">A72/#REF!</f>
        <v>#REF!</v>
      </c>
      <c r="C72" s="4">
        <v>6.3551281863526377E-2</v>
      </c>
      <c r="D72" s="4">
        <v>6.9544125180408853E-2</v>
      </c>
    </row>
    <row r="73" spans="1:4" x14ac:dyDescent="0.3">
      <c r="A73" s="4">
        <v>4.9013843513237093E-2</v>
      </c>
      <c r="B73" s="22" t="e">
        <f t="shared" ref="B73" si="45">A73/#REF!</f>
        <v>#REF!</v>
      </c>
      <c r="C73" s="4">
        <v>7.4075446305961787E-2</v>
      </c>
      <c r="D73" s="4">
        <v>5.8931494749201528E-2</v>
      </c>
    </row>
    <row r="74" spans="1:4" x14ac:dyDescent="0.3">
      <c r="A74" s="4">
        <v>6.4957025953409908E-2</v>
      </c>
      <c r="B74" s="22" t="e">
        <f t="shared" ref="B74" si="46">A74/#REF!</f>
        <v>#REF!</v>
      </c>
      <c r="C74" s="4">
        <v>3.9951086878710879E-2</v>
      </c>
      <c r="D74" s="4">
        <v>3.4115450668333068E-2</v>
      </c>
    </row>
    <row r="75" spans="1:4" x14ac:dyDescent="0.3">
      <c r="A75" s="4">
        <v>5.592644466975049E-2</v>
      </c>
      <c r="B75" s="22" t="e">
        <f t="shared" ref="B75" si="47">A75/#REF!</f>
        <v>#REF!</v>
      </c>
      <c r="C75" s="4">
        <v>4.8510807808561721E-2</v>
      </c>
      <c r="D75" s="4">
        <v>5.4817889802652217E-2</v>
      </c>
    </row>
    <row r="76" spans="1:4" x14ac:dyDescent="0.3">
      <c r="A76" s="4">
        <v>0.13072779169642848</v>
      </c>
      <c r="B76" s="22" t="e">
        <f>A76/#REF!</f>
        <v>#REF!</v>
      </c>
      <c r="C76" s="4">
        <v>7.1815838380754962E-2</v>
      </c>
      <c r="D76" s="4">
        <v>9.1138129396537745E-2</v>
      </c>
    </row>
    <row r="77" spans="1:4" x14ac:dyDescent="0.3">
      <c r="A77" s="4">
        <v>3.2966298007859315E-2</v>
      </c>
      <c r="B77" s="22" t="e">
        <f t="shared" ref="B77" si="48">A77/#REF!</f>
        <v>#REF!</v>
      </c>
      <c r="C77" s="4">
        <v>3.4152226309645081E-2</v>
      </c>
      <c r="D77" s="4">
        <v>2.8405913187160528E-2</v>
      </c>
    </row>
    <row r="78" spans="1:4" x14ac:dyDescent="0.3">
      <c r="A78" s="4">
        <v>0.12113153739650442</v>
      </c>
      <c r="B78" s="22" t="e">
        <f t="shared" ref="B78" si="49">A78/#REF!</f>
        <v>#REF!</v>
      </c>
      <c r="C78" s="4">
        <v>5.7407390684364547E-2</v>
      </c>
      <c r="D78" s="4">
        <v>4.69932191817116E-2</v>
      </c>
    </row>
    <row r="79" spans="1:4" x14ac:dyDescent="0.3">
      <c r="A79" s="4">
        <v>6.9720776253798494E-2</v>
      </c>
      <c r="B79" s="22" t="e">
        <f t="shared" ref="B79" si="50">A79/#REF!</f>
        <v>#REF!</v>
      </c>
      <c r="C79" s="4">
        <v>6.4996573862804663E-2</v>
      </c>
      <c r="D79" s="4">
        <v>5.1121214685377434E-2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K62"/>
  <sheetViews>
    <sheetView workbookViewId="0">
      <selection activeCell="BI2" sqref="BI2:BK62"/>
    </sheetView>
  </sheetViews>
  <sheetFormatPr defaultColWidth="13.5" defaultRowHeight="15" customHeight="1" x14ac:dyDescent="0.3"/>
  <cols>
    <col min="1" max="35" width="10.5" customWidth="1"/>
  </cols>
  <sheetData>
    <row r="1" spans="1:63" ht="15" customHeight="1" x14ac:dyDescent="0.3">
      <c r="A1" s="2" t="s">
        <v>26</v>
      </c>
      <c r="E1" s="2" t="s">
        <v>0</v>
      </c>
      <c r="I1" s="2" t="s">
        <v>27</v>
      </c>
      <c r="M1" s="2" t="s">
        <v>29</v>
      </c>
      <c r="Q1" s="2" t="s">
        <v>33</v>
      </c>
      <c r="U1" s="2" t="s">
        <v>35</v>
      </c>
      <c r="Y1" s="2" t="s">
        <v>37</v>
      </c>
      <c r="AC1" s="2" t="s">
        <v>39</v>
      </c>
      <c r="AG1" s="2" t="s">
        <v>41</v>
      </c>
      <c r="AK1" t="s">
        <v>67</v>
      </c>
      <c r="AO1" t="s">
        <v>47</v>
      </c>
      <c r="AS1" s="11" t="s">
        <v>69</v>
      </c>
      <c r="AW1" t="s">
        <v>104</v>
      </c>
      <c r="BA1" t="s">
        <v>108</v>
      </c>
      <c r="BE1" t="s">
        <v>55</v>
      </c>
      <c r="BI1" t="s">
        <v>59</v>
      </c>
    </row>
    <row r="2" spans="1:63" ht="15" customHeight="1" x14ac:dyDescent="0.3">
      <c r="A2" s="2" t="s">
        <v>1</v>
      </c>
      <c r="B2" s="2" t="s">
        <v>2</v>
      </c>
      <c r="C2" s="2" t="s">
        <v>3</v>
      </c>
      <c r="E2" s="2" t="s">
        <v>1</v>
      </c>
      <c r="F2" s="2" t="s">
        <v>2</v>
      </c>
      <c r="G2" s="2" t="s">
        <v>3</v>
      </c>
      <c r="I2" s="2" t="s">
        <v>1</v>
      </c>
      <c r="J2" s="2" t="s">
        <v>2</v>
      </c>
      <c r="K2" s="2" t="s">
        <v>3</v>
      </c>
      <c r="M2" s="2" t="s">
        <v>1</v>
      </c>
      <c r="N2" s="2" t="s">
        <v>2</v>
      </c>
      <c r="O2" s="2" t="s">
        <v>3</v>
      </c>
      <c r="Q2" s="1" t="s">
        <v>1</v>
      </c>
      <c r="R2" s="2" t="s">
        <v>2</v>
      </c>
      <c r="S2" s="2" t="s">
        <v>3</v>
      </c>
      <c r="U2" s="1" t="s">
        <v>1</v>
      </c>
      <c r="V2" s="2" t="s">
        <v>2</v>
      </c>
      <c r="W2" s="2" t="s">
        <v>3</v>
      </c>
      <c r="Y2" s="1" t="s">
        <v>1</v>
      </c>
      <c r="Z2" s="2" t="s">
        <v>2</v>
      </c>
      <c r="AA2" s="2" t="s">
        <v>3</v>
      </c>
      <c r="AC2" s="1" t="s">
        <v>1</v>
      </c>
      <c r="AD2" s="2" t="s">
        <v>2</v>
      </c>
      <c r="AE2" s="2" t="s">
        <v>3</v>
      </c>
      <c r="AG2" s="1" t="s">
        <v>1</v>
      </c>
      <c r="AH2" s="2" t="s">
        <v>2</v>
      </c>
      <c r="AI2" s="2" t="s">
        <v>3</v>
      </c>
      <c r="AK2" s="6" t="s">
        <v>1</v>
      </c>
      <c r="AL2" s="6" t="s">
        <v>2</v>
      </c>
      <c r="AM2" s="6" t="s">
        <v>3</v>
      </c>
      <c r="AO2" s="6" t="s">
        <v>1</v>
      </c>
      <c r="AP2" s="6" t="s">
        <v>2</v>
      </c>
      <c r="AQ2" s="6" t="s">
        <v>3</v>
      </c>
      <c r="AS2" s="6" t="s">
        <v>1</v>
      </c>
      <c r="AT2" s="6" t="s">
        <v>2</v>
      </c>
      <c r="AU2" s="6" t="s">
        <v>3</v>
      </c>
      <c r="AW2" t="s">
        <v>1</v>
      </c>
      <c r="AX2" t="s">
        <v>2</v>
      </c>
      <c r="AY2" t="s">
        <v>3</v>
      </c>
      <c r="BA2" t="s">
        <v>1</v>
      </c>
      <c r="BB2" t="s">
        <v>2</v>
      </c>
      <c r="BC2" t="s">
        <v>3</v>
      </c>
      <c r="BE2" t="s">
        <v>1</v>
      </c>
      <c r="BF2" t="s">
        <v>2</v>
      </c>
      <c r="BG2" t="s">
        <v>3</v>
      </c>
    </row>
    <row r="3" spans="1:63" ht="15" customHeight="1" x14ac:dyDescent="0.3">
      <c r="A3" s="2" t="s">
        <v>4</v>
      </c>
      <c r="B3" s="3">
        <v>4.9500000000000002E-2</v>
      </c>
      <c r="C3" s="4">
        <f>GEOMEAN(B3:B5)</f>
        <v>5.1565787669158827E-2</v>
      </c>
      <c r="E3" s="2" t="s">
        <v>4</v>
      </c>
      <c r="F3" s="3">
        <v>5.4399999999999997E-2</v>
      </c>
      <c r="G3" s="1">
        <v>5.7677765999999998E-2</v>
      </c>
      <c r="I3" s="2" t="s">
        <v>4</v>
      </c>
      <c r="J3" s="3">
        <v>6.9599999999999995E-2</v>
      </c>
      <c r="K3" s="4">
        <f>GEOMEAN(J3:J5)</f>
        <v>6.9697946388955836E-2</v>
      </c>
      <c r="M3" s="2" t="s">
        <v>4</v>
      </c>
      <c r="N3" s="3">
        <v>6.2199999999999998E-2</v>
      </c>
      <c r="O3" s="4">
        <f>GEOMEAN(N3:N5)</f>
        <v>6.0372160722755343E-2</v>
      </c>
      <c r="Q3" s="2" t="s">
        <v>4</v>
      </c>
      <c r="R3" s="3">
        <v>3.5099999999999999E-2</v>
      </c>
      <c r="S3" s="4">
        <f>GEOMEAN(R3:R4)</f>
        <v>3.9164652430476135E-2</v>
      </c>
      <c r="U3" s="2" t="s">
        <v>4</v>
      </c>
      <c r="V3" s="3">
        <v>8.4799999999999997E-3</v>
      </c>
      <c r="W3" s="4">
        <f>GEOMEAN(V3:V5)</f>
        <v>8.926856719950093E-3</v>
      </c>
      <c r="Y3" s="2" t="s">
        <v>4</v>
      </c>
      <c r="Z3" s="3">
        <v>3.3599999999999998E-2</v>
      </c>
      <c r="AA3" s="4">
        <f>GEOMEAN(Z3:Z5)</f>
        <v>3.5880157044535829E-2</v>
      </c>
      <c r="AC3" s="2" t="s">
        <v>4</v>
      </c>
      <c r="AD3" s="3">
        <v>5.1900000000000002E-2</v>
      </c>
      <c r="AE3" s="4">
        <f>GEOMEAN(AD3:AD5)</f>
        <v>5.1114305708046467E-2</v>
      </c>
      <c r="AG3" s="2" t="s">
        <v>4</v>
      </c>
      <c r="AH3" s="3">
        <v>2.4500000000000001E-2</v>
      </c>
      <c r="AI3" s="4">
        <f>GEOMEAN(AH3:AH5)</f>
        <v>2.6531634228433548E-2</v>
      </c>
      <c r="AK3" s="6" t="s">
        <v>4</v>
      </c>
      <c r="AL3" s="9"/>
      <c r="AM3" s="4">
        <f>GEOMEAN(AL4:AL5)</f>
        <v>1.2999230746471116E-2</v>
      </c>
      <c r="AO3" s="6" t="s">
        <v>4</v>
      </c>
      <c r="AP3" s="9"/>
      <c r="AQ3" s="4">
        <f>GEOMEAN(AP4:AP5)</f>
        <v>1.964281038955475E-2</v>
      </c>
      <c r="AS3" s="6" t="s">
        <v>4</v>
      </c>
      <c r="AT3" s="9"/>
      <c r="AU3" s="4">
        <f>GEOMEAN(AT4:AT5)</f>
        <v>5.1713634565750649E-2</v>
      </c>
      <c r="AW3" t="s">
        <v>4</v>
      </c>
      <c r="AX3" s="15">
        <v>3.4000000000000002E-2</v>
      </c>
      <c r="AY3" s="15">
        <v>3.1899999999999998E-2</v>
      </c>
      <c r="BA3" t="s">
        <v>4</v>
      </c>
      <c r="BB3" s="15">
        <v>1.7399999999999999E-2</v>
      </c>
      <c r="BC3" s="15">
        <v>1.6500000000000001E-2</v>
      </c>
      <c r="BE3" t="s">
        <v>4</v>
      </c>
      <c r="BF3" s="15">
        <v>9.9600000000000001E-3</v>
      </c>
      <c r="BG3" s="15">
        <v>1.01E-2</v>
      </c>
      <c r="BI3" t="s">
        <v>1</v>
      </c>
      <c r="BJ3" t="s">
        <v>2</v>
      </c>
      <c r="BK3" t="s">
        <v>3</v>
      </c>
    </row>
    <row r="4" spans="1:63" ht="15" customHeight="1" x14ac:dyDescent="0.3">
      <c r="B4" s="3">
        <v>0.05</v>
      </c>
      <c r="F4" s="3">
        <v>5.21E-2</v>
      </c>
      <c r="G4" s="1"/>
      <c r="J4" s="3">
        <v>6.9099999999999995E-2</v>
      </c>
      <c r="N4" s="3">
        <v>6.1100000000000002E-2</v>
      </c>
      <c r="R4" s="3">
        <v>4.3700000000000003E-2</v>
      </c>
      <c r="V4" s="3">
        <v>7.8399999999999997E-3</v>
      </c>
      <c r="Z4" s="3">
        <v>3.2500000000000001E-2</v>
      </c>
      <c r="AD4" s="3">
        <v>5.4399999999999997E-2</v>
      </c>
      <c r="AH4" s="3">
        <v>2.4199999999999999E-2</v>
      </c>
      <c r="AL4" s="10">
        <v>1.4200000000000001E-2</v>
      </c>
      <c r="AP4" s="10">
        <v>1.8200000000000001E-2</v>
      </c>
      <c r="AT4" s="10">
        <v>4.7E-2</v>
      </c>
      <c r="AX4" s="15">
        <v>2.9899999999999999E-2</v>
      </c>
      <c r="BB4" s="15">
        <v>1.8100000000000002E-2</v>
      </c>
      <c r="BF4" s="15">
        <v>1.03E-2</v>
      </c>
      <c r="BI4" t="s">
        <v>4</v>
      </c>
      <c r="BJ4" s="15">
        <v>5.6500000000000002E-2</v>
      </c>
      <c r="BK4" s="15">
        <v>0.05</v>
      </c>
    </row>
    <row r="5" spans="1:63" ht="15" customHeight="1" x14ac:dyDescent="0.3">
      <c r="B5" s="3">
        <v>5.5399999999999998E-2</v>
      </c>
      <c r="F5" s="3">
        <v>6.7699999999999996E-2</v>
      </c>
      <c r="G5" s="1"/>
      <c r="J5" s="3">
        <v>7.0400000000000004E-2</v>
      </c>
      <c r="N5" s="3">
        <v>5.79E-2</v>
      </c>
      <c r="V5" s="3">
        <v>1.0699999999999999E-2</v>
      </c>
      <c r="Z5" s="3">
        <v>4.2299999999999997E-2</v>
      </c>
      <c r="AD5" s="3">
        <v>4.7300000000000002E-2</v>
      </c>
      <c r="AH5" s="3">
        <v>3.15E-2</v>
      </c>
      <c r="AL5" s="10">
        <v>1.1900000000000001E-2</v>
      </c>
      <c r="AP5" s="10">
        <v>2.12E-2</v>
      </c>
      <c r="AT5" s="10">
        <v>5.6899999999999999E-2</v>
      </c>
      <c r="BB5" s="15">
        <v>1.43E-2</v>
      </c>
      <c r="BJ5" s="15">
        <v>5.0599999999999999E-2</v>
      </c>
    </row>
    <row r="6" spans="1:63" ht="15" customHeight="1" x14ac:dyDescent="0.3">
      <c r="A6" s="2" t="s">
        <v>5</v>
      </c>
      <c r="B6" s="3">
        <v>2.7400000000000001E-2</v>
      </c>
      <c r="C6" s="4">
        <f>GEOMEAN(B6:B8)</f>
        <v>2.984349757870617E-2</v>
      </c>
      <c r="E6" s="2" t="s">
        <v>5</v>
      </c>
      <c r="F6" s="3">
        <v>4.41E-2</v>
      </c>
      <c r="G6" s="1">
        <v>5.9023005000000003E-2</v>
      </c>
      <c r="I6" s="2" t="s">
        <v>5</v>
      </c>
      <c r="J6" s="3">
        <v>2.2599999999999999E-2</v>
      </c>
      <c r="K6" s="4">
        <f>GEOMEAN(J6:J8)</f>
        <v>1.9307078577941724E-2</v>
      </c>
      <c r="M6" s="2" t="s">
        <v>5</v>
      </c>
      <c r="N6" s="3">
        <v>4.2999999999999997E-2</v>
      </c>
      <c r="O6" s="4">
        <f>GEOMEAN(N6:N7)</f>
        <v>3.8460369212996386E-2</v>
      </c>
      <c r="Q6" s="2" t="s">
        <v>5</v>
      </c>
      <c r="R6" s="3">
        <v>2.0899999999999998E-2</v>
      </c>
      <c r="S6" s="4">
        <f>GEOMEAN(R6:R7)</f>
        <v>1.7940457073330099E-2</v>
      </c>
      <c r="U6" s="2" t="s">
        <v>5</v>
      </c>
      <c r="W6" s="6" t="e">
        <f>GEOMEAN(V6:V8)</f>
        <v>#NUM!</v>
      </c>
      <c r="Y6" s="2" t="s">
        <v>5</v>
      </c>
      <c r="Z6" s="3">
        <v>4.0499999999999998E-3</v>
      </c>
      <c r="AA6" s="4">
        <f>GEOMEAN(Z6:Z8)</f>
        <v>3.0204009525687144E-3</v>
      </c>
      <c r="AC6" s="2" t="s">
        <v>5</v>
      </c>
      <c r="AD6" s="3">
        <v>4.9200000000000001E-2</v>
      </c>
      <c r="AE6" s="4">
        <f>GEOMEAN(AD6:AD8)</f>
        <v>4.2776603802542931E-2</v>
      </c>
      <c r="AG6" s="2" t="s">
        <v>5</v>
      </c>
      <c r="AH6" s="3">
        <v>8.5800000000000004E-4</v>
      </c>
      <c r="AI6" s="4">
        <f>GEOMEAN(AH6:AH8)</f>
        <v>8.6670927568290317E-4</v>
      </c>
      <c r="AK6" s="6" t="s">
        <v>5</v>
      </c>
      <c r="AL6" s="9"/>
      <c r="AM6" s="4">
        <f>GEOMEAN(AL7:AL8)</f>
        <v>1.1264102272262979E-2</v>
      </c>
      <c r="AO6" s="6" t="s">
        <v>5</v>
      </c>
      <c r="AP6" s="10">
        <v>7.5399999999999998E-3</v>
      </c>
      <c r="AQ6" s="4">
        <f>GEOMEAN(AP6:AP7)</f>
        <v>6.2616291809719929E-3</v>
      </c>
      <c r="AS6" s="6" t="s">
        <v>5</v>
      </c>
      <c r="AT6" s="10">
        <v>7.3499999999999998E-3</v>
      </c>
      <c r="AU6" s="4">
        <f>GEOMEAN(AT6:AT7)</f>
        <v>5.0210058753202029E-3</v>
      </c>
      <c r="AW6" t="s">
        <v>5</v>
      </c>
      <c r="AX6" s="15">
        <v>7.9500000000000005E-3</v>
      </c>
      <c r="AY6" s="15">
        <v>9.0299999999999998E-3</v>
      </c>
      <c r="BA6" t="s">
        <v>5</v>
      </c>
      <c r="BB6" s="15">
        <v>1.76E-4</v>
      </c>
      <c r="BC6" s="15">
        <v>2.3599999999999999E-4</v>
      </c>
      <c r="BE6" t="s">
        <v>5</v>
      </c>
      <c r="BF6" s="15">
        <v>2.1900000000000001E-4</v>
      </c>
      <c r="BG6" s="15">
        <v>2.8400000000000002E-4</v>
      </c>
      <c r="BJ6" s="15">
        <v>4.3799999999999999E-2</v>
      </c>
    </row>
    <row r="7" spans="1:63" ht="15" customHeight="1" x14ac:dyDescent="0.3">
      <c r="B7" s="3">
        <v>2.87E-2</v>
      </c>
      <c r="F7" s="3">
        <v>7.8100000000000003E-2</v>
      </c>
      <c r="G7" s="1"/>
      <c r="J7" s="3">
        <v>1.6500000000000001E-2</v>
      </c>
      <c r="N7" s="3">
        <v>3.44E-2</v>
      </c>
      <c r="R7" s="3">
        <v>1.54E-2</v>
      </c>
      <c r="Z7" s="3">
        <v>2.33E-3</v>
      </c>
      <c r="AD7" s="3">
        <v>3.7699999999999997E-2</v>
      </c>
      <c r="AH7" s="3">
        <v>1.6900000000000001E-3</v>
      </c>
      <c r="AL7" s="10">
        <v>1.04E-2</v>
      </c>
      <c r="AP7" s="10">
        <v>5.1999999999999998E-3</v>
      </c>
      <c r="AT7" s="10">
        <v>3.4299999999999999E-3</v>
      </c>
      <c r="AX7" s="15">
        <v>9.9500000000000005E-3</v>
      </c>
      <c r="BB7" s="15">
        <v>3.1599999999999998E-4</v>
      </c>
      <c r="BF7" s="15">
        <v>3.6699999999999998E-4</v>
      </c>
      <c r="BI7" t="s">
        <v>5</v>
      </c>
      <c r="BJ7" s="15">
        <v>3.0800000000000001E-2</v>
      </c>
      <c r="BK7" s="15">
        <v>3.2399999999999998E-2</v>
      </c>
    </row>
    <row r="8" spans="1:63" ht="15" customHeight="1" x14ac:dyDescent="0.3">
      <c r="B8" s="3">
        <v>3.3799999999999997E-2</v>
      </c>
      <c r="F8" s="3">
        <v>5.9700000000000003E-2</v>
      </c>
      <c r="G8" s="1"/>
      <c r="J8" s="3">
        <v>1.9300000000000001E-2</v>
      </c>
      <c r="N8" s="3">
        <v>3.9399999999999998E-2</v>
      </c>
      <c r="Z8" s="3">
        <v>2.9199999999999999E-3</v>
      </c>
      <c r="AD8" s="3">
        <v>4.2200000000000001E-2</v>
      </c>
      <c r="AH8" s="3">
        <v>4.4900000000000002E-4</v>
      </c>
      <c r="AL8" s="10">
        <v>1.2200000000000001E-2</v>
      </c>
      <c r="AP8" s="9"/>
      <c r="AT8" s="9"/>
      <c r="AX8" s="15">
        <v>9.2999999999999992E-3</v>
      </c>
      <c r="BJ8" s="15">
        <v>3.1899999999999998E-2</v>
      </c>
    </row>
    <row r="9" spans="1:63" ht="15" customHeight="1" x14ac:dyDescent="0.3">
      <c r="A9" s="2" t="s">
        <v>6</v>
      </c>
      <c r="B9" s="3">
        <v>9.8000000000000004E-2</v>
      </c>
      <c r="C9" s="4">
        <f>GEOMEAN(B9:B11)</f>
        <v>9.1003589601991813E-2</v>
      </c>
      <c r="E9" s="2" t="s">
        <v>6</v>
      </c>
      <c r="F9" s="3">
        <v>8.1000000000000003E-2</v>
      </c>
      <c r="G9" s="1">
        <v>9.5901558999999997E-2</v>
      </c>
      <c r="I9" s="2" t="s">
        <v>6</v>
      </c>
      <c r="J9" s="3">
        <v>0.113</v>
      </c>
      <c r="K9" s="4">
        <f>GEOMEAN(J9:J11)</f>
        <v>0.11197900329187149</v>
      </c>
      <c r="M9" s="2" t="s">
        <v>6</v>
      </c>
      <c r="N9" s="3">
        <v>0.10299999999999999</v>
      </c>
      <c r="O9" s="4">
        <f>GEOMEAN(N9:N11)</f>
        <v>9.6309884047418887E-2</v>
      </c>
      <c r="Q9" s="2" t="s">
        <v>6</v>
      </c>
      <c r="R9" s="3">
        <v>4.0300000000000002E-2</v>
      </c>
      <c r="S9" s="4">
        <f>GEOMEAN(R9:R10)</f>
        <v>4.1628115499023011E-2</v>
      </c>
      <c r="U9" s="2" t="s">
        <v>6</v>
      </c>
      <c r="V9" s="3">
        <v>1.14E-2</v>
      </c>
      <c r="W9" s="4">
        <f>GEOMEAN(V9:V11)</f>
        <v>9.3393389692458251E-3</v>
      </c>
      <c r="Y9" s="2" t="s">
        <v>6</v>
      </c>
      <c r="Z9" s="3">
        <v>8.1699999999999995E-2</v>
      </c>
      <c r="AA9" s="4">
        <f>GEOMEAN(Z9:Z11)</f>
        <v>6.5183936600057529E-2</v>
      </c>
      <c r="AC9" s="2" t="s">
        <v>6</v>
      </c>
      <c r="AD9" s="3">
        <v>5.0999999999999997E-2</v>
      </c>
      <c r="AE9" s="4">
        <f>GEOMEAN(AD9:AD11)</f>
        <v>4.5704469618559639E-2</v>
      </c>
      <c r="AG9" s="2" t="s">
        <v>6</v>
      </c>
      <c r="AH9" s="3">
        <v>3.8399999999999997E-2</v>
      </c>
      <c r="AI9" s="4">
        <f>GEOMEAN(AH9:AH11)</f>
        <v>4.0589768264623211E-2</v>
      </c>
      <c r="AK9" s="6" t="s">
        <v>6</v>
      </c>
      <c r="AL9" s="10">
        <v>3.2399999999999998E-2</v>
      </c>
      <c r="AM9" s="4">
        <f>GEOMEAN(AL9:AL10)</f>
        <v>3.3481935427928891E-2</v>
      </c>
      <c r="AO9" s="6" t="s">
        <v>6</v>
      </c>
      <c r="AP9" s="10">
        <v>0.28299999999999997</v>
      </c>
      <c r="AQ9" s="4">
        <f>GEOMEAN(AP9:AP11)</f>
        <v>0.30307573979701224</v>
      </c>
      <c r="AS9" s="6" t="s">
        <v>6</v>
      </c>
      <c r="AT9" s="10">
        <v>2.53E-2</v>
      </c>
      <c r="AU9" s="4">
        <f>GEOMEAN(AT9:AT10)</f>
        <v>3.3098187261540471E-2</v>
      </c>
      <c r="AW9" t="s">
        <v>6</v>
      </c>
      <c r="AX9" s="15">
        <v>5.16E-2</v>
      </c>
      <c r="AY9" s="15">
        <v>5.3400000000000003E-2</v>
      </c>
      <c r="BA9" t="s">
        <v>6</v>
      </c>
      <c r="BB9" s="15">
        <v>2.3699999999999999E-2</v>
      </c>
      <c r="BC9" s="15">
        <v>2.4799999999999999E-2</v>
      </c>
      <c r="BE9" t="s">
        <v>6</v>
      </c>
      <c r="BG9" s="15" t="e">
        <v>#NUM!</v>
      </c>
      <c r="BJ9" s="15">
        <v>3.4599999999999999E-2</v>
      </c>
    </row>
    <row r="10" spans="1:63" ht="15" customHeight="1" x14ac:dyDescent="0.3">
      <c r="B10" s="3">
        <v>9.3899999999999997E-2</v>
      </c>
      <c r="F10" s="3">
        <v>9.8100000000000007E-2</v>
      </c>
      <c r="G10" s="1"/>
      <c r="J10" s="3">
        <v>0.114</v>
      </c>
      <c r="N10" s="3">
        <v>9.1200000000000003E-2</v>
      </c>
      <c r="R10" s="3">
        <v>4.2999999999999997E-2</v>
      </c>
      <c r="V10" s="3">
        <v>9.9799999999999993E-3</v>
      </c>
      <c r="Z10" s="3">
        <v>5.6500000000000002E-2</v>
      </c>
      <c r="AD10" s="3">
        <v>4.6800000000000001E-2</v>
      </c>
      <c r="AH10" s="3">
        <v>3.9399999999999998E-2</v>
      </c>
      <c r="AL10" s="10">
        <v>3.4599999999999999E-2</v>
      </c>
      <c r="AP10" s="10">
        <v>0.32900000000000001</v>
      </c>
      <c r="AT10" s="10">
        <v>4.3299999999999998E-2</v>
      </c>
      <c r="AX10" s="15">
        <v>5.8500000000000003E-2</v>
      </c>
      <c r="BB10" s="15">
        <v>2.5999999999999999E-2</v>
      </c>
      <c r="BI10" t="s">
        <v>6</v>
      </c>
      <c r="BJ10" s="15">
        <v>9.6299999999999997E-2</v>
      </c>
      <c r="BK10" s="15">
        <v>8.5699999999999998E-2</v>
      </c>
    </row>
    <row r="11" spans="1:63" ht="15" customHeight="1" x14ac:dyDescent="0.3">
      <c r="B11" s="3">
        <v>8.1900000000000001E-2</v>
      </c>
      <c r="F11" s="3">
        <v>0.111</v>
      </c>
      <c r="G11" s="1"/>
      <c r="J11" s="3">
        <v>0.109</v>
      </c>
      <c r="N11" s="3">
        <v>9.5100000000000004E-2</v>
      </c>
      <c r="V11" s="3">
        <v>7.1599999999999997E-3</v>
      </c>
      <c r="Z11" s="3">
        <v>0.06</v>
      </c>
      <c r="AD11" s="3">
        <v>0.04</v>
      </c>
      <c r="AH11" s="3">
        <v>4.4200000000000003E-2</v>
      </c>
      <c r="AL11" s="9"/>
      <c r="AP11" s="10">
        <v>0.29899999999999999</v>
      </c>
      <c r="AT11" s="9"/>
      <c r="AX11" s="15">
        <v>5.0500000000000003E-2</v>
      </c>
      <c r="BJ11" s="15">
        <v>7.6100000000000001E-2</v>
      </c>
    </row>
    <row r="12" spans="1:63" ht="15" customHeight="1" x14ac:dyDescent="0.3">
      <c r="A12" s="2" t="s">
        <v>7</v>
      </c>
      <c r="B12" s="3">
        <v>5.1799999999999999E-2</v>
      </c>
      <c r="C12" s="4">
        <f>GEOMEAN(B12:B14)</f>
        <v>5.5364981105369221E-2</v>
      </c>
      <c r="E12" s="2" t="s">
        <v>7</v>
      </c>
      <c r="F12" s="3">
        <v>5.7500000000000002E-2</v>
      </c>
      <c r="G12" s="1">
        <v>6.2351742000000002E-2</v>
      </c>
      <c r="I12" s="2" t="s">
        <v>7</v>
      </c>
      <c r="J12" s="3">
        <v>5.4600000000000003E-2</v>
      </c>
      <c r="K12" s="4">
        <f>GEOMEAN(J12:J14)</f>
        <v>5.5089733408649637E-2</v>
      </c>
      <c r="M12" s="2" t="s">
        <v>7</v>
      </c>
      <c r="N12" s="3">
        <v>6.4500000000000002E-2</v>
      </c>
      <c r="O12" s="4">
        <f>GEOMEAN(N12:N14)</f>
        <v>6.8926028688053614E-2</v>
      </c>
      <c r="Q12" s="2" t="s">
        <v>7</v>
      </c>
      <c r="R12" s="3">
        <v>0.10100000000000001</v>
      </c>
      <c r="S12" s="4">
        <f>GEOMEAN(R12:R14)</f>
        <v>8.7016046716392445E-2</v>
      </c>
      <c r="U12" s="2" t="s">
        <v>7</v>
      </c>
      <c r="V12" s="3">
        <v>1.01E-2</v>
      </c>
      <c r="W12" s="4">
        <f>GEOMEAN(V12:V14)</f>
        <v>8.9320207503201209E-3</v>
      </c>
      <c r="Y12" s="2" t="s">
        <v>7</v>
      </c>
      <c r="Z12" s="3">
        <v>2.9700000000000001E-2</v>
      </c>
      <c r="AA12" s="4">
        <f>GEOMEAN(Z12:Z14)</f>
        <v>2.6453725817367334E-2</v>
      </c>
      <c r="AC12" s="2" t="s">
        <v>7</v>
      </c>
      <c r="AD12" s="3">
        <v>6.5600000000000006E-2</v>
      </c>
      <c r="AE12" s="4">
        <f>GEOMEAN(AD12:AD14)</f>
        <v>6.6194993582142328E-2</v>
      </c>
      <c r="AG12" s="2" t="s">
        <v>7</v>
      </c>
      <c r="AH12" s="3">
        <v>1.12E-2</v>
      </c>
      <c r="AI12" s="4">
        <f>GEOMEAN(AH12:AH14)</f>
        <v>1.4524840496212761E-2</v>
      </c>
      <c r="AK12" s="6" t="s">
        <v>7</v>
      </c>
      <c r="AL12" s="10">
        <v>4.9000000000000002E-2</v>
      </c>
      <c r="AM12" s="4">
        <f>GEOMEAN(AL12:AL13)</f>
        <v>4.2000000000000003E-2</v>
      </c>
      <c r="AO12" s="6" t="s">
        <v>7</v>
      </c>
      <c r="AP12" s="10">
        <v>2.5700000000000001E-2</v>
      </c>
      <c r="AQ12" s="4">
        <f>GEOMEAN(AP12:AP14)</f>
        <v>2.6864469427561457E-2</v>
      </c>
      <c r="AS12" s="6" t="s">
        <v>7</v>
      </c>
      <c r="AT12" s="10">
        <v>4.2099999999999999E-2</v>
      </c>
      <c r="AU12" s="4">
        <f>GEOMEAN(AT12:AT14)</f>
        <v>5.3293275085027292E-2</v>
      </c>
      <c r="AW12" t="s">
        <v>7</v>
      </c>
      <c r="AX12" s="15">
        <v>4.2700000000000002E-2</v>
      </c>
      <c r="AY12" s="15">
        <v>4.9399999999999999E-2</v>
      </c>
      <c r="BA12" t="s">
        <v>7</v>
      </c>
      <c r="BB12" s="15">
        <v>1.4E-2</v>
      </c>
      <c r="BC12" s="15">
        <v>1.52E-2</v>
      </c>
      <c r="BE12" t="s">
        <v>7</v>
      </c>
      <c r="BF12" s="15">
        <v>1.5900000000000001E-2</v>
      </c>
      <c r="BG12" s="15">
        <v>1.34E-2</v>
      </c>
      <c r="BJ12" s="15">
        <v>8.5999999999999993E-2</v>
      </c>
    </row>
    <row r="13" spans="1:63" ht="15" customHeight="1" x14ac:dyDescent="0.3">
      <c r="B13" s="3">
        <v>5.8400000000000001E-2</v>
      </c>
      <c r="F13" s="3">
        <v>6.6600000000000006E-2</v>
      </c>
      <c r="G13" s="1"/>
      <c r="J13" s="3">
        <v>5.1900000000000002E-2</v>
      </c>
      <c r="N13" s="3">
        <v>7.5999999999999998E-2</v>
      </c>
      <c r="R13" s="3">
        <v>9.2399999999999996E-2</v>
      </c>
      <c r="V13" s="3">
        <v>6.8500000000000002E-3</v>
      </c>
      <c r="Z13" s="3">
        <v>2.3699999999999999E-2</v>
      </c>
      <c r="AD13" s="3">
        <v>7.1199999999999999E-2</v>
      </c>
      <c r="AH13" s="3">
        <v>1.44E-2</v>
      </c>
      <c r="AL13" s="10">
        <v>3.5999999999999997E-2</v>
      </c>
      <c r="AP13" s="10">
        <v>3.2800000000000003E-2</v>
      </c>
      <c r="AT13" s="10">
        <v>4.58E-2</v>
      </c>
      <c r="AX13" s="15">
        <v>5.7000000000000002E-2</v>
      </c>
      <c r="BB13" s="15">
        <v>1.6400000000000001E-2</v>
      </c>
      <c r="BF13" s="15">
        <v>1.24E-2</v>
      </c>
      <c r="BI13" t="s">
        <v>7</v>
      </c>
      <c r="BJ13" s="15">
        <v>0.11</v>
      </c>
      <c r="BK13" s="15">
        <v>0.105</v>
      </c>
    </row>
    <row r="14" spans="1:63" ht="15" customHeight="1" x14ac:dyDescent="0.3">
      <c r="B14" s="3">
        <v>5.6099999999999997E-2</v>
      </c>
      <c r="F14" s="3">
        <v>6.3299999999999995E-2</v>
      </c>
      <c r="G14" s="1"/>
      <c r="J14" s="3">
        <v>5.8999999999999997E-2</v>
      </c>
      <c r="N14" s="3">
        <v>6.6799999999999998E-2</v>
      </c>
      <c r="R14" s="3">
        <v>7.0599999999999996E-2</v>
      </c>
      <c r="V14" s="3">
        <v>1.03E-2</v>
      </c>
      <c r="Z14" s="3">
        <v>2.63E-2</v>
      </c>
      <c r="AD14" s="3">
        <v>6.2100000000000002E-2</v>
      </c>
      <c r="AH14" s="3">
        <v>1.9E-2</v>
      </c>
      <c r="AL14" s="9"/>
      <c r="AP14" s="10">
        <v>2.3E-2</v>
      </c>
      <c r="AT14" s="10">
        <v>7.85E-2</v>
      </c>
      <c r="AX14" s="15">
        <v>4.9599999999999998E-2</v>
      </c>
      <c r="BF14" s="15">
        <v>1.2200000000000001E-2</v>
      </c>
      <c r="BJ14" s="15">
        <v>9.5699999999999993E-2</v>
      </c>
    </row>
    <row r="15" spans="1:63" ht="15" customHeight="1" x14ac:dyDescent="0.3">
      <c r="A15" s="2" t="s">
        <v>8</v>
      </c>
      <c r="B15" s="3">
        <v>0.108</v>
      </c>
      <c r="C15" s="4">
        <f>GEOMEAN(B15:B17)</f>
        <v>0.11229027593911342</v>
      </c>
      <c r="E15" s="2" t="s">
        <v>8</v>
      </c>
      <c r="F15" s="3">
        <v>0.14899999999999999</v>
      </c>
      <c r="G15" s="1">
        <v>0.14965705400000001</v>
      </c>
      <c r="I15" s="2" t="s">
        <v>8</v>
      </c>
      <c r="J15" s="3">
        <v>0.19900000000000001</v>
      </c>
      <c r="K15" s="4">
        <f>GEOMEAN(J15:J17)</f>
        <v>0.18886996832141673</v>
      </c>
      <c r="M15" s="2" t="s">
        <v>8</v>
      </c>
      <c r="N15" s="3">
        <v>0.154</v>
      </c>
      <c r="O15" s="4">
        <f>GEOMEAN(N15:N16)</f>
        <v>0.12896511156122806</v>
      </c>
      <c r="Q15" s="2" t="s">
        <v>8</v>
      </c>
      <c r="R15" s="3">
        <v>6.8099999999999994E-2</v>
      </c>
      <c r="S15" s="4">
        <f>GEOMEAN(R15:R17)</f>
        <v>6.9925099203608856E-2</v>
      </c>
      <c r="U15" s="2" t="s">
        <v>8</v>
      </c>
      <c r="V15" s="3">
        <v>1.7600000000000001E-2</v>
      </c>
      <c r="W15" s="4">
        <f>GEOMEAN(V15:V16)</f>
        <v>1.5640971836813723E-2</v>
      </c>
      <c r="Y15" s="2" t="s">
        <v>8</v>
      </c>
      <c r="Z15" s="3">
        <v>7.7299999999999994E-2</v>
      </c>
      <c r="AA15" s="4">
        <f>GEOMEAN(Z15:Z17)</f>
        <v>7.9960546952661651E-2</v>
      </c>
      <c r="AC15" s="2" t="s">
        <v>8</v>
      </c>
      <c r="AD15" s="3">
        <v>0.105</v>
      </c>
      <c r="AE15" s="4">
        <f>GEOMEAN(AD15:AD17)</f>
        <v>0.10531334966016087</v>
      </c>
      <c r="AG15" s="2" t="s">
        <v>8</v>
      </c>
      <c r="AH15" s="3">
        <v>2.5700000000000001E-2</v>
      </c>
      <c r="AI15" s="4">
        <f>GEOMEAN(AH15:AH17)</f>
        <v>2.3969638690817401E-2</v>
      </c>
      <c r="AK15" s="6" t="s">
        <v>8</v>
      </c>
      <c r="AL15" s="10">
        <v>2.3599999999999999E-2</v>
      </c>
      <c r="AM15" s="4">
        <f>GEOMEAN(AL15:AL16)</f>
        <v>2.3649947145818317E-2</v>
      </c>
      <c r="AO15" s="6" t="s">
        <v>8</v>
      </c>
      <c r="AP15" s="10">
        <v>0.42399999999999999</v>
      </c>
      <c r="AQ15" s="4">
        <f>GEOMEAN(AP15:AP17)</f>
        <v>0.43741244375757632</v>
      </c>
      <c r="AS15" s="6" t="s">
        <v>8</v>
      </c>
      <c r="AT15" s="10">
        <v>1.3599999999999999E-2</v>
      </c>
      <c r="AU15" s="4">
        <f>GEOMEAN(AT15:AT17)</f>
        <v>1.5742901310979739E-2</v>
      </c>
      <c r="AW15" t="s">
        <v>8</v>
      </c>
      <c r="AX15" s="15">
        <v>5.4899999999999997E-2</v>
      </c>
      <c r="AY15" s="15">
        <v>4.9000000000000002E-2</v>
      </c>
      <c r="BA15" t="s">
        <v>8</v>
      </c>
      <c r="BB15" s="15">
        <v>2.9700000000000001E-2</v>
      </c>
      <c r="BC15" s="15">
        <v>2.5499999999999998E-2</v>
      </c>
      <c r="BE15" t="s">
        <v>8</v>
      </c>
      <c r="BF15" s="15">
        <v>0.16700000000000001</v>
      </c>
      <c r="BG15" s="15">
        <v>0.16600000000000001</v>
      </c>
      <c r="BJ15" s="15">
        <v>0.109</v>
      </c>
    </row>
    <row r="16" spans="1:63" ht="15" customHeight="1" x14ac:dyDescent="0.3">
      <c r="B16" s="3">
        <v>0.115</v>
      </c>
      <c r="F16" s="3">
        <v>0.14799999999999999</v>
      </c>
      <c r="G16" s="1"/>
      <c r="J16" s="3">
        <v>0.184</v>
      </c>
      <c r="N16" s="3">
        <v>0.108</v>
      </c>
      <c r="R16" s="3">
        <v>7.3400000000000007E-2</v>
      </c>
      <c r="V16" s="3">
        <v>1.3899999999999999E-2</v>
      </c>
      <c r="Z16" s="3">
        <v>7.1499999999999994E-2</v>
      </c>
      <c r="AD16" s="3">
        <v>0.108</v>
      </c>
      <c r="AH16" s="3">
        <v>2.29E-2</v>
      </c>
      <c r="AL16" s="10">
        <v>2.3699999999999999E-2</v>
      </c>
      <c r="AP16" s="10">
        <v>0.40200000000000002</v>
      </c>
      <c r="AT16" s="10">
        <v>1.3100000000000001E-2</v>
      </c>
      <c r="AX16" s="15">
        <v>5.1499999999999997E-2</v>
      </c>
      <c r="BB16" s="15">
        <v>2.2100000000000002E-2</v>
      </c>
      <c r="BF16" s="15">
        <v>0.20200000000000001</v>
      </c>
      <c r="BI16" t="s">
        <v>8</v>
      </c>
      <c r="BJ16" s="15">
        <v>0.129</v>
      </c>
      <c r="BK16" s="15">
        <v>0.13200000000000001</v>
      </c>
    </row>
    <row r="17" spans="1:63" ht="15" customHeight="1" x14ac:dyDescent="0.3">
      <c r="B17" s="3">
        <v>0.114</v>
      </c>
      <c r="F17" s="3">
        <v>0.152</v>
      </c>
      <c r="G17" s="1"/>
      <c r="J17" s="3">
        <v>0.184</v>
      </c>
      <c r="N17" s="3">
        <v>0.10299999999999999</v>
      </c>
      <c r="R17" s="3">
        <v>6.8400000000000002E-2</v>
      </c>
      <c r="Z17" s="3">
        <v>9.2499999999999999E-2</v>
      </c>
      <c r="AD17" s="3">
        <v>0.10299999999999999</v>
      </c>
      <c r="AH17" s="3">
        <v>2.3400000000000001E-2</v>
      </c>
      <c r="AL17" s="9"/>
      <c r="AP17" s="10">
        <v>0.49099999999999999</v>
      </c>
      <c r="AT17" s="10">
        <v>2.1899999999999999E-2</v>
      </c>
      <c r="AX17" s="15">
        <v>4.1700000000000001E-2</v>
      </c>
      <c r="BB17" s="15">
        <v>2.52E-2</v>
      </c>
      <c r="BF17" s="15">
        <v>0.13500000000000001</v>
      </c>
      <c r="BJ17" s="15">
        <v>0.14299999999999999</v>
      </c>
    </row>
    <row r="18" spans="1:63" ht="15" customHeight="1" x14ac:dyDescent="0.3">
      <c r="A18" s="2" t="s">
        <v>9</v>
      </c>
      <c r="B18" s="3">
        <v>0.1</v>
      </c>
      <c r="C18" s="4">
        <f>GEOMEAN(B18:B20)</f>
        <v>0.10752604380709058</v>
      </c>
      <c r="E18" s="2" t="s">
        <v>9</v>
      </c>
      <c r="F18" s="3">
        <v>0.122</v>
      </c>
      <c r="G18" s="1">
        <v>0.107488874</v>
      </c>
      <c r="I18" s="2" t="s">
        <v>9</v>
      </c>
      <c r="J18" s="3">
        <v>9.6000000000000002E-2</v>
      </c>
      <c r="K18" s="4">
        <f>GEOMEAN(J18:J20)</f>
        <v>8.0815982199432868E-2</v>
      </c>
      <c r="M18" s="2" t="s">
        <v>9</v>
      </c>
      <c r="N18" s="3">
        <v>0.11700000000000001</v>
      </c>
      <c r="O18" s="4">
        <f>GEOMEAN(N18:N19)</f>
        <v>0.11030865786510141</v>
      </c>
      <c r="Q18" s="2" t="s">
        <v>9</v>
      </c>
      <c r="R18" s="3">
        <v>7.1199999999999999E-2</v>
      </c>
      <c r="S18" s="4">
        <f>GEOMEAN(R18:R20)</f>
        <v>5.8969053961916922E-2</v>
      </c>
      <c r="U18" s="2" t="s">
        <v>9</v>
      </c>
      <c r="V18" s="3">
        <v>4.9300000000000004E-3</v>
      </c>
      <c r="W18" s="4">
        <f>GEOMEAN(V18:V20)</f>
        <v>4.4516783804880175E-3</v>
      </c>
      <c r="Y18" s="2" t="s">
        <v>9</v>
      </c>
      <c r="Z18" s="3">
        <v>1.66E-2</v>
      </c>
      <c r="AA18" s="4">
        <f>GEOMEAN(Z18:Z20)</f>
        <v>1.7875402895706334E-2</v>
      </c>
      <c r="AC18" s="2" t="s">
        <v>9</v>
      </c>
      <c r="AD18" s="3">
        <v>7.85E-2</v>
      </c>
      <c r="AE18" s="4">
        <f>GEOMEAN(AD18:AD20)</f>
        <v>7.8429873678514769E-2</v>
      </c>
      <c r="AG18" s="2" t="s">
        <v>9</v>
      </c>
      <c r="AH18" s="3">
        <v>9.11E-3</v>
      </c>
      <c r="AI18" s="4">
        <f>GEOMEAN(AH18:AH20)</f>
        <v>9.3629863300796132E-3</v>
      </c>
      <c r="AK18" s="6" t="s">
        <v>9</v>
      </c>
      <c r="AL18" s="10">
        <v>6.4100000000000004E-2</v>
      </c>
      <c r="AM18" s="4">
        <f>GEOMEAN(AL18:AL19)</f>
        <v>5.1077098586352773E-2</v>
      </c>
      <c r="AO18" s="6" t="s">
        <v>9</v>
      </c>
      <c r="AP18" s="9"/>
      <c r="AQ18" s="4">
        <f>GEOMEAN(AP19)</f>
        <v>2.8400000000000002E-2</v>
      </c>
      <c r="AS18" s="6" t="s">
        <v>9</v>
      </c>
      <c r="AT18" s="10">
        <v>2.3599999999999999E-2</v>
      </c>
      <c r="AU18" s="4">
        <f>GEOMEAN(AT18:AT20)</f>
        <v>2.2089574192783328E-2</v>
      </c>
      <c r="AW18" t="s">
        <v>9</v>
      </c>
      <c r="AX18" s="15">
        <v>4.5400000000000003E-2</v>
      </c>
      <c r="AY18" s="15">
        <v>4.4999999999999998E-2</v>
      </c>
      <c r="BA18" t="s">
        <v>9</v>
      </c>
      <c r="BB18" s="15">
        <v>8.2900000000000005E-3</v>
      </c>
      <c r="BC18" s="15">
        <v>1.09E-2</v>
      </c>
      <c r="BE18" t="s">
        <v>9</v>
      </c>
      <c r="BF18" s="15">
        <v>2.1499999999999998E-2</v>
      </c>
      <c r="BG18" s="15">
        <v>2.12E-2</v>
      </c>
      <c r="BJ18" s="15">
        <v>0.125</v>
      </c>
    </row>
    <row r="19" spans="1:63" ht="15" customHeight="1" x14ac:dyDescent="0.3">
      <c r="B19" s="3">
        <v>0.111</v>
      </c>
      <c r="F19" s="3">
        <v>9.98E-2</v>
      </c>
      <c r="G19" s="1"/>
      <c r="J19" s="3">
        <v>7.4300000000000005E-2</v>
      </c>
      <c r="N19" s="3">
        <v>0.104</v>
      </c>
      <c r="R19" s="3">
        <v>5.7599999999999998E-2</v>
      </c>
      <c r="V19" s="3">
        <v>5.3099999999999996E-3</v>
      </c>
      <c r="Z19" s="3">
        <v>1.8700000000000001E-2</v>
      </c>
      <c r="AD19" s="3">
        <v>7.7499999999999999E-2</v>
      </c>
      <c r="AH19" s="3">
        <v>0.01</v>
      </c>
      <c r="AL19" s="10">
        <v>4.07E-2</v>
      </c>
      <c r="AP19" s="10">
        <v>2.8400000000000002E-2</v>
      </c>
      <c r="AT19" s="10">
        <v>1.7299999999999999E-2</v>
      </c>
      <c r="AX19" s="15">
        <v>4.4299999999999999E-2</v>
      </c>
      <c r="BB19" s="15">
        <v>1.2E-2</v>
      </c>
      <c r="BF19" s="15">
        <v>1.7999999999999999E-2</v>
      </c>
      <c r="BI19" t="s">
        <v>9</v>
      </c>
      <c r="BJ19" s="15">
        <v>7.2599999999999998E-2</v>
      </c>
      <c r="BK19" s="15">
        <v>8.3099999999999993E-2</v>
      </c>
    </row>
    <row r="20" spans="1:63" ht="15" customHeight="1" x14ac:dyDescent="0.3">
      <c r="B20" s="3">
        <v>0.112</v>
      </c>
      <c r="F20" s="3">
        <v>0.10199999999999999</v>
      </c>
      <c r="G20" s="1"/>
      <c r="J20" s="3">
        <v>7.3999999999999996E-2</v>
      </c>
      <c r="N20" s="3">
        <v>6.93E-2</v>
      </c>
      <c r="R20" s="3">
        <v>0.05</v>
      </c>
      <c r="V20" s="3">
        <v>3.3700000000000002E-3</v>
      </c>
      <c r="Z20" s="3">
        <v>1.84E-2</v>
      </c>
      <c r="AD20" s="3">
        <v>7.9299999999999995E-2</v>
      </c>
      <c r="AH20" s="3">
        <v>9.0100000000000006E-3</v>
      </c>
      <c r="AL20" s="9"/>
      <c r="AP20" s="9"/>
      <c r="AT20" s="10">
        <v>2.64E-2</v>
      </c>
      <c r="AX20" s="15">
        <v>4.5400000000000003E-2</v>
      </c>
      <c r="BB20" s="15">
        <v>1.29E-2</v>
      </c>
      <c r="BF20" s="15">
        <v>2.4500000000000001E-2</v>
      </c>
      <c r="BJ20" s="15">
        <v>9.0499999999999997E-2</v>
      </c>
    </row>
    <row r="21" spans="1:63" ht="15" customHeight="1" x14ac:dyDescent="0.3">
      <c r="A21" s="2" t="s">
        <v>10</v>
      </c>
      <c r="B21" s="3">
        <v>7.8799999999999995E-2</v>
      </c>
      <c r="C21" s="4">
        <f>GEOMEAN(B21:B23)</f>
        <v>8.503465253770727E-2</v>
      </c>
      <c r="E21" s="2" t="s">
        <v>10</v>
      </c>
      <c r="F21" s="3">
        <v>9.74E-2</v>
      </c>
      <c r="G21" s="1">
        <v>9.8652944000000006E-2</v>
      </c>
      <c r="I21" s="2" t="s">
        <v>10</v>
      </c>
      <c r="J21" s="3">
        <v>5.6599999999999998E-2</v>
      </c>
      <c r="K21" s="4">
        <f>GEOMEAN(J21:J23)</f>
        <v>4.788531212849996E-2</v>
      </c>
      <c r="M21" s="2" t="s">
        <v>10</v>
      </c>
      <c r="N21" s="3">
        <v>0.13900000000000001</v>
      </c>
      <c r="O21" s="4">
        <f>GEOMEAN(N21:N23)</f>
        <v>0.13567405001669283</v>
      </c>
      <c r="Q21" s="2" t="s">
        <v>10</v>
      </c>
      <c r="R21" s="3">
        <v>4.2200000000000001E-2</v>
      </c>
      <c r="S21" s="4">
        <f>GEOMEAN(R21:R23)</f>
        <v>4.2833414962809645E-2</v>
      </c>
      <c r="U21" s="2" t="s">
        <v>10</v>
      </c>
      <c r="V21" s="3">
        <v>1.2E-2</v>
      </c>
      <c r="W21" s="4">
        <f>GEOMEAN(V21:V23)</f>
        <v>1.2579356471251775E-2</v>
      </c>
      <c r="Y21" s="2" t="s">
        <v>10</v>
      </c>
      <c r="Z21" s="3">
        <v>4.19E-2</v>
      </c>
      <c r="AA21" s="4">
        <f>GEOMEAN(Z21:Z23)</f>
        <v>4.1766240111323134E-2</v>
      </c>
      <c r="AC21" s="2" t="s">
        <v>10</v>
      </c>
      <c r="AD21" s="3">
        <v>7.8700000000000006E-2</v>
      </c>
      <c r="AE21" s="4">
        <f>GEOMEAN(AD21:AD23)</f>
        <v>7.4202467508752409E-2</v>
      </c>
      <c r="AG21" s="2" t="s">
        <v>10</v>
      </c>
      <c r="AH21" s="3">
        <v>1.9900000000000001E-2</v>
      </c>
      <c r="AI21" s="4">
        <f>GEOMEAN(AH21:AH23)</f>
        <v>2.3485643260469761E-2</v>
      </c>
      <c r="AK21" s="6" t="s">
        <v>10</v>
      </c>
      <c r="AL21" s="10">
        <v>1.9599999999999999E-2</v>
      </c>
      <c r="AM21" s="4">
        <f>GEOMEAN(AL21:AL22)</f>
        <v>1.8573098825990238E-2</v>
      </c>
      <c r="AO21" s="6" t="s">
        <v>10</v>
      </c>
      <c r="AP21" s="10">
        <v>4.4900000000000002E-2</v>
      </c>
      <c r="AQ21" s="4">
        <f>GEOMEAN(AP21:AP23)</f>
        <v>2.4351223889899101E-2</v>
      </c>
      <c r="AS21" s="6" t="s">
        <v>10</v>
      </c>
      <c r="AT21" s="10">
        <v>9.6100000000000005E-2</v>
      </c>
      <c r="AU21" s="4">
        <f>GEOMEAN(AT21:AT23)</f>
        <v>0.11589894091680499</v>
      </c>
      <c r="AW21" t="s">
        <v>10</v>
      </c>
      <c r="AX21" s="15">
        <v>2.8799999999999999E-2</v>
      </c>
      <c r="AY21" s="15">
        <v>2.9499999999999998E-2</v>
      </c>
      <c r="BA21" t="s">
        <v>10</v>
      </c>
      <c r="BB21" s="15">
        <v>1.5599999999999999E-2</v>
      </c>
      <c r="BC21" s="15">
        <v>1.8499999999999999E-2</v>
      </c>
      <c r="BE21" t="s">
        <v>10</v>
      </c>
      <c r="BF21" s="15">
        <v>1.41E-2</v>
      </c>
      <c r="BG21" s="15">
        <v>1.32E-2</v>
      </c>
      <c r="BJ21" s="15">
        <v>8.72E-2</v>
      </c>
    </row>
    <row r="22" spans="1:63" ht="15" customHeight="1" x14ac:dyDescent="0.3">
      <c r="B22" s="3">
        <v>8.5000000000000006E-2</v>
      </c>
      <c r="F22" s="3">
        <v>0.10100000000000001</v>
      </c>
      <c r="G22" s="1"/>
      <c r="J22" s="3">
        <v>4.0500000000000001E-2</v>
      </c>
      <c r="N22" s="3">
        <v>0.113</v>
      </c>
      <c r="R22" s="3">
        <v>4.1200000000000001E-2</v>
      </c>
      <c r="V22" s="3">
        <v>1.1599999999999999E-2</v>
      </c>
      <c r="Z22" s="3">
        <v>4.19E-2</v>
      </c>
      <c r="AD22" s="3">
        <v>7.9500000000000001E-2</v>
      </c>
      <c r="AH22" s="3">
        <v>2.06E-2</v>
      </c>
      <c r="AL22" s="10">
        <v>1.7600000000000001E-2</v>
      </c>
      <c r="AP22" s="10">
        <v>1.34E-2</v>
      </c>
      <c r="AT22" s="10">
        <v>0.12</v>
      </c>
      <c r="AX22" s="15">
        <v>3.7100000000000001E-2</v>
      </c>
      <c r="BB22" s="15">
        <v>2.1000000000000001E-2</v>
      </c>
      <c r="BF22" s="15">
        <v>1.3599999999999999E-2</v>
      </c>
      <c r="BI22" t="s">
        <v>10</v>
      </c>
      <c r="BJ22" s="15">
        <v>5.0999999999999997E-2</v>
      </c>
      <c r="BK22" s="15">
        <v>5.4399999999999997E-2</v>
      </c>
    </row>
    <row r="23" spans="1:63" ht="15" customHeight="1" x14ac:dyDescent="0.3">
      <c r="B23" s="3">
        <v>9.1800000000000007E-2</v>
      </c>
      <c r="F23" s="3">
        <v>9.7600000000000006E-2</v>
      </c>
      <c r="G23" s="1"/>
      <c r="J23" s="3">
        <v>4.7899999999999998E-2</v>
      </c>
      <c r="N23" s="3">
        <v>0.159</v>
      </c>
      <c r="R23" s="3">
        <v>4.5199999999999997E-2</v>
      </c>
      <c r="V23" s="3">
        <v>1.43E-2</v>
      </c>
      <c r="Z23" s="3">
        <v>4.1500000000000002E-2</v>
      </c>
      <c r="AD23" s="3">
        <v>6.5299999999999997E-2</v>
      </c>
      <c r="AH23" s="3">
        <v>3.1600000000000003E-2</v>
      </c>
      <c r="AL23" s="9"/>
      <c r="AP23" s="10">
        <v>2.4E-2</v>
      </c>
      <c r="AT23" s="10">
        <v>0.13500000000000001</v>
      </c>
      <c r="AX23" s="15">
        <v>2.4E-2</v>
      </c>
      <c r="BB23" s="15">
        <v>1.9400000000000001E-2</v>
      </c>
      <c r="BF23" s="15">
        <v>1.21E-2</v>
      </c>
      <c r="BJ23" s="15">
        <v>6.2899999999999998E-2</v>
      </c>
    </row>
    <row r="24" spans="1:63" ht="15" customHeight="1" x14ac:dyDescent="0.3">
      <c r="A24" s="2" t="s">
        <v>11</v>
      </c>
      <c r="B24" s="3">
        <v>0.17799999999999999</v>
      </c>
      <c r="C24" s="4">
        <f>GEOMEAN(B24:B26)</f>
        <v>0.18521657616203163</v>
      </c>
      <c r="E24" s="2" t="s">
        <v>11</v>
      </c>
      <c r="F24" s="3">
        <v>0.16</v>
      </c>
      <c r="G24" s="1">
        <v>0.16199380199999999</v>
      </c>
      <c r="I24" s="2" t="s">
        <v>11</v>
      </c>
      <c r="J24" s="3">
        <v>8.9200000000000002E-2</v>
      </c>
      <c r="K24" s="4">
        <f>GEOMEAN(J24:J26)</f>
        <v>9.6365226233518661E-2</v>
      </c>
      <c r="M24" s="2" t="s">
        <v>11</v>
      </c>
      <c r="N24" s="3">
        <v>0.183</v>
      </c>
      <c r="O24" s="4">
        <f>GEOMEAN(N24:N26)</f>
        <v>0.18855121536586636</v>
      </c>
      <c r="Q24" s="2" t="s">
        <v>11</v>
      </c>
      <c r="R24" s="3">
        <v>0.108</v>
      </c>
      <c r="S24" s="4">
        <f>GEOMEAN(R24:R25)</f>
        <v>0.11144505372604026</v>
      </c>
      <c r="U24" s="2" t="s">
        <v>11</v>
      </c>
      <c r="V24" s="3">
        <v>9.58E-3</v>
      </c>
      <c r="W24" s="4">
        <f>GEOMEAN(V24:V25)</f>
        <v>9.5097423729562734E-3</v>
      </c>
      <c r="Y24" s="2" t="s">
        <v>11</v>
      </c>
      <c r="Z24" s="3">
        <v>3.1399999999999997E-2</v>
      </c>
      <c r="AA24" s="4">
        <f>GEOMEAN(Z24:Z26)</f>
        <v>3.2100396924469532E-2</v>
      </c>
      <c r="AC24" s="2" t="s">
        <v>11</v>
      </c>
      <c r="AD24" s="3">
        <v>6.1699999999999998E-2</v>
      </c>
      <c r="AE24" s="4">
        <f>GEOMEAN(AD24:AD26)</f>
        <v>6.0880187201954872E-2</v>
      </c>
      <c r="AG24" s="2" t="s">
        <v>11</v>
      </c>
      <c r="AH24" s="3">
        <v>2.8899999999999999E-2</v>
      </c>
      <c r="AI24" s="4">
        <f>GEOMEAN(AH24:AH25)</f>
        <v>2.7358910797032839E-2</v>
      </c>
      <c r="AK24" s="6" t="s">
        <v>11</v>
      </c>
      <c r="AL24" s="10">
        <v>0.11</v>
      </c>
      <c r="AM24" s="4">
        <f>GEOMEAN(AL24:AL26)</f>
        <v>0.12099724511634166</v>
      </c>
      <c r="AO24" s="6" t="s">
        <v>11</v>
      </c>
      <c r="AP24" s="10">
        <v>9.3299999999999994E-2</v>
      </c>
      <c r="AQ24" s="4">
        <f>GEOMEAN(AP24:AP26)</f>
        <v>8.2256199838763991E-2</v>
      </c>
      <c r="AS24" s="6" t="s">
        <v>11</v>
      </c>
      <c r="AT24" s="10">
        <v>0.20200000000000001</v>
      </c>
      <c r="AU24" s="4">
        <f>GEOMEAN(AT24:AT26)</f>
        <v>0.19096601279341435</v>
      </c>
      <c r="AW24" t="s">
        <v>11</v>
      </c>
      <c r="AX24" s="15">
        <v>6.5199999999999994E-2</v>
      </c>
      <c r="AY24" s="15">
        <v>7.85E-2</v>
      </c>
      <c r="BA24" t="s">
        <v>11</v>
      </c>
      <c r="BB24" s="15">
        <v>1.8800000000000001E-2</v>
      </c>
      <c r="BC24" s="15">
        <v>1.8800000000000001E-2</v>
      </c>
      <c r="BE24" t="s">
        <v>11</v>
      </c>
      <c r="BF24" s="15">
        <v>1.1299999999999999E-2</v>
      </c>
      <c r="BG24" s="15">
        <v>1.0800000000000001E-2</v>
      </c>
      <c r="BJ24" s="15">
        <v>5.0200000000000002E-2</v>
      </c>
    </row>
    <row r="25" spans="1:63" ht="15" customHeight="1" x14ac:dyDescent="0.3">
      <c r="B25" s="3">
        <v>0.184</v>
      </c>
      <c r="F25" s="3">
        <v>0.16300000000000001</v>
      </c>
      <c r="G25" s="1"/>
      <c r="J25" s="3">
        <v>9.74E-2</v>
      </c>
      <c r="N25" s="3">
        <v>0.185</v>
      </c>
      <c r="R25" s="3">
        <v>0.115</v>
      </c>
      <c r="V25" s="3">
        <v>9.4400000000000005E-3</v>
      </c>
      <c r="Z25" s="3">
        <v>2.9100000000000001E-2</v>
      </c>
      <c r="AD25" s="3">
        <v>6.4500000000000002E-2</v>
      </c>
      <c r="AH25" s="3">
        <v>2.5899999999999999E-2</v>
      </c>
      <c r="AL25" s="10">
        <v>0.122</v>
      </c>
      <c r="AP25" s="10">
        <v>6.7100000000000007E-2</v>
      </c>
      <c r="AT25" s="10">
        <v>0.16900000000000001</v>
      </c>
      <c r="AX25" s="15">
        <v>9.1600000000000001E-2</v>
      </c>
      <c r="BB25" s="15">
        <v>2.0400000000000001E-2</v>
      </c>
      <c r="BF25" s="15">
        <v>1.06E-2</v>
      </c>
      <c r="BI25" t="s">
        <v>11</v>
      </c>
      <c r="BJ25" s="15">
        <v>0.104</v>
      </c>
      <c r="BK25" s="15">
        <v>0.109</v>
      </c>
    </row>
    <row r="26" spans="1:63" ht="15" customHeight="1" x14ac:dyDescent="0.3">
      <c r="B26" s="3">
        <v>0.19400000000000001</v>
      </c>
      <c r="F26" s="3">
        <v>0.16300000000000001</v>
      </c>
      <c r="G26" s="1"/>
      <c r="J26" s="3">
        <v>0.10299999999999999</v>
      </c>
      <c r="N26" s="3">
        <v>0.19800000000000001</v>
      </c>
      <c r="Z26" s="3">
        <v>3.6200000000000003E-2</v>
      </c>
      <c r="AD26" s="3">
        <v>5.67E-2</v>
      </c>
      <c r="AL26" s="10">
        <v>0.13200000000000001</v>
      </c>
      <c r="AP26" s="10">
        <v>8.8900000000000007E-2</v>
      </c>
      <c r="AT26" s="10">
        <v>0.20399999999999999</v>
      </c>
      <c r="AX26" s="15">
        <v>8.1000000000000003E-2</v>
      </c>
      <c r="BB26" s="15">
        <v>1.7399999999999999E-2</v>
      </c>
      <c r="BF26" s="15">
        <v>1.06E-2</v>
      </c>
      <c r="BJ26" s="15">
        <v>0.111</v>
      </c>
    </row>
    <row r="27" spans="1:63" ht="15" customHeight="1" x14ac:dyDescent="0.3">
      <c r="A27" s="2" t="s">
        <v>12</v>
      </c>
      <c r="B27" s="3">
        <v>6.08E-2</v>
      </c>
      <c r="C27" s="4">
        <f>GEOMEAN(B27:B29)</f>
        <v>3.2091819617524643E-2</v>
      </c>
      <c r="E27" s="2" t="s">
        <v>12</v>
      </c>
      <c r="F27" s="3">
        <v>9.9000000000000005E-2</v>
      </c>
      <c r="G27" s="1">
        <v>9.1479543999999996E-2</v>
      </c>
      <c r="I27" s="2" t="s">
        <v>12</v>
      </c>
      <c r="J27" s="3">
        <v>9.0200000000000002E-2</v>
      </c>
      <c r="K27" s="4">
        <f>GEOMEAN(J27:J29)</f>
        <v>7.2807736266776321E-2</v>
      </c>
      <c r="M27" s="2" t="s">
        <v>12</v>
      </c>
      <c r="N27" s="3">
        <v>8.8700000000000001E-2</v>
      </c>
      <c r="O27" s="4">
        <f>GEOMEAN(N27:N29)</f>
        <v>9.5795924269053145E-2</v>
      </c>
      <c r="Q27" s="2" t="s">
        <v>12</v>
      </c>
      <c r="R27" s="3">
        <v>0.11600000000000001</v>
      </c>
      <c r="S27" s="4">
        <f>GEOMEAN(R27:R29)</f>
        <v>9.5653306755058579E-2</v>
      </c>
      <c r="U27" s="2" t="s">
        <v>12</v>
      </c>
      <c r="V27" s="3">
        <v>0.27</v>
      </c>
      <c r="W27" s="4">
        <f>GEOMEAN(V27:V29)</f>
        <v>0.26829293357632972</v>
      </c>
      <c r="Y27" s="2" t="s">
        <v>12</v>
      </c>
      <c r="Z27" s="3">
        <v>5.7500000000000002E-2</v>
      </c>
      <c r="AA27" s="4">
        <f>GEOMEAN(Z27:Z29)</f>
        <v>5.5492090965067548E-2</v>
      </c>
      <c r="AC27" s="2" t="s">
        <v>12</v>
      </c>
      <c r="AD27" s="3">
        <v>0.23400000000000001</v>
      </c>
      <c r="AE27" s="4">
        <f>GEOMEAN(AD27:AD29)</f>
        <v>0.25265795560672577</v>
      </c>
      <c r="AG27" s="2" t="s">
        <v>12</v>
      </c>
      <c r="AH27" s="3">
        <v>2.7799999999999998E-2</v>
      </c>
      <c r="AI27" s="4">
        <f>GEOMEAN(AH27:AH28)</f>
        <v>2.461787968123981E-2</v>
      </c>
      <c r="AK27" s="6" t="s">
        <v>12</v>
      </c>
      <c r="AL27" s="10">
        <v>0.26100000000000001</v>
      </c>
      <c r="AM27" s="4">
        <f>GEOMEAN(AL27:AL29)</f>
        <v>0.26129850903595508</v>
      </c>
      <c r="AO27" s="6" t="s">
        <v>12</v>
      </c>
      <c r="AP27" s="10">
        <v>0.10199999999999999</v>
      </c>
      <c r="AQ27" s="4">
        <f>GEOMEAN(AP27:AP28)</f>
        <v>9.5759072677214244E-2</v>
      </c>
      <c r="AS27" s="6" t="s">
        <v>12</v>
      </c>
      <c r="AT27" s="10">
        <v>0.10199999999999999</v>
      </c>
      <c r="AU27" s="4">
        <f>GEOMEAN(AT27:AT29)</f>
        <v>0.11714836900780845</v>
      </c>
      <c r="AW27" t="s">
        <v>12</v>
      </c>
      <c r="AX27" s="15">
        <v>7.0499999999999993E-2</v>
      </c>
      <c r="AY27" s="15">
        <v>7.0199999999999999E-2</v>
      </c>
      <c r="BA27" t="s">
        <v>12</v>
      </c>
      <c r="BB27" s="15">
        <v>3.8800000000000001E-2</v>
      </c>
      <c r="BC27" s="15">
        <v>3.5099999999999999E-2</v>
      </c>
      <c r="BE27" t="s">
        <v>12</v>
      </c>
      <c r="BG27" s="15" t="e">
        <v>#NUM!</v>
      </c>
      <c r="BJ27" s="15">
        <v>0.113</v>
      </c>
    </row>
    <row r="28" spans="1:63" ht="15" customHeight="1" x14ac:dyDescent="0.3">
      <c r="B28" s="3">
        <v>1.5100000000000001E-2</v>
      </c>
      <c r="F28" s="3">
        <v>8.6400000000000005E-2</v>
      </c>
      <c r="G28" s="1"/>
      <c r="J28" s="3">
        <v>7.8799999999999995E-2</v>
      </c>
      <c r="N28" s="3">
        <v>0.106</v>
      </c>
      <c r="R28" s="3">
        <v>8.3000000000000004E-2</v>
      </c>
      <c r="V28" s="3">
        <v>0.27300000000000002</v>
      </c>
      <c r="Z28" s="3">
        <v>5.0200000000000002E-2</v>
      </c>
      <c r="AD28" s="3">
        <v>0.24099999999999999</v>
      </c>
      <c r="AH28" s="3">
        <v>2.18E-2</v>
      </c>
      <c r="AL28" s="10">
        <v>0.245</v>
      </c>
      <c r="AP28" s="10">
        <v>8.9899999999999994E-2</v>
      </c>
      <c r="AT28" s="10">
        <v>9.7900000000000001E-2</v>
      </c>
      <c r="AX28" s="15">
        <v>6.8599999999999994E-2</v>
      </c>
      <c r="BB28" s="15">
        <v>3.1800000000000002E-2</v>
      </c>
      <c r="BI28" t="s">
        <v>12</v>
      </c>
      <c r="BK28" s="15" t="e">
        <v>#NUM!</v>
      </c>
    </row>
    <row r="29" spans="1:63" ht="15" customHeight="1" x14ac:dyDescent="0.3">
      <c r="B29" s="3">
        <v>3.5999999999999997E-2</v>
      </c>
      <c r="F29" s="3">
        <v>8.9499999999999996E-2</v>
      </c>
      <c r="G29" s="1"/>
      <c r="J29" s="3">
        <v>5.4300000000000001E-2</v>
      </c>
      <c r="N29" s="3">
        <v>9.35E-2</v>
      </c>
      <c r="R29" s="3">
        <v>9.0899999999999995E-2</v>
      </c>
      <c r="V29" s="3">
        <v>0.26200000000000001</v>
      </c>
      <c r="Z29" s="3">
        <v>5.9200000000000003E-2</v>
      </c>
      <c r="AD29" s="3">
        <v>0.28599999999999998</v>
      </c>
      <c r="AL29" s="10">
        <v>0.27900000000000003</v>
      </c>
      <c r="AT29" s="10">
        <v>0.161</v>
      </c>
      <c r="AX29" s="15">
        <v>7.1400000000000005E-2</v>
      </c>
    </row>
    <row r="30" spans="1:63" ht="15" customHeight="1" x14ac:dyDescent="0.3">
      <c r="F30" s="1"/>
      <c r="G30" s="1"/>
    </row>
    <row r="31" spans="1:63" ht="15" customHeight="1" x14ac:dyDescent="0.3">
      <c r="A31" s="2" t="s">
        <v>1</v>
      </c>
      <c r="B31" s="2" t="s">
        <v>2</v>
      </c>
      <c r="C31" s="2" t="s">
        <v>3</v>
      </c>
      <c r="E31" s="2" t="s">
        <v>1</v>
      </c>
      <c r="F31" s="2" t="s">
        <v>2</v>
      </c>
      <c r="G31" s="2" t="s">
        <v>3</v>
      </c>
      <c r="I31" s="2" t="s">
        <v>1</v>
      </c>
      <c r="J31" s="2" t="s">
        <v>2</v>
      </c>
      <c r="K31" s="2" t="s">
        <v>3</v>
      </c>
      <c r="M31" s="2" t="s">
        <v>1</v>
      </c>
      <c r="N31" s="2" t="s">
        <v>2</v>
      </c>
      <c r="O31" s="2" t="s">
        <v>3</v>
      </c>
      <c r="Q31" s="2" t="s">
        <v>1</v>
      </c>
      <c r="R31" s="2" t="s">
        <v>13</v>
      </c>
      <c r="S31" s="2" t="s">
        <v>3</v>
      </c>
      <c r="U31" s="2" t="s">
        <v>1</v>
      </c>
      <c r="V31" s="2" t="s">
        <v>13</v>
      </c>
      <c r="W31" s="2" t="s">
        <v>3</v>
      </c>
      <c r="Y31" s="2" t="s">
        <v>1</v>
      </c>
      <c r="Z31" s="2" t="s">
        <v>13</v>
      </c>
      <c r="AA31" s="2" t="s">
        <v>3</v>
      </c>
      <c r="AC31" s="2" t="s">
        <v>1</v>
      </c>
      <c r="AD31" s="2" t="s">
        <v>13</v>
      </c>
      <c r="AE31" s="2" t="s">
        <v>3</v>
      </c>
      <c r="AG31" s="2" t="s">
        <v>1</v>
      </c>
      <c r="AH31" s="2" t="s">
        <v>13</v>
      </c>
      <c r="AI31" s="2" t="s">
        <v>3</v>
      </c>
      <c r="AK31" s="6" t="s">
        <v>1</v>
      </c>
      <c r="AL31" s="6" t="s">
        <v>13</v>
      </c>
      <c r="AM31" s="6" t="s">
        <v>3</v>
      </c>
      <c r="AO31" s="6" t="s">
        <v>1</v>
      </c>
      <c r="AP31" s="6" t="s">
        <v>13</v>
      </c>
      <c r="AQ31" s="6" t="s">
        <v>3</v>
      </c>
      <c r="AS31" s="6" t="s">
        <v>1</v>
      </c>
      <c r="AT31" s="6" t="s">
        <v>13</v>
      </c>
      <c r="AU31" s="6" t="s">
        <v>3</v>
      </c>
      <c r="AW31" t="s">
        <v>1</v>
      </c>
      <c r="AX31" t="s">
        <v>13</v>
      </c>
      <c r="AY31" t="s">
        <v>3</v>
      </c>
      <c r="BA31" t="s">
        <v>1</v>
      </c>
      <c r="BB31" t="s">
        <v>13</v>
      </c>
      <c r="BC31" t="s">
        <v>3</v>
      </c>
      <c r="BE31" t="s">
        <v>1</v>
      </c>
      <c r="BF31" t="s">
        <v>13</v>
      </c>
      <c r="BG31" t="s">
        <v>3</v>
      </c>
    </row>
    <row r="32" spans="1:63" ht="15" customHeight="1" x14ac:dyDescent="0.3">
      <c r="A32" s="2" t="s">
        <v>14</v>
      </c>
      <c r="B32" s="3">
        <v>1.83E-2</v>
      </c>
      <c r="C32" s="4">
        <f>GEOMEAN(B32:B34)</f>
        <v>2.0062656834402514E-2</v>
      </c>
      <c r="E32" s="2" t="s">
        <v>14</v>
      </c>
      <c r="F32" s="3">
        <v>1.7500000000000002E-2</v>
      </c>
      <c r="G32" s="1">
        <v>1.6939781000000001E-2</v>
      </c>
      <c r="I32" s="2" t="s">
        <v>14</v>
      </c>
      <c r="J32" s="3">
        <v>2.1499999999999998E-2</v>
      </c>
      <c r="K32" s="4">
        <f>GEOMEAN(J32:J34)</f>
        <v>1.9011442784003033E-2</v>
      </c>
      <c r="M32" s="2" t="s">
        <v>14</v>
      </c>
      <c r="N32" s="3">
        <v>2.9899999999999999E-2</v>
      </c>
      <c r="O32" s="4">
        <f>GEOMEAN(N32:N33)</f>
        <v>2.9547927169261808E-2</v>
      </c>
      <c r="Q32" s="2" t="s">
        <v>14</v>
      </c>
      <c r="R32" s="3">
        <v>8.77E-3</v>
      </c>
      <c r="S32" s="4">
        <f>GEOMEAN(R32:R34)</f>
        <v>1.0272418115083422E-2</v>
      </c>
      <c r="U32" s="2" t="s">
        <v>14</v>
      </c>
      <c r="V32" s="3">
        <v>1.4E-2</v>
      </c>
      <c r="W32" s="4">
        <f>GEOMEAN(V32:V34)</f>
        <v>1.1570007736650715E-2</v>
      </c>
      <c r="Y32" s="2" t="s">
        <v>14</v>
      </c>
      <c r="Z32" s="3">
        <v>3.2399999999999998E-2</v>
      </c>
      <c r="AA32" s="4">
        <f>GEOMEAN(Z32:Z34)</f>
        <v>3.3260874427560594E-2</v>
      </c>
      <c r="AC32" s="2" t="s">
        <v>14</v>
      </c>
      <c r="AD32" s="3">
        <v>1.06E-2</v>
      </c>
      <c r="AE32" s="4">
        <f>GEOMEAN(AD32:AD34)</f>
        <v>8.6654622257842425E-3</v>
      </c>
      <c r="AG32" s="2" t="s">
        <v>14</v>
      </c>
      <c r="AH32" s="3">
        <v>1.9099999999999999E-2</v>
      </c>
      <c r="AI32" s="4">
        <f>GEOMEAN(AH32:AH34)</f>
        <v>1.7560173807395777E-2</v>
      </c>
      <c r="AK32" s="6" t="s">
        <v>14</v>
      </c>
      <c r="AL32" s="9"/>
      <c r="AM32" s="4" t="e">
        <f>GEOMEAN(AL32:AL34)</f>
        <v>#NUM!</v>
      </c>
      <c r="AO32" s="6" t="s">
        <v>14</v>
      </c>
      <c r="AP32" s="10">
        <v>7.7700000000000005E-2</v>
      </c>
      <c r="AQ32" s="4">
        <f>GEOMEAN(AP32:AP34)</f>
        <v>9.1320490125224127E-2</v>
      </c>
      <c r="AS32" s="6" t="s">
        <v>14</v>
      </c>
      <c r="AT32" s="9"/>
      <c r="AU32" s="4" t="e">
        <f>GEOMEAN(AT32:AT34)</f>
        <v>#NUM!</v>
      </c>
      <c r="AW32" t="s">
        <v>14</v>
      </c>
      <c r="AX32" s="15">
        <v>1.3599999999999999E-2</v>
      </c>
      <c r="AY32" s="15">
        <v>1.1599999999999999E-2</v>
      </c>
      <c r="BA32" t="s">
        <v>14</v>
      </c>
      <c r="BB32" s="15">
        <v>1.06E-2</v>
      </c>
      <c r="BC32" s="15">
        <v>1.2999999999999999E-2</v>
      </c>
      <c r="BE32" t="s">
        <v>14</v>
      </c>
      <c r="BF32" s="15">
        <v>0.10100000000000001</v>
      </c>
      <c r="BG32" s="15">
        <v>0.10299999999999999</v>
      </c>
      <c r="BI32" t="s">
        <v>1</v>
      </c>
      <c r="BJ32" t="s">
        <v>13</v>
      </c>
      <c r="BK32" t="s">
        <v>3</v>
      </c>
    </row>
    <row r="33" spans="1:63" ht="15" customHeight="1" x14ac:dyDescent="0.3">
      <c r="B33" s="3">
        <v>1.9699999999999999E-2</v>
      </c>
      <c r="F33" s="3">
        <v>1.41E-2</v>
      </c>
      <c r="G33" s="1"/>
      <c r="J33" s="3">
        <v>1.7000000000000001E-2</v>
      </c>
      <c r="N33" s="3">
        <v>2.92E-2</v>
      </c>
      <c r="R33" s="3">
        <v>1.2E-2</v>
      </c>
      <c r="V33" s="3">
        <v>1.15E-2</v>
      </c>
      <c r="Z33" s="3">
        <v>3.3599999999999998E-2</v>
      </c>
      <c r="AD33" s="3">
        <v>7.7999999999999996E-3</v>
      </c>
      <c r="AH33" s="3">
        <v>1.89E-2</v>
      </c>
      <c r="AL33" s="9"/>
      <c r="AP33" s="10">
        <v>8.8300000000000003E-2</v>
      </c>
      <c r="AT33" s="9"/>
      <c r="AX33" s="15">
        <v>9.8300000000000002E-3</v>
      </c>
      <c r="BB33" s="15">
        <v>1.8100000000000002E-2</v>
      </c>
      <c r="BF33" s="15">
        <v>0.106</v>
      </c>
      <c r="BI33" t="s">
        <v>14</v>
      </c>
      <c r="BJ33" s="15">
        <v>5.5599999999999997E-2</v>
      </c>
      <c r="BK33" s="15">
        <v>5.21E-2</v>
      </c>
    </row>
    <row r="34" spans="1:63" ht="15" customHeight="1" x14ac:dyDescent="0.3">
      <c r="B34" s="3">
        <v>2.24E-2</v>
      </c>
      <c r="F34" s="3">
        <v>1.9699999999999999E-2</v>
      </c>
      <c r="G34" s="1"/>
      <c r="J34" s="3">
        <v>1.8800000000000001E-2</v>
      </c>
      <c r="N34" s="3">
        <v>2.87E-2</v>
      </c>
      <c r="R34" s="3">
        <v>1.03E-2</v>
      </c>
      <c r="V34" s="3">
        <v>9.6200000000000001E-3</v>
      </c>
      <c r="Z34" s="3">
        <v>3.3799999999999997E-2</v>
      </c>
      <c r="AD34" s="3">
        <v>7.8700000000000003E-3</v>
      </c>
      <c r="AH34" s="3">
        <v>1.4999999999999999E-2</v>
      </c>
      <c r="AL34" s="9"/>
      <c r="AP34" s="10">
        <v>0.111</v>
      </c>
      <c r="AT34" s="9"/>
      <c r="BB34" s="15">
        <v>1.15E-2</v>
      </c>
      <c r="BF34" s="15">
        <v>0.10299999999999999</v>
      </c>
      <c r="BJ34" s="15">
        <v>5.4100000000000002E-2</v>
      </c>
    </row>
    <row r="35" spans="1:63" ht="15" customHeight="1" x14ac:dyDescent="0.3">
      <c r="A35" s="2" t="s">
        <v>15</v>
      </c>
      <c r="B35" s="3">
        <v>5.3199999999999997E-2</v>
      </c>
      <c r="C35" s="4">
        <f>GEOMEAN(B35:B37)</f>
        <v>5.1000001025246683E-2</v>
      </c>
      <c r="E35" s="2" t="s">
        <v>15</v>
      </c>
      <c r="F35" s="3"/>
      <c r="G35" s="1" t="s">
        <v>43</v>
      </c>
      <c r="I35" s="2" t="s">
        <v>15</v>
      </c>
      <c r="J35" s="3">
        <v>6.1600000000000002E-2</v>
      </c>
      <c r="K35" s="4">
        <f>GEOMEAN(J35:J37)</f>
        <v>6.485358951578947E-2</v>
      </c>
      <c r="M35" s="2" t="s">
        <v>15</v>
      </c>
      <c r="N35" s="3">
        <v>6.6699999999999995E-2</v>
      </c>
      <c r="O35" s="4">
        <f>GEOMEAN(N35:N37)</f>
        <v>8.0104908201563921E-2</v>
      </c>
      <c r="Q35" s="2" t="s">
        <v>15</v>
      </c>
      <c r="R35" s="3">
        <v>4.4999999999999998E-2</v>
      </c>
      <c r="S35" s="4">
        <f>GEOMEAN(R35:R37)</f>
        <v>4.3702504102396719E-2</v>
      </c>
      <c r="U35" s="2" t="s">
        <v>15</v>
      </c>
      <c r="V35" s="3">
        <v>4.19E-2</v>
      </c>
      <c r="W35" s="4">
        <f>GEOMEAN(V35:V37)</f>
        <v>4.0525235301579129E-2</v>
      </c>
      <c r="Y35" s="2" t="s">
        <v>15</v>
      </c>
      <c r="Z35" s="3">
        <v>3.5700000000000003E-2</v>
      </c>
      <c r="AA35" s="4">
        <f>GEOMEAN(Z35:Z37)</f>
        <v>3.689826594182255E-2</v>
      </c>
      <c r="AC35" s="2" t="s">
        <v>15</v>
      </c>
      <c r="AD35" s="3">
        <v>3.5099999999999999E-2</v>
      </c>
      <c r="AE35" s="4">
        <f>GEOMEAN(AD35:AD37)</f>
        <v>4.3282904070642302E-2</v>
      </c>
      <c r="AG35" s="2" t="s">
        <v>15</v>
      </c>
      <c r="AH35" s="3">
        <v>5.7799999999999997E-2</v>
      </c>
      <c r="AI35" s="4">
        <f>GEOMEAN(AH35:AH37)</f>
        <v>6.2948586759736358E-2</v>
      </c>
      <c r="AK35" s="6" t="s">
        <v>15</v>
      </c>
      <c r="AL35" s="10">
        <v>2.5899999999999999E-2</v>
      </c>
      <c r="AM35" s="4">
        <f>GEOMEAN(AL35:AL36)</f>
        <v>2.247331751210755E-2</v>
      </c>
      <c r="AO35" s="6" t="s">
        <v>15</v>
      </c>
      <c r="AP35" s="10">
        <v>2.75E-2</v>
      </c>
      <c r="AQ35" s="4">
        <f>GEOMEAN(AP35:AP36)</f>
        <v>3.2241277890307014E-2</v>
      </c>
      <c r="AS35" s="6" t="s">
        <v>15</v>
      </c>
      <c r="AT35" s="10">
        <v>3.5999999999999999E-3</v>
      </c>
      <c r="AU35" s="4">
        <f>GEOMEAN(AT35:AT37)</f>
        <v>8.660798657645883E-3</v>
      </c>
      <c r="AW35" t="s">
        <v>15</v>
      </c>
      <c r="AX35" s="15">
        <v>4.3499999999999997E-2</v>
      </c>
      <c r="AY35" s="15">
        <v>4.7100000000000003E-2</v>
      </c>
      <c r="BA35" t="s">
        <v>15</v>
      </c>
      <c r="BB35" s="15">
        <v>3.09E-2</v>
      </c>
      <c r="BC35" s="15">
        <v>3.78E-2</v>
      </c>
      <c r="BE35" t="s">
        <v>15</v>
      </c>
      <c r="BF35" s="15">
        <v>4.6699999999999998E-2</v>
      </c>
      <c r="BG35" s="15">
        <v>4.3099999999999999E-2</v>
      </c>
      <c r="BJ35" s="15">
        <v>4.6899999999999997E-2</v>
      </c>
    </row>
    <row r="36" spans="1:63" ht="15" customHeight="1" x14ac:dyDescent="0.3">
      <c r="B36" s="3">
        <v>4.87E-2</v>
      </c>
      <c r="F36" s="3"/>
      <c r="G36" s="1"/>
      <c r="J36" s="3">
        <v>5.4199999999999998E-2</v>
      </c>
      <c r="N36" s="3">
        <v>8.4500000000000006E-2</v>
      </c>
      <c r="R36" s="3">
        <v>4.9200000000000001E-2</v>
      </c>
      <c r="V36" s="3">
        <v>3.3300000000000003E-2</v>
      </c>
      <c r="Z36" s="3">
        <v>2.8199999999999999E-2</v>
      </c>
      <c r="AD36" s="3">
        <v>4.3099999999999999E-2</v>
      </c>
      <c r="AH36" s="3">
        <v>6.4699999999999994E-2</v>
      </c>
      <c r="AL36" s="10">
        <v>1.95E-2</v>
      </c>
      <c r="AP36" s="10">
        <v>3.78E-2</v>
      </c>
      <c r="AT36" s="10">
        <v>2.1899999999999999E-2</v>
      </c>
      <c r="AX36" s="15">
        <v>5.0900000000000001E-2</v>
      </c>
      <c r="BB36" s="15">
        <v>4.2299999999999997E-2</v>
      </c>
      <c r="BF36" s="15">
        <v>3.3500000000000002E-2</v>
      </c>
      <c r="BI36" t="s">
        <v>15</v>
      </c>
      <c r="BJ36" s="15">
        <v>4.9200000000000001E-2</v>
      </c>
      <c r="BK36" s="15">
        <v>4.4499999999999998E-2</v>
      </c>
    </row>
    <row r="37" spans="1:63" ht="15" customHeight="1" x14ac:dyDescent="0.3">
      <c r="B37" s="3">
        <v>5.1200000000000002E-2</v>
      </c>
      <c r="F37" s="3"/>
      <c r="G37" s="1"/>
      <c r="J37" s="3">
        <v>8.1699999999999995E-2</v>
      </c>
      <c r="N37" s="3">
        <v>9.1200000000000003E-2</v>
      </c>
      <c r="R37" s="3">
        <v>3.7699999999999997E-2</v>
      </c>
      <c r="V37" s="3">
        <v>4.7699999999999999E-2</v>
      </c>
      <c r="Z37" s="3">
        <v>4.99E-2</v>
      </c>
      <c r="AD37" s="3">
        <v>5.3600000000000002E-2</v>
      </c>
      <c r="AH37" s="3">
        <v>6.6699999999999995E-2</v>
      </c>
      <c r="AL37" s="9"/>
      <c r="AP37" s="9"/>
      <c r="AT37" s="10">
        <v>8.2400000000000008E-3</v>
      </c>
      <c r="BB37" s="15">
        <v>4.1399999999999999E-2</v>
      </c>
      <c r="BF37" s="15">
        <v>5.0999999999999997E-2</v>
      </c>
      <c r="BJ37" s="15">
        <v>5.2499999999999998E-2</v>
      </c>
    </row>
    <row r="38" spans="1:63" ht="15" customHeight="1" x14ac:dyDescent="0.3">
      <c r="A38" s="2" t="s">
        <v>16</v>
      </c>
      <c r="B38" s="3">
        <v>9.0499999999999997E-2</v>
      </c>
      <c r="C38" s="4">
        <f>GEOMEAN(B38:B40)</f>
        <v>8.3690200008152291E-2</v>
      </c>
      <c r="E38" s="2" t="s">
        <v>16</v>
      </c>
      <c r="F38" s="3">
        <v>7.0699999999999999E-2</v>
      </c>
      <c r="G38" s="1">
        <v>7.2839904999999996E-2</v>
      </c>
      <c r="I38" s="2" t="s">
        <v>16</v>
      </c>
      <c r="J38" s="3">
        <v>8.4099999999999994E-2</v>
      </c>
      <c r="K38" s="4">
        <f>GEOMEAN(J38:J40)</f>
        <v>7.3023307000873949E-2</v>
      </c>
      <c r="M38" s="2" t="s">
        <v>16</v>
      </c>
      <c r="N38" s="3">
        <v>4.8000000000000001E-2</v>
      </c>
      <c r="O38" s="4">
        <f>GEOMEAN(N38:N40)</f>
        <v>5.0575015135298523E-2</v>
      </c>
      <c r="Q38" s="2" t="s">
        <v>16</v>
      </c>
      <c r="R38" s="3">
        <v>7.6899999999999996E-2</v>
      </c>
      <c r="S38" s="4">
        <f>GEOMEAN(R38:R40)</f>
        <v>6.2020840028606111E-2</v>
      </c>
      <c r="U38" s="2" t="s">
        <v>16</v>
      </c>
      <c r="V38" s="3">
        <v>4.36E-2</v>
      </c>
      <c r="W38" s="4">
        <f>GEOMEAN(V38:V40)</f>
        <v>4.5397646510640155E-2</v>
      </c>
      <c r="Y38" s="2" t="s">
        <v>16</v>
      </c>
      <c r="Z38" s="3">
        <v>4.7500000000000001E-2</v>
      </c>
      <c r="AA38" s="4">
        <f>GEOMEAN(Z38:Z40)</f>
        <v>5.1541531835528016E-2</v>
      </c>
      <c r="AC38" s="2" t="s">
        <v>16</v>
      </c>
      <c r="AD38" s="3">
        <v>8.0199999999999994E-2</v>
      </c>
      <c r="AE38" s="4">
        <f>GEOMEAN(AD38:AD40)</f>
        <v>7.6762680345371481E-2</v>
      </c>
      <c r="AG38" s="2" t="s">
        <v>16</v>
      </c>
      <c r="AH38" s="3">
        <v>7.1900000000000006E-2</v>
      </c>
      <c r="AI38" s="4">
        <f>GEOMEAN(AH38:AH40)</f>
        <v>7.9913921789990405E-2</v>
      </c>
      <c r="AK38" s="6" t="s">
        <v>16</v>
      </c>
      <c r="AL38" s="10">
        <v>6.8500000000000005E-2</v>
      </c>
      <c r="AM38" s="4">
        <f>GEOMEAN(AL38:AL40)</f>
        <v>5.418926499538864E-2</v>
      </c>
      <c r="AO38" s="6" t="s">
        <v>16</v>
      </c>
      <c r="AP38" s="10">
        <v>5.5300000000000002E-2</v>
      </c>
      <c r="AQ38" s="4">
        <f>GEOMEAN(AP38:AP39)</f>
        <v>5.1305750165064348E-2</v>
      </c>
      <c r="AS38" s="6" t="s">
        <v>16</v>
      </c>
      <c r="AT38" s="10">
        <v>8.0700000000000008E-3</v>
      </c>
      <c r="AU38" s="4">
        <f>GEOMEAN(AT38:AT40)</f>
        <v>1.1788057917243237E-2</v>
      </c>
      <c r="AW38" t="s">
        <v>16</v>
      </c>
      <c r="AX38" s="15">
        <v>6.5100000000000005E-2</v>
      </c>
      <c r="AY38" s="15">
        <v>7.7600000000000002E-2</v>
      </c>
      <c r="BA38" t="s">
        <v>16</v>
      </c>
      <c r="BB38" s="15">
        <v>4.8399999999999999E-2</v>
      </c>
      <c r="BC38" s="15">
        <v>5.2499999999999998E-2</v>
      </c>
      <c r="BE38" t="s">
        <v>16</v>
      </c>
      <c r="BF38" s="15">
        <v>4.3299999999999998E-2</v>
      </c>
      <c r="BG38" s="15">
        <v>4.2299999999999997E-2</v>
      </c>
      <c r="BJ38" s="15">
        <v>3.4099999999999998E-2</v>
      </c>
    </row>
    <row r="39" spans="1:63" ht="15" customHeight="1" x14ac:dyDescent="0.3">
      <c r="B39" s="3">
        <v>9.98E-2</v>
      </c>
      <c r="F39" s="3">
        <v>8.7599999999999997E-2</v>
      </c>
      <c r="G39" s="1"/>
      <c r="J39" s="3">
        <v>6.2399999999999997E-2</v>
      </c>
      <c r="N39" s="3">
        <v>4.7699999999999999E-2</v>
      </c>
      <c r="R39" s="3">
        <v>4.9399999999999999E-2</v>
      </c>
      <c r="V39" s="3">
        <v>4.48E-2</v>
      </c>
      <c r="Z39" s="3">
        <v>5.1200000000000002E-2</v>
      </c>
      <c r="AD39" s="3">
        <v>7.7899999999999997E-2</v>
      </c>
      <c r="AH39" s="3">
        <v>8.4099999999999994E-2</v>
      </c>
      <c r="AL39" s="10">
        <v>4.0399999999999998E-2</v>
      </c>
      <c r="AP39" s="10">
        <v>4.7600000000000003E-2</v>
      </c>
      <c r="AT39" s="10">
        <v>1.0200000000000001E-2</v>
      </c>
      <c r="AX39" s="15">
        <v>9.2600000000000002E-2</v>
      </c>
      <c r="BB39" s="15">
        <v>5.67E-2</v>
      </c>
      <c r="BF39" s="15">
        <v>3.4099999999999998E-2</v>
      </c>
      <c r="BI39" t="s">
        <v>16</v>
      </c>
      <c r="BJ39" s="15">
        <v>0.154</v>
      </c>
      <c r="BK39" s="15">
        <v>0.16600000000000001</v>
      </c>
    </row>
    <row r="40" spans="1:63" ht="15" customHeight="1" x14ac:dyDescent="0.3">
      <c r="B40" s="3">
        <v>6.4899999999999999E-2</v>
      </c>
      <c r="F40" s="3">
        <v>6.2399999999999997E-2</v>
      </c>
      <c r="G40" s="1"/>
      <c r="J40" s="3">
        <v>7.4200000000000002E-2</v>
      </c>
      <c r="N40" s="3">
        <v>5.6500000000000002E-2</v>
      </c>
      <c r="R40" s="3">
        <v>6.2799999999999995E-2</v>
      </c>
      <c r="V40" s="3">
        <v>4.7899999999999998E-2</v>
      </c>
      <c r="Z40" s="3">
        <v>5.6300000000000003E-2</v>
      </c>
      <c r="AD40" s="3">
        <v>7.2400000000000006E-2</v>
      </c>
      <c r="AH40" s="3">
        <v>8.4400000000000003E-2</v>
      </c>
      <c r="AL40" s="10">
        <v>5.7500000000000002E-2</v>
      </c>
      <c r="AT40" s="10">
        <v>1.9900000000000001E-2</v>
      </c>
      <c r="AX40" s="15">
        <v>6.93E-2</v>
      </c>
      <c r="BB40" s="15">
        <v>5.2699999999999997E-2</v>
      </c>
      <c r="BF40" s="15">
        <v>5.1299999999999998E-2</v>
      </c>
      <c r="BJ40" s="15">
        <v>0.17499999999999999</v>
      </c>
    </row>
    <row r="41" spans="1:63" ht="15" customHeight="1" x14ac:dyDescent="0.3">
      <c r="A41" s="2" t="s">
        <v>17</v>
      </c>
      <c r="B41" s="3">
        <v>0.157</v>
      </c>
      <c r="C41" s="4">
        <f>GEOMEAN(B41:B43)</f>
        <v>0.15598495910213148</v>
      </c>
      <c r="E41" s="2" t="s">
        <v>17</v>
      </c>
      <c r="F41" s="3">
        <v>0.159</v>
      </c>
      <c r="G41" s="1">
        <v>0.16817523500000001</v>
      </c>
      <c r="I41" s="2" t="s">
        <v>17</v>
      </c>
      <c r="J41" s="3">
        <v>8.3000000000000004E-2</v>
      </c>
      <c r="K41" s="4">
        <f>GEOMEAN(J41:J43)</f>
        <v>8.0910193103775618E-2</v>
      </c>
      <c r="M41" s="2" t="s">
        <v>17</v>
      </c>
      <c r="N41" s="3">
        <v>0.106</v>
      </c>
      <c r="O41" s="4">
        <f>GEOMEAN(N41:N43)</f>
        <v>0.11061386813838624</v>
      </c>
      <c r="Q41" s="2" t="s">
        <v>17</v>
      </c>
      <c r="R41" s="3">
        <v>9.8000000000000004E-2</v>
      </c>
      <c r="S41" s="4">
        <f>GEOMEAN(R41:R43)</f>
        <v>0.10037724176365806</v>
      </c>
      <c r="U41" s="2" t="s">
        <v>17</v>
      </c>
      <c r="V41" s="3">
        <v>3.2399999999999998E-2</v>
      </c>
      <c r="W41" s="4">
        <f>GEOMEAN(V41:V42)</f>
        <v>3.2048088866576736E-2</v>
      </c>
      <c r="Y41" s="2" t="s">
        <v>17</v>
      </c>
      <c r="Z41" s="3">
        <v>3.5700000000000003E-2</v>
      </c>
      <c r="AA41" s="4">
        <f>GEOMEAN(Z41:Z43)</f>
        <v>3.6197697827811667E-2</v>
      </c>
      <c r="AC41" s="2" t="s">
        <v>17</v>
      </c>
      <c r="AD41" s="3">
        <v>0.14799999999999999</v>
      </c>
      <c r="AE41" s="4">
        <f>GEOMEAN(AD41:AD43)</f>
        <v>0.15196490417792591</v>
      </c>
      <c r="AG41" s="2" t="s">
        <v>17</v>
      </c>
      <c r="AH41" s="3">
        <v>1.9199999999999998E-2</v>
      </c>
      <c r="AI41" s="4">
        <f>GEOMEAN(AH41:AH43)</f>
        <v>2.0931659929069941E-2</v>
      </c>
      <c r="AK41" s="6" t="s">
        <v>17</v>
      </c>
      <c r="AL41" s="10">
        <v>0.10199999999999999</v>
      </c>
      <c r="AM41" s="4">
        <f>GEOMEAN(AL41:AL43)</f>
        <v>9.2922835749942798E-2</v>
      </c>
      <c r="AO41" s="6" t="s">
        <v>17</v>
      </c>
      <c r="AP41" s="10">
        <v>5.4600000000000003E-2</v>
      </c>
      <c r="AQ41" s="4">
        <f>GEOMEAN(AP41:AP43)</f>
        <v>5.5737434531932813E-2</v>
      </c>
      <c r="AS41" s="6" t="s">
        <v>17</v>
      </c>
      <c r="AT41" s="10">
        <v>9.0999999999999998E-2</v>
      </c>
      <c r="AU41" s="4">
        <f>GEOMEAN(AT41:AT43)</f>
        <v>8.0797219743893173E-2</v>
      </c>
      <c r="AW41" t="s">
        <v>17</v>
      </c>
      <c r="AX41" s="15">
        <v>5.3800000000000001E-2</v>
      </c>
      <c r="AY41" s="15">
        <v>5.8999999999999997E-2</v>
      </c>
      <c r="BA41" t="s">
        <v>17</v>
      </c>
      <c r="BB41" s="15">
        <v>2.92E-2</v>
      </c>
      <c r="BC41" s="15">
        <v>2.9600000000000001E-2</v>
      </c>
      <c r="BE41" t="s">
        <v>17</v>
      </c>
      <c r="BF41" s="15">
        <v>1.8800000000000001E-2</v>
      </c>
      <c r="BG41" s="15">
        <v>1.5900000000000001E-2</v>
      </c>
      <c r="BJ41" s="15">
        <v>0.17100000000000001</v>
      </c>
    </row>
    <row r="42" spans="1:63" ht="15" customHeight="1" x14ac:dyDescent="0.3">
      <c r="B42" s="3">
        <v>0.153</v>
      </c>
      <c r="F42" s="3">
        <v>0.193</v>
      </c>
      <c r="G42" s="1"/>
      <c r="J42" s="3">
        <v>8.7300000000000003E-2</v>
      </c>
      <c r="N42" s="3">
        <v>0.112</v>
      </c>
      <c r="R42" s="3">
        <v>8.5999999999999993E-2</v>
      </c>
      <c r="V42" s="3">
        <v>3.1699999999999999E-2</v>
      </c>
      <c r="Z42" s="3">
        <v>3.6200000000000003E-2</v>
      </c>
      <c r="AD42" s="3">
        <v>0.156</v>
      </c>
      <c r="AH42" s="3">
        <v>2.3300000000000001E-2</v>
      </c>
      <c r="AL42" s="10">
        <v>9.64E-2</v>
      </c>
      <c r="AP42" s="10">
        <v>6.1699999999999998E-2</v>
      </c>
      <c r="AT42" s="10">
        <v>8.2100000000000006E-2</v>
      </c>
      <c r="AX42" s="15">
        <v>6.4600000000000005E-2</v>
      </c>
      <c r="BB42" s="15">
        <v>2.9499999999999998E-2</v>
      </c>
      <c r="BF42" s="15">
        <v>1.2999999999999999E-2</v>
      </c>
      <c r="BI42" t="s">
        <v>17</v>
      </c>
      <c r="BJ42" s="15">
        <v>0.13600000000000001</v>
      </c>
      <c r="BK42" s="15">
        <v>0.13</v>
      </c>
    </row>
    <row r="43" spans="1:63" ht="15" customHeight="1" x14ac:dyDescent="0.3">
      <c r="B43" s="3">
        <v>0.158</v>
      </c>
      <c r="F43" s="3">
        <v>0.155</v>
      </c>
      <c r="G43" s="1"/>
      <c r="J43" s="3">
        <v>7.3099999999999998E-2</v>
      </c>
      <c r="N43" s="3">
        <v>0.114</v>
      </c>
      <c r="R43" s="3">
        <v>0.12</v>
      </c>
      <c r="Z43" s="3">
        <v>3.6700000000000003E-2</v>
      </c>
      <c r="AD43" s="3">
        <v>0.152</v>
      </c>
      <c r="AH43" s="3">
        <v>2.0500000000000001E-2</v>
      </c>
      <c r="AL43" s="10">
        <v>8.1600000000000006E-2</v>
      </c>
      <c r="AP43" s="10">
        <v>5.1400000000000001E-2</v>
      </c>
      <c r="AT43" s="10">
        <v>7.0599999999999996E-2</v>
      </c>
      <c r="BB43" s="15">
        <v>0.03</v>
      </c>
      <c r="BF43" s="15">
        <v>1.66E-2</v>
      </c>
      <c r="BJ43" s="15">
        <v>0.125</v>
      </c>
    </row>
    <row r="44" spans="1:63" ht="15" customHeight="1" x14ac:dyDescent="0.3">
      <c r="A44" s="2" t="s">
        <v>18</v>
      </c>
      <c r="B44" s="3">
        <v>4.5900000000000003E-2</v>
      </c>
      <c r="C44" s="4">
        <f>GEOMEAN(B44:B46)</f>
        <v>4.7420804839110188E-2</v>
      </c>
      <c r="E44" s="2" t="s">
        <v>18</v>
      </c>
      <c r="F44" s="3">
        <v>6.0400000000000002E-2</v>
      </c>
      <c r="G44" s="1">
        <v>6.1360579999999998E-2</v>
      </c>
      <c r="I44" s="2" t="s">
        <v>18</v>
      </c>
      <c r="J44" s="3">
        <v>7.7700000000000005E-2</v>
      </c>
      <c r="K44" s="4">
        <f>GEOMEAN(J44:J46)</f>
        <v>6.8892527713422469E-2</v>
      </c>
      <c r="M44" s="2" t="s">
        <v>18</v>
      </c>
      <c r="N44" s="3">
        <v>5.0299999999999997E-2</v>
      </c>
      <c r="O44" s="4">
        <f>GEOMEAN(N44:N46)</f>
        <v>5.1817883143302115E-2</v>
      </c>
      <c r="Q44" s="2" t="s">
        <v>18</v>
      </c>
      <c r="R44" s="3">
        <v>0.14399999999999999</v>
      </c>
      <c r="S44" s="4">
        <f>GEOMEAN(R44:R46)</f>
        <v>0.10974929128525003</v>
      </c>
      <c r="U44" s="2" t="s">
        <v>18</v>
      </c>
      <c r="V44" s="3">
        <v>2.75E-2</v>
      </c>
      <c r="W44" s="4">
        <f>GEOMEAN(V44:V45)</f>
        <v>2.6584770076116891E-2</v>
      </c>
      <c r="Y44" s="2" t="s">
        <v>18</v>
      </c>
      <c r="Z44" s="3">
        <v>7.2599999999999998E-2</v>
      </c>
      <c r="AA44" s="4">
        <f>GEOMEAN(Z44:Z46)</f>
        <v>8.6476311822429541E-2</v>
      </c>
      <c r="AC44" s="2" t="s">
        <v>18</v>
      </c>
      <c r="AD44" s="3">
        <v>4.2799999999999998E-2</v>
      </c>
      <c r="AE44" s="4">
        <f>GEOMEAN(AD44:AD46)</f>
        <v>4.0071143390432475E-2</v>
      </c>
      <c r="AG44" s="2" t="s">
        <v>18</v>
      </c>
      <c r="AH44" s="3">
        <v>8.0699999999999994E-2</v>
      </c>
      <c r="AI44" s="4">
        <f>GEOMEAN(AH44:AH46)</f>
        <v>8.1327613549360453E-2</v>
      </c>
      <c r="AK44" s="6" t="s">
        <v>18</v>
      </c>
      <c r="AL44" s="10">
        <v>6.9900000000000004E-2</v>
      </c>
      <c r="AM44" s="4">
        <f>GEOMEAN(AL44:AL46)</f>
        <v>7.0839671819714817E-2</v>
      </c>
      <c r="AO44" s="6" t="s">
        <v>18</v>
      </c>
      <c r="AP44" s="10">
        <v>8.0500000000000002E-2</v>
      </c>
      <c r="AQ44" s="4">
        <f>GEOMEAN(AP44:AP46)</f>
        <v>6.7058908982821006E-2</v>
      </c>
      <c r="AS44" s="6" t="s">
        <v>18</v>
      </c>
      <c r="AT44" s="10">
        <v>2.0199999999999999E-2</v>
      </c>
      <c r="AU44" s="4">
        <f>GEOMEAN(AT44:AT46)</f>
        <v>2.3802143017256326E-2</v>
      </c>
      <c r="AW44" t="s">
        <v>18</v>
      </c>
      <c r="AX44" s="15">
        <v>6.08E-2</v>
      </c>
      <c r="AY44" s="15">
        <v>5.8700000000000002E-2</v>
      </c>
      <c r="BA44" t="s">
        <v>18</v>
      </c>
      <c r="BB44" s="15">
        <v>4.53E-2</v>
      </c>
      <c r="BC44" s="15">
        <v>4.0399999999999998E-2</v>
      </c>
      <c r="BE44" t="s">
        <v>18</v>
      </c>
      <c r="BF44" s="15">
        <v>3.6499999999999998E-2</v>
      </c>
      <c r="BG44" s="15">
        <v>3.0200000000000001E-2</v>
      </c>
      <c r="BJ44" s="15">
        <v>0.128</v>
      </c>
    </row>
    <row r="45" spans="1:63" ht="15" customHeight="1" x14ac:dyDescent="0.3">
      <c r="B45" s="3">
        <v>4.82E-2</v>
      </c>
      <c r="F45" s="3">
        <v>6.1199999999999997E-2</v>
      </c>
      <c r="G45" s="1"/>
      <c r="J45" s="3">
        <v>6.9099999999999995E-2</v>
      </c>
      <c r="N45" s="3">
        <v>5.3400000000000003E-2</v>
      </c>
      <c r="R45" s="3">
        <v>0.10199999999999999</v>
      </c>
      <c r="V45" s="3">
        <v>2.5700000000000001E-2</v>
      </c>
      <c r="Z45" s="3">
        <v>9.8100000000000007E-2</v>
      </c>
      <c r="AD45" s="3">
        <v>4.1300000000000003E-2</v>
      </c>
      <c r="AH45" s="3">
        <v>8.0600000000000005E-2</v>
      </c>
      <c r="AL45" s="10">
        <v>6.1199999999999997E-2</v>
      </c>
      <c r="AP45" s="10">
        <v>6.9500000000000006E-2</v>
      </c>
      <c r="AT45" s="10">
        <v>2.41E-2</v>
      </c>
      <c r="AX45" s="15">
        <v>5.6399999999999999E-2</v>
      </c>
      <c r="BB45" s="15">
        <v>3.7900000000000003E-2</v>
      </c>
      <c r="BF45" s="15">
        <v>2.5399999999999999E-2</v>
      </c>
      <c r="BI45" t="s">
        <v>18</v>
      </c>
      <c r="BJ45" s="15">
        <v>6.9699999999999998E-2</v>
      </c>
      <c r="BK45" s="15">
        <v>7.3800000000000004E-2</v>
      </c>
    </row>
    <row r="46" spans="1:63" ht="15" customHeight="1" x14ac:dyDescent="0.3">
      <c r="B46" s="3">
        <v>4.82E-2</v>
      </c>
      <c r="F46" s="3">
        <v>6.25E-2</v>
      </c>
      <c r="G46" s="1"/>
      <c r="J46" s="3">
        <v>6.0900000000000003E-2</v>
      </c>
      <c r="N46" s="3">
        <v>5.1799999999999999E-2</v>
      </c>
      <c r="R46" s="3">
        <v>0.09</v>
      </c>
      <c r="Z46" s="3">
        <v>9.0800000000000006E-2</v>
      </c>
      <c r="AD46" s="3">
        <v>3.6400000000000002E-2</v>
      </c>
      <c r="AH46" s="3">
        <v>8.2699999999999996E-2</v>
      </c>
      <c r="AL46" s="10">
        <v>8.3099999999999993E-2</v>
      </c>
      <c r="AP46" s="10">
        <v>5.3900000000000003E-2</v>
      </c>
      <c r="AT46" s="10">
        <v>2.7699999999999999E-2</v>
      </c>
      <c r="AX46" s="15">
        <v>5.91E-2</v>
      </c>
      <c r="BB46" s="15">
        <v>3.8399999999999997E-2</v>
      </c>
      <c r="BF46" s="15">
        <v>2.98E-2</v>
      </c>
      <c r="BJ46" s="15">
        <v>7.0199999999999999E-2</v>
      </c>
    </row>
    <row r="47" spans="1:63" ht="15" customHeight="1" x14ac:dyDescent="0.3">
      <c r="A47" s="2" t="s">
        <v>19</v>
      </c>
      <c r="B47" s="3">
        <v>0.10199999999999999</v>
      </c>
      <c r="C47" s="4">
        <f>GEOMEAN(B47:B49)</f>
        <v>9.7677124970969129E-2</v>
      </c>
      <c r="E47" s="2" t="s">
        <v>19</v>
      </c>
      <c r="F47" s="3">
        <v>0.11899999999999999</v>
      </c>
      <c r="G47" s="1">
        <v>0.11106853999999999</v>
      </c>
      <c r="I47" s="2" t="s">
        <v>19</v>
      </c>
      <c r="J47" s="3">
        <v>0.13600000000000001</v>
      </c>
      <c r="K47" s="4">
        <f>GEOMEAN(J47:J49)</f>
        <v>0.13548827301913804</v>
      </c>
      <c r="M47" s="2" t="s">
        <v>19</v>
      </c>
      <c r="N47" s="3">
        <v>0.124</v>
      </c>
      <c r="O47" s="4">
        <f>GEOMEAN(N47:N49)</f>
        <v>0.12927757069904952</v>
      </c>
      <c r="Q47" s="2" t="s">
        <v>19</v>
      </c>
      <c r="R47" s="3">
        <v>6.6699999999999995E-2</v>
      </c>
      <c r="S47" s="4">
        <f>GEOMEAN(R47:R49)</f>
        <v>8.7428486438792141E-2</v>
      </c>
      <c r="U47" s="2" t="s">
        <v>19</v>
      </c>
      <c r="V47" s="3">
        <v>6.6000000000000003E-2</v>
      </c>
      <c r="W47" s="4">
        <f>GEOMEAN(V47:V49)</f>
        <v>8.04893341320677E-2</v>
      </c>
      <c r="Y47" s="2" t="s">
        <v>19</v>
      </c>
      <c r="Z47" s="3">
        <v>5.8099999999999999E-2</v>
      </c>
      <c r="AA47" s="4">
        <f>GEOMEAN(Z47:Z49)</f>
        <v>6.5442147545909171E-2</v>
      </c>
      <c r="AC47" s="2" t="s">
        <v>19</v>
      </c>
      <c r="AD47" s="3">
        <v>7.7600000000000002E-2</v>
      </c>
      <c r="AE47" s="4">
        <f>GEOMEAN(AD47:AD49)</f>
        <v>7.6989016480239217E-2</v>
      </c>
      <c r="AG47" s="2" t="s">
        <v>19</v>
      </c>
      <c r="AH47" s="3">
        <v>7.5800000000000006E-2</v>
      </c>
      <c r="AI47" s="4">
        <f>GEOMEAN(AH47:AH49)</f>
        <v>8.2147134111484818E-2</v>
      </c>
      <c r="AK47" s="6" t="s">
        <v>19</v>
      </c>
      <c r="AL47" s="10">
        <v>6.1199999999999997E-2</v>
      </c>
      <c r="AM47" s="4">
        <f>GEOMEAN(AL47:AL49)</f>
        <v>6.2813306712740102E-2</v>
      </c>
      <c r="AO47" s="6" t="s">
        <v>19</v>
      </c>
      <c r="AP47" s="9"/>
      <c r="AQ47" s="4">
        <f>GEOMEAN(AP48)</f>
        <v>7.1900000000000006E-2</v>
      </c>
      <c r="AS47" s="6" t="s">
        <v>19</v>
      </c>
      <c r="AT47" s="10">
        <v>2.6499999999999999E-2</v>
      </c>
      <c r="AU47" s="4">
        <f>GEOMEAN(AT47:AT49)</f>
        <v>3.3029716116329919E-2</v>
      </c>
      <c r="AW47" t="s">
        <v>19</v>
      </c>
      <c r="AX47" s="15">
        <v>0.10299999999999999</v>
      </c>
      <c r="AY47" s="15">
        <v>0.104</v>
      </c>
      <c r="BA47" t="s">
        <v>19</v>
      </c>
      <c r="BB47" s="15">
        <v>7.9200000000000007E-2</v>
      </c>
      <c r="BC47" s="15">
        <v>7.9200000000000007E-2</v>
      </c>
      <c r="BE47" t="s">
        <v>19</v>
      </c>
      <c r="BF47" s="15">
        <v>7.7100000000000002E-2</v>
      </c>
      <c r="BG47" s="15">
        <v>6.7799999999999999E-2</v>
      </c>
      <c r="BJ47" s="15">
        <v>8.2299999999999998E-2</v>
      </c>
    </row>
    <row r="48" spans="1:63" ht="15" customHeight="1" x14ac:dyDescent="0.3">
      <c r="B48" s="3">
        <v>9.3899999999999997E-2</v>
      </c>
      <c r="F48" s="3">
        <v>0.114</v>
      </c>
      <c r="G48" s="1"/>
      <c r="J48" s="3">
        <v>0.127</v>
      </c>
      <c r="N48" s="3">
        <v>0.13200000000000001</v>
      </c>
      <c r="R48" s="3">
        <v>0.10100000000000001</v>
      </c>
      <c r="V48" s="3">
        <v>9.6000000000000002E-2</v>
      </c>
      <c r="Z48" s="3">
        <v>6.59E-2</v>
      </c>
      <c r="AD48" s="3">
        <v>7.9899999999999999E-2</v>
      </c>
      <c r="AH48" s="3">
        <v>9.6100000000000005E-2</v>
      </c>
      <c r="AL48" s="10">
        <v>7.1800000000000003E-2</v>
      </c>
      <c r="AP48" s="10">
        <v>7.1900000000000006E-2</v>
      </c>
      <c r="AT48" s="10">
        <v>3.9300000000000002E-2</v>
      </c>
      <c r="AX48" s="15">
        <v>0.10299999999999999</v>
      </c>
      <c r="BB48" s="15">
        <v>8.0299999999999996E-2</v>
      </c>
      <c r="BF48" s="15">
        <v>5.4300000000000001E-2</v>
      </c>
      <c r="BI48" t="s">
        <v>19</v>
      </c>
      <c r="BJ48" s="15">
        <v>0.125</v>
      </c>
      <c r="BK48" s="15">
        <v>0.122</v>
      </c>
    </row>
    <row r="49" spans="1:63" ht="15" customHeight="1" x14ac:dyDescent="0.3">
      <c r="B49" s="3">
        <v>9.7299999999999998E-2</v>
      </c>
      <c r="F49" s="3">
        <v>0.10100000000000001</v>
      </c>
      <c r="G49" s="1"/>
      <c r="J49" s="3">
        <v>0.14399999999999999</v>
      </c>
      <c r="N49" s="3">
        <v>0.13200000000000001</v>
      </c>
      <c r="R49" s="3">
        <v>9.9199999999999997E-2</v>
      </c>
      <c r="V49" s="3">
        <v>8.2299999999999998E-2</v>
      </c>
      <c r="Z49" s="3">
        <v>7.3200000000000001E-2</v>
      </c>
      <c r="AD49" s="3">
        <v>7.3599999999999999E-2</v>
      </c>
      <c r="AH49" s="3">
        <v>7.6100000000000001E-2</v>
      </c>
      <c r="AL49" s="10">
        <v>5.6399999999999999E-2</v>
      </c>
      <c r="AP49" s="9"/>
      <c r="AT49" s="10">
        <v>3.4599999999999999E-2</v>
      </c>
      <c r="AX49" s="15">
        <v>0.107</v>
      </c>
      <c r="BB49" s="15">
        <v>7.8100000000000003E-2</v>
      </c>
      <c r="BF49" s="15">
        <v>7.4499999999999997E-2</v>
      </c>
      <c r="BJ49" s="15">
        <v>0.129</v>
      </c>
    </row>
    <row r="50" spans="1:63" ht="15" customHeight="1" x14ac:dyDescent="0.3">
      <c r="A50" s="2" t="s">
        <v>20</v>
      </c>
      <c r="B50" s="3">
        <v>4.7800000000000002E-2</v>
      </c>
      <c r="C50" s="4">
        <f>GEOMEAN(B50:B52)</f>
        <v>4.7764548329632825E-2</v>
      </c>
      <c r="E50" s="2" t="s">
        <v>20</v>
      </c>
      <c r="F50" s="3">
        <v>4.8500000000000001E-2</v>
      </c>
      <c r="G50" s="1">
        <v>5.0086054999999997E-2</v>
      </c>
      <c r="I50" s="2" t="s">
        <v>20</v>
      </c>
      <c r="J50" s="3">
        <v>7.51E-2</v>
      </c>
      <c r="K50" s="4">
        <f>GEOMEAN(J50:J52)</f>
        <v>7.0125841119038176E-2</v>
      </c>
      <c r="M50" s="2" t="s">
        <v>20</v>
      </c>
      <c r="N50" s="3">
        <v>6.6600000000000006E-2</v>
      </c>
      <c r="O50" s="4">
        <f>GEOMEAN(N50:N52)</f>
        <v>6.9782716990341845E-2</v>
      </c>
      <c r="Q50" s="2" t="s">
        <v>20</v>
      </c>
      <c r="S50" s="4">
        <f>GEOMEAN(R51:R52)</f>
        <v>0.11633572108342305</v>
      </c>
      <c r="U50" s="2" t="s">
        <v>20</v>
      </c>
      <c r="V50" s="3">
        <v>8.5699999999999998E-2</v>
      </c>
      <c r="W50" s="4">
        <f>GEOMEAN(V50:V52)</f>
        <v>8.5612123068273538E-2</v>
      </c>
      <c r="Y50" s="2" t="s">
        <v>20</v>
      </c>
      <c r="Z50" s="3">
        <v>5.33E-2</v>
      </c>
      <c r="AA50" s="4">
        <f>GEOMEAN(Z50:Z52)</f>
        <v>5.6623536827859457E-2</v>
      </c>
      <c r="AC50" s="2" t="s">
        <v>20</v>
      </c>
      <c r="AD50" s="3">
        <v>4.19E-2</v>
      </c>
      <c r="AE50" s="4">
        <f>GEOMEAN(AD50:AD52)</f>
        <v>4.0011551455442475E-2</v>
      </c>
      <c r="AG50" s="2" t="s">
        <v>20</v>
      </c>
      <c r="AH50" s="3">
        <v>8.1799999999999998E-2</v>
      </c>
      <c r="AI50" s="4">
        <f>GEOMEAN(AH50:AH52)</f>
        <v>7.9410158230133837E-2</v>
      </c>
      <c r="AK50" s="6" t="s">
        <v>20</v>
      </c>
      <c r="AL50" s="10">
        <v>0.14599999999999999</v>
      </c>
      <c r="AM50" s="4">
        <f>GEOMEAN(AL50:AL52)</f>
        <v>0.13545805085702958</v>
      </c>
      <c r="AO50" s="6" t="s">
        <v>20</v>
      </c>
      <c r="AP50" s="10">
        <v>3.5499999999999997E-2</v>
      </c>
      <c r="AQ50" s="4">
        <f>GEOMEAN(AP50:AP51)</f>
        <v>3.9296946446257114E-2</v>
      </c>
      <c r="AS50" s="6" t="s">
        <v>20</v>
      </c>
      <c r="AT50" s="10">
        <v>1.0800000000000001E-2</v>
      </c>
      <c r="AU50" s="4">
        <f>GEOMEAN(AT50:AT52)</f>
        <v>1.4296832069207286E-2</v>
      </c>
      <c r="AW50" t="s">
        <v>20</v>
      </c>
      <c r="AX50" s="15">
        <v>9.3799999999999994E-2</v>
      </c>
      <c r="AY50" s="15">
        <v>0.10299999999999999</v>
      </c>
      <c r="BA50" t="s">
        <v>20</v>
      </c>
      <c r="BB50" s="15">
        <v>7.0199999999999999E-2</v>
      </c>
      <c r="BC50" s="15">
        <v>7.3300000000000004E-2</v>
      </c>
      <c r="BE50" t="s">
        <v>20</v>
      </c>
      <c r="BF50" s="15">
        <v>5.1499999999999997E-2</v>
      </c>
      <c r="BG50" s="15">
        <v>5.6800000000000003E-2</v>
      </c>
      <c r="BJ50" s="15">
        <v>0.112</v>
      </c>
    </row>
    <row r="51" spans="1:63" ht="15" customHeight="1" x14ac:dyDescent="0.3">
      <c r="B51" s="3">
        <v>4.7199999999999999E-2</v>
      </c>
      <c r="F51" s="3">
        <v>5.0500000000000003E-2</v>
      </c>
      <c r="G51" s="1"/>
      <c r="J51" s="3">
        <v>7.22E-2</v>
      </c>
      <c r="N51" s="3">
        <v>6.1400000000000003E-2</v>
      </c>
      <c r="R51" s="3">
        <v>0.13400000000000001</v>
      </c>
      <c r="V51" s="3">
        <v>7.8899999999999998E-2</v>
      </c>
      <c r="Z51" s="3">
        <v>6.0499999999999998E-2</v>
      </c>
      <c r="AD51" s="3">
        <v>3.8899999999999997E-2</v>
      </c>
      <c r="AH51" s="3">
        <v>7.7100000000000002E-2</v>
      </c>
      <c r="AL51" s="10">
        <v>0.13300000000000001</v>
      </c>
      <c r="AP51" s="10">
        <v>4.3499999999999997E-2</v>
      </c>
      <c r="AT51" s="10">
        <v>1.66E-2</v>
      </c>
      <c r="AX51" s="15">
        <v>0.104</v>
      </c>
      <c r="BB51" s="15">
        <v>6.9599999999999995E-2</v>
      </c>
      <c r="BF51" s="15">
        <v>5.3800000000000001E-2</v>
      </c>
      <c r="BI51" t="s">
        <v>20</v>
      </c>
      <c r="BK51" s="15">
        <v>6.2E-2</v>
      </c>
    </row>
    <row r="52" spans="1:63" ht="15" customHeight="1" x14ac:dyDescent="0.3">
      <c r="B52" s="3">
        <v>4.8300000000000003E-2</v>
      </c>
      <c r="F52" s="3">
        <v>5.1299999999999998E-2</v>
      </c>
      <c r="G52" s="1"/>
      <c r="J52" s="3">
        <v>6.3600000000000004E-2</v>
      </c>
      <c r="N52" s="3">
        <v>8.3099999999999993E-2</v>
      </c>
      <c r="R52" s="3">
        <v>0.10100000000000001</v>
      </c>
      <c r="V52" s="3">
        <v>9.2799999999999994E-2</v>
      </c>
      <c r="Z52" s="3">
        <v>5.6300000000000003E-2</v>
      </c>
      <c r="AD52" s="3">
        <v>3.9300000000000002E-2</v>
      </c>
      <c r="AH52" s="3">
        <v>7.9399999999999998E-2</v>
      </c>
      <c r="AL52" s="10">
        <v>0.128</v>
      </c>
      <c r="AT52" s="10">
        <v>1.6299999999999999E-2</v>
      </c>
      <c r="AX52" s="15">
        <v>0.112</v>
      </c>
      <c r="BB52" s="15">
        <v>8.0600000000000005E-2</v>
      </c>
      <c r="BF52" s="15">
        <v>6.6299999999999998E-2</v>
      </c>
      <c r="BJ52" s="15">
        <v>5.8700000000000002E-2</v>
      </c>
    </row>
    <row r="53" spans="1:63" ht="15" customHeight="1" x14ac:dyDescent="0.3">
      <c r="A53" s="2" t="s">
        <v>21</v>
      </c>
      <c r="B53" s="3">
        <v>6.9000000000000006E-2</v>
      </c>
      <c r="C53" s="4">
        <f>GEOMEAN(B53:B55)</f>
        <v>6.9929781967760826E-2</v>
      </c>
      <c r="E53" s="2" t="s">
        <v>21</v>
      </c>
      <c r="F53" s="3">
        <v>6.6299999999999998E-2</v>
      </c>
      <c r="G53" s="1">
        <v>5.7733593E-2</v>
      </c>
      <c r="I53" s="2" t="s">
        <v>21</v>
      </c>
      <c r="J53" s="3">
        <v>6.0400000000000002E-2</v>
      </c>
      <c r="K53" s="4">
        <f>GEOMEAN(J53:J55)</f>
        <v>5.4170279135272739E-2</v>
      </c>
      <c r="M53" s="2" t="s">
        <v>21</v>
      </c>
      <c r="N53" s="3">
        <v>6.2399999999999997E-2</v>
      </c>
      <c r="O53" s="4">
        <f>GEOMEAN(N53:N55)</f>
        <v>6.3228377471549954E-2</v>
      </c>
      <c r="Q53" s="2" t="s">
        <v>21</v>
      </c>
      <c r="R53" s="3">
        <v>0.126</v>
      </c>
      <c r="S53" s="4">
        <f>GEOMEAN(R53:R55)</f>
        <v>0.12194214761329215</v>
      </c>
      <c r="U53" s="2" t="s">
        <v>21</v>
      </c>
      <c r="V53" s="3">
        <v>2.58E-2</v>
      </c>
      <c r="W53" s="4">
        <f>GEOMEAN(V53:V54)</f>
        <v>2.4935516838437498E-2</v>
      </c>
      <c r="Y53" s="2" t="s">
        <v>21</v>
      </c>
      <c r="Z53" s="3">
        <v>2.1899999999999999E-2</v>
      </c>
      <c r="AA53" s="4">
        <f>GEOMEAN(Z53:Z55)</f>
        <v>2.2454198185457644E-2</v>
      </c>
      <c r="AC53" s="2" t="s">
        <v>21</v>
      </c>
      <c r="AD53" s="3">
        <v>7.6700000000000004E-2</v>
      </c>
      <c r="AE53" s="4">
        <f>GEOMEAN(AD53:AD55)</f>
        <v>7.2146000040464842E-2</v>
      </c>
      <c r="AG53" s="2" t="s">
        <v>21</v>
      </c>
      <c r="AH53" s="3">
        <v>3.44E-2</v>
      </c>
      <c r="AI53" s="4">
        <f>GEOMEAN(AH53:AH55)</f>
        <v>3.1557203187864327E-2</v>
      </c>
      <c r="AK53" s="6" t="s">
        <v>21</v>
      </c>
      <c r="AL53" s="10">
        <v>0.27500000000000002</v>
      </c>
      <c r="AM53" s="4">
        <f>GEOMEAN(AL53:AL55)</f>
        <v>0.23405292591036023</v>
      </c>
      <c r="AO53" s="6" t="s">
        <v>21</v>
      </c>
      <c r="AP53" s="10">
        <v>4.3999999999999997E-2</v>
      </c>
      <c r="AQ53" s="4">
        <f>GEOMEAN(AP53:AP55)</f>
        <v>5.1861445745061817E-2</v>
      </c>
      <c r="AS53" s="6" t="s">
        <v>21</v>
      </c>
      <c r="AT53" s="10">
        <v>1.9099999999999999E-2</v>
      </c>
      <c r="AU53" s="4">
        <f>GEOMEAN(AT53:AT55)</f>
        <v>1.7221474664433647E-2</v>
      </c>
      <c r="AW53" t="s">
        <v>21</v>
      </c>
      <c r="AX53" s="15">
        <v>7.9500000000000001E-2</v>
      </c>
      <c r="AY53" s="15">
        <v>7.9299999999999995E-2</v>
      </c>
      <c r="BA53" t="s">
        <v>21</v>
      </c>
      <c r="BB53" s="15">
        <v>2.2100000000000002E-2</v>
      </c>
      <c r="BC53" s="15">
        <v>2.7099999999999999E-2</v>
      </c>
      <c r="BE53" t="s">
        <v>21</v>
      </c>
      <c r="BF53" s="15">
        <v>2.1299999999999999E-2</v>
      </c>
      <c r="BG53" s="15">
        <v>2.1399999999999999E-2</v>
      </c>
      <c r="BJ53" s="15">
        <v>6.54E-2</v>
      </c>
    </row>
    <row r="54" spans="1:63" ht="15" customHeight="1" x14ac:dyDescent="0.3">
      <c r="B54" s="3">
        <v>7.0099999999999996E-2</v>
      </c>
      <c r="F54" s="3">
        <v>6.4500000000000002E-2</v>
      </c>
      <c r="G54" s="1"/>
      <c r="J54" s="3">
        <v>4.9099999999999998E-2</v>
      </c>
      <c r="N54" s="3">
        <v>6.4299999999999996E-2</v>
      </c>
      <c r="R54" s="3">
        <v>0.123</v>
      </c>
      <c r="V54" s="3">
        <v>2.41E-2</v>
      </c>
      <c r="Z54" s="3">
        <v>2.1100000000000001E-2</v>
      </c>
      <c r="AD54" s="3">
        <v>6.8000000000000005E-2</v>
      </c>
      <c r="AH54" s="3">
        <v>3.3099999999999997E-2</v>
      </c>
      <c r="AL54" s="10">
        <v>0.248</v>
      </c>
      <c r="AP54" s="10">
        <v>5.1799999999999999E-2</v>
      </c>
      <c r="AT54" s="10">
        <v>1.43E-2</v>
      </c>
      <c r="AX54" s="15">
        <v>7.5399999999999995E-2</v>
      </c>
      <c r="BB54" s="15">
        <v>3.1099999999999999E-2</v>
      </c>
      <c r="BF54" s="15">
        <v>2.24E-2</v>
      </c>
      <c r="BI54" t="s">
        <v>21</v>
      </c>
      <c r="BJ54" s="15">
        <v>0.105</v>
      </c>
      <c r="BK54" s="15">
        <v>0.105</v>
      </c>
    </row>
    <row r="55" spans="1:63" ht="15" customHeight="1" x14ac:dyDescent="0.3">
      <c r="B55" s="3">
        <v>7.0699999999999999E-2</v>
      </c>
      <c r="F55" s="3">
        <v>4.4999999999999998E-2</v>
      </c>
      <c r="G55" s="1"/>
      <c r="J55" s="3">
        <v>5.3600000000000002E-2</v>
      </c>
      <c r="N55" s="3">
        <v>6.3E-2</v>
      </c>
      <c r="R55" s="3">
        <v>0.11700000000000001</v>
      </c>
      <c r="Z55" s="3">
        <v>2.4500000000000001E-2</v>
      </c>
      <c r="AD55" s="3">
        <v>7.1999999999999995E-2</v>
      </c>
      <c r="AH55" s="3">
        <v>2.76E-2</v>
      </c>
      <c r="AL55" s="10">
        <v>0.188</v>
      </c>
      <c r="AP55" s="10">
        <v>6.1199999999999997E-2</v>
      </c>
      <c r="AT55" s="10">
        <v>1.8700000000000001E-2</v>
      </c>
      <c r="AX55" s="15">
        <v>8.3199999999999996E-2</v>
      </c>
      <c r="BB55" s="15">
        <v>2.8899999999999999E-2</v>
      </c>
      <c r="BF55" s="15">
        <v>2.06E-2</v>
      </c>
      <c r="BJ55" s="15">
        <v>0.113</v>
      </c>
    </row>
    <row r="56" spans="1:63" ht="15" customHeight="1" x14ac:dyDescent="0.3">
      <c r="A56" s="2" t="s">
        <v>22</v>
      </c>
      <c r="B56" s="3">
        <v>0.121</v>
      </c>
      <c r="C56" s="4">
        <f>GEOMEAN(B56:B58)</f>
        <v>0.1389933230062195</v>
      </c>
      <c r="E56" s="2" t="s">
        <v>22</v>
      </c>
      <c r="F56" s="3">
        <v>5.5399999999999998E-2</v>
      </c>
      <c r="G56" s="1">
        <v>6.8759553000000001E-2</v>
      </c>
      <c r="I56" s="2" t="s">
        <v>22</v>
      </c>
      <c r="J56" s="3">
        <v>8.0699999999999994E-2</v>
      </c>
      <c r="K56" s="4">
        <f>GEOMEAN(J56:J58)</f>
        <v>7.5705768467909093E-2</v>
      </c>
      <c r="M56" s="2" t="s">
        <v>22</v>
      </c>
      <c r="N56" s="3">
        <v>5.5199999999999999E-2</v>
      </c>
      <c r="O56" s="4">
        <f>GEOMEAN(N56:N58)</f>
        <v>6.627128923018874E-2</v>
      </c>
      <c r="Q56" s="2" t="s">
        <v>22</v>
      </c>
      <c r="R56" s="3">
        <v>5.7799999999999997E-2</v>
      </c>
      <c r="S56" s="4">
        <f>GEOMEAN(R56:R58)</f>
        <v>5.2319563427465625E-2</v>
      </c>
      <c r="U56" s="2" t="s">
        <v>22</v>
      </c>
      <c r="V56" s="3">
        <v>6.6799999999999998E-2</v>
      </c>
      <c r="W56" s="4">
        <f>GEOMEAN(V56:V57)</f>
        <v>5.8539217623743485E-2</v>
      </c>
      <c r="Y56" s="2" t="s">
        <v>22</v>
      </c>
      <c r="Z56" s="3">
        <v>5.1799999999999999E-2</v>
      </c>
      <c r="AA56" s="4">
        <f>GEOMEAN(Z56:Z58)</f>
        <v>5.0512200430981376E-2</v>
      </c>
      <c r="AC56" s="2" t="s">
        <v>22</v>
      </c>
      <c r="AD56" s="3">
        <v>5.5E-2</v>
      </c>
      <c r="AE56" s="4">
        <f>GEOMEAN(AD56:AD58)</f>
        <v>5.2356962116686528E-2</v>
      </c>
      <c r="AG56" s="2" t="s">
        <v>22</v>
      </c>
      <c r="AH56" s="3">
        <v>7.4899999999999994E-2</v>
      </c>
      <c r="AI56" s="4">
        <f>GEOMEAN(AH56:AH58)</f>
        <v>7.1383650895008935E-2</v>
      </c>
      <c r="AK56" s="6" t="s">
        <v>22</v>
      </c>
      <c r="AL56" s="10">
        <v>4.0300000000000002E-2</v>
      </c>
      <c r="AM56" s="4">
        <f>GEOMEAN(AL56:AL58)</f>
        <v>4.2047830995323832E-2</v>
      </c>
      <c r="AO56" s="6" t="s">
        <v>22</v>
      </c>
      <c r="AP56" s="10">
        <v>1.6400000000000001E-2</v>
      </c>
      <c r="AQ56" s="4">
        <f>GEOMEAN(AP56:AP57)</f>
        <v>2.0609706451087558E-2</v>
      </c>
      <c r="AS56" s="6" t="s">
        <v>22</v>
      </c>
      <c r="AT56" s="10">
        <v>2.7699999999999999E-2</v>
      </c>
      <c r="AU56" s="4">
        <f>GEOMEAN(AT56:AT58)</f>
        <v>2.6125157893782565E-2</v>
      </c>
      <c r="AW56" t="s">
        <v>22</v>
      </c>
      <c r="AX56" s="15">
        <v>6.6299999999999998E-2</v>
      </c>
      <c r="AY56" s="15">
        <v>7.1599999999999997E-2</v>
      </c>
      <c r="BA56" t="s">
        <v>22</v>
      </c>
      <c r="BB56" s="15">
        <v>6.4899999999999999E-2</v>
      </c>
      <c r="BC56" s="15">
        <v>5.79E-2</v>
      </c>
      <c r="BE56" t="s">
        <v>22</v>
      </c>
      <c r="BF56" s="15">
        <v>4.7600000000000003E-2</v>
      </c>
      <c r="BG56" s="15">
        <v>5.0700000000000002E-2</v>
      </c>
      <c r="BJ56" s="15">
        <v>9.69E-2</v>
      </c>
    </row>
    <row r="57" spans="1:63" ht="15" customHeight="1" x14ac:dyDescent="0.3">
      <c r="B57" s="3">
        <v>0.152</v>
      </c>
      <c r="F57" s="3">
        <v>7.1300000000000002E-2</v>
      </c>
      <c r="G57" s="1"/>
      <c r="J57" s="3">
        <v>7.6700000000000004E-2</v>
      </c>
      <c r="N57" s="3">
        <v>6.5500000000000003E-2</v>
      </c>
      <c r="R57" s="3">
        <v>5.1299999999999998E-2</v>
      </c>
      <c r="V57" s="3">
        <v>5.1299999999999998E-2</v>
      </c>
      <c r="Z57" s="3">
        <v>4.8500000000000001E-2</v>
      </c>
      <c r="AD57" s="3">
        <v>4.9799999999999997E-2</v>
      </c>
      <c r="AH57" s="3">
        <v>6.8400000000000002E-2</v>
      </c>
      <c r="AL57" s="10">
        <v>4.7300000000000002E-2</v>
      </c>
      <c r="AP57" s="10">
        <v>2.5899999999999999E-2</v>
      </c>
      <c r="AT57" s="10">
        <v>2.4199999999999999E-2</v>
      </c>
      <c r="AX57" s="15">
        <v>6.9099999999999995E-2</v>
      </c>
      <c r="BB57" s="15">
        <v>5.5899999999999998E-2</v>
      </c>
      <c r="BF57" s="15">
        <v>5.4100000000000002E-2</v>
      </c>
      <c r="BI57" t="s">
        <v>22</v>
      </c>
      <c r="BJ57" s="15">
        <v>5.91E-2</v>
      </c>
      <c r="BK57" s="15">
        <v>5.1799999999999999E-2</v>
      </c>
    </row>
    <row r="58" spans="1:63" ht="15" customHeight="1" x14ac:dyDescent="0.3">
      <c r="B58" s="3">
        <v>0.14599999999999999</v>
      </c>
      <c r="F58" s="3">
        <v>8.2299999999999998E-2</v>
      </c>
      <c r="G58" s="1"/>
      <c r="J58" s="3">
        <v>7.0099999999999996E-2</v>
      </c>
      <c r="N58" s="3">
        <v>8.0500000000000002E-2</v>
      </c>
      <c r="R58" s="3">
        <v>4.8300000000000003E-2</v>
      </c>
      <c r="Z58" s="3">
        <v>5.1299999999999998E-2</v>
      </c>
      <c r="AD58" s="3">
        <v>5.2400000000000002E-2</v>
      </c>
      <c r="AH58" s="3">
        <v>7.0999999999999994E-2</v>
      </c>
      <c r="AL58" s="10">
        <v>3.9E-2</v>
      </c>
      <c r="AT58" s="10">
        <v>2.6599999999999999E-2</v>
      </c>
      <c r="AX58" s="15">
        <v>8.0199999999999994E-2</v>
      </c>
      <c r="BB58" s="15">
        <v>5.3600000000000002E-2</v>
      </c>
      <c r="BJ58" s="15">
        <v>4.41E-2</v>
      </c>
    </row>
    <row r="59" spans="1:63" ht="15" customHeight="1" x14ac:dyDescent="0.3">
      <c r="A59" s="2" t="s">
        <v>23</v>
      </c>
      <c r="B59" s="3">
        <v>6.5699999999999995E-2</v>
      </c>
      <c r="C59" s="4">
        <f>GEOMEAN(B59:B61)</f>
        <v>4.7593472965169338E-2</v>
      </c>
      <c r="E59" s="2" t="s">
        <v>23</v>
      </c>
      <c r="F59" s="3">
        <v>3.7699999999999997E-2</v>
      </c>
      <c r="G59" s="1">
        <v>4.1619427000000001E-2</v>
      </c>
      <c r="I59" s="2" t="s">
        <v>23</v>
      </c>
      <c r="J59" s="3">
        <v>6.9400000000000003E-2</v>
      </c>
      <c r="K59" s="4">
        <f>GEOMEAN(J59:J61)</f>
        <v>6.5745147111549815E-2</v>
      </c>
      <c r="M59" s="2" t="s">
        <v>23</v>
      </c>
      <c r="N59" s="3">
        <v>7.6799999999999993E-2</v>
      </c>
      <c r="O59" s="4">
        <f>GEOMEAN(N59:N60)</f>
        <v>8.0367157471195896E-2</v>
      </c>
      <c r="Q59" s="2" t="s">
        <v>23</v>
      </c>
      <c r="R59" s="3">
        <v>3.7600000000000001E-2</v>
      </c>
      <c r="S59" s="4">
        <f>GEOMEAN(R59:R60)</f>
        <v>3.6586336247293197E-2</v>
      </c>
      <c r="U59" s="2" t="s">
        <v>23</v>
      </c>
      <c r="V59" s="3">
        <v>2.7E-2</v>
      </c>
      <c r="W59" s="4">
        <f>GEOMEAN(V59:V61)</f>
        <v>2.7200726263768273E-2</v>
      </c>
      <c r="Y59" s="2" t="s">
        <v>23</v>
      </c>
      <c r="Z59" s="3">
        <v>3.7100000000000001E-2</v>
      </c>
      <c r="AA59" s="4">
        <f>GEOMEAN(Z59:Z61)</f>
        <v>3.4411706174630692E-2</v>
      </c>
      <c r="AC59" s="2" t="s">
        <v>23</v>
      </c>
      <c r="AD59" s="3">
        <v>4.2099999999999999E-2</v>
      </c>
      <c r="AE59" s="4">
        <f>GEOMEAN(AD59:AD61)</f>
        <v>3.959428207071871E-2</v>
      </c>
      <c r="AG59" s="2" t="s">
        <v>23</v>
      </c>
      <c r="AH59" s="3">
        <v>3.1099999999999999E-2</v>
      </c>
      <c r="AI59" s="4">
        <f>GEOMEAN(AH59:AH61)</f>
        <v>3.3461764350911298E-2</v>
      </c>
      <c r="AK59" s="6" t="s">
        <v>23</v>
      </c>
      <c r="AL59" s="10">
        <v>2.53E-2</v>
      </c>
      <c r="AM59" s="4">
        <f>GEOMEAN(AL59:AL60)</f>
        <v>2.4794959165120638E-2</v>
      </c>
      <c r="AO59" s="6" t="s">
        <v>23</v>
      </c>
      <c r="AP59" s="10">
        <v>3.6400000000000002E-2</v>
      </c>
      <c r="AQ59" s="4">
        <f>GEOMEAN(AP59:AP61)</f>
        <v>3.0986938652979936E-2</v>
      </c>
      <c r="AS59" s="6" t="s">
        <v>23</v>
      </c>
      <c r="AT59" s="10">
        <v>6.7799999999999996E-3</v>
      </c>
      <c r="AU59" s="4">
        <f>GEOMEAN(AT59:AT61)</f>
        <v>7.6581329317268968E-3</v>
      </c>
      <c r="AW59" t="s">
        <v>23</v>
      </c>
      <c r="AX59" s="15">
        <v>5.2299999999999999E-2</v>
      </c>
      <c r="AY59" s="15">
        <v>5.5E-2</v>
      </c>
      <c r="BA59" t="s">
        <v>23</v>
      </c>
      <c r="BB59" s="15">
        <v>4.0800000000000003E-2</v>
      </c>
      <c r="BC59" s="15">
        <v>3.5299999999999998E-2</v>
      </c>
      <c r="BE59" t="s">
        <v>23</v>
      </c>
      <c r="BF59" s="15">
        <v>2.7799999999999998E-2</v>
      </c>
      <c r="BG59" s="15">
        <v>3.3000000000000002E-2</v>
      </c>
      <c r="BJ59" s="15">
        <v>5.3400000000000003E-2</v>
      </c>
    </row>
    <row r="60" spans="1:63" ht="15" customHeight="1" x14ac:dyDescent="0.3">
      <c r="B60" s="3">
        <v>3.8699999999999998E-2</v>
      </c>
      <c r="F60" s="3">
        <v>4.7100000000000003E-2</v>
      </c>
      <c r="G60" s="1"/>
      <c r="J60" s="3">
        <v>6.5100000000000005E-2</v>
      </c>
      <c r="N60" s="3">
        <v>8.4099999999999994E-2</v>
      </c>
      <c r="R60" s="3">
        <v>3.56E-2</v>
      </c>
      <c r="V60" s="3">
        <v>2.46E-2</v>
      </c>
      <c r="Z60" s="3">
        <v>3.39E-2</v>
      </c>
      <c r="AD60" s="3">
        <v>3.7999999999999999E-2</v>
      </c>
      <c r="AH60" s="3">
        <v>2.9600000000000001E-2</v>
      </c>
      <c r="AL60" s="10">
        <v>2.4299999999999999E-2</v>
      </c>
      <c r="AP60" s="10">
        <v>2.4400000000000002E-2</v>
      </c>
      <c r="AT60" s="10">
        <v>8.6499999999999997E-3</v>
      </c>
      <c r="AX60" s="15">
        <v>5.6500000000000002E-2</v>
      </c>
      <c r="BB60" s="15">
        <v>3.2399999999999998E-2</v>
      </c>
      <c r="BF60" s="15">
        <v>3.8600000000000002E-2</v>
      </c>
      <c r="BI60" t="s">
        <v>23</v>
      </c>
      <c r="BJ60" s="15">
        <v>6.6000000000000003E-2</v>
      </c>
      <c r="BK60" s="15">
        <v>5.7599999999999998E-2</v>
      </c>
    </row>
    <row r="61" spans="1:63" ht="15" customHeight="1" x14ac:dyDescent="0.3">
      <c r="B61" s="3">
        <v>4.24E-2</v>
      </c>
      <c r="F61" s="3">
        <v>4.0599999999999997E-2</v>
      </c>
      <c r="G61" s="1"/>
      <c r="J61" s="3">
        <v>6.2899999999999998E-2</v>
      </c>
      <c r="N61" s="3">
        <v>9.0499999999999997E-2</v>
      </c>
      <c r="V61" s="3">
        <v>3.0300000000000001E-2</v>
      </c>
      <c r="Z61" s="3">
        <v>3.2399999999999998E-2</v>
      </c>
      <c r="AD61" s="3">
        <v>3.8800000000000001E-2</v>
      </c>
      <c r="AH61" s="3">
        <v>4.07E-2</v>
      </c>
      <c r="AP61" s="10">
        <v>3.3500000000000002E-2</v>
      </c>
      <c r="AX61" s="15">
        <v>5.6300000000000003E-2</v>
      </c>
      <c r="BB61" s="15">
        <v>3.32E-2</v>
      </c>
      <c r="BF61" s="15">
        <v>3.3500000000000002E-2</v>
      </c>
      <c r="BJ61" s="15">
        <v>5.3499999999999999E-2</v>
      </c>
    </row>
    <row r="62" spans="1:63" ht="15" customHeight="1" x14ac:dyDescent="0.3">
      <c r="J62" s="3"/>
      <c r="BJ62" s="15">
        <v>5.4100000000000002E-2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G70"/>
  <sheetViews>
    <sheetView topLeftCell="BA1" workbookViewId="0">
      <selection activeCell="BB28" sqref="BB28"/>
    </sheetView>
  </sheetViews>
  <sheetFormatPr defaultColWidth="13.5" defaultRowHeight="15" customHeight="1" x14ac:dyDescent="0.3"/>
  <cols>
    <col min="1" max="39" width="10.5" customWidth="1"/>
  </cols>
  <sheetData>
    <row r="1" spans="1:59" ht="15" customHeight="1" x14ac:dyDescent="0.3">
      <c r="A1" s="2" t="s">
        <v>26</v>
      </c>
      <c r="E1" s="2" t="s">
        <v>0</v>
      </c>
      <c r="I1" s="2" t="s">
        <v>41</v>
      </c>
      <c r="M1" s="2" t="s">
        <v>37</v>
      </c>
      <c r="Q1" s="2" t="s">
        <v>39</v>
      </c>
      <c r="U1" s="2" t="s">
        <v>29</v>
      </c>
      <c r="Y1" s="2" t="s">
        <v>47</v>
      </c>
      <c r="AC1" s="2" t="s">
        <v>50</v>
      </c>
      <c r="AG1" s="2" t="s">
        <v>52</v>
      </c>
      <c r="AK1" s="2" t="s">
        <v>33</v>
      </c>
      <c r="AO1" s="13" t="s">
        <v>67</v>
      </c>
      <c r="AS1" s="13" t="s">
        <v>69</v>
      </c>
      <c r="AW1" t="s">
        <v>104</v>
      </c>
      <c r="BA1" t="s">
        <v>108</v>
      </c>
      <c r="BE1" t="s">
        <v>55</v>
      </c>
    </row>
    <row r="2" spans="1:59" ht="15" customHeight="1" x14ac:dyDescent="0.3">
      <c r="A2" s="2" t="s">
        <v>1</v>
      </c>
      <c r="B2" s="2" t="s">
        <v>2</v>
      </c>
      <c r="C2" s="2" t="s">
        <v>3</v>
      </c>
      <c r="E2" s="2" t="s">
        <v>1</v>
      </c>
      <c r="F2" s="2" t="s">
        <v>2</v>
      </c>
      <c r="G2" s="2" t="s">
        <v>3</v>
      </c>
      <c r="I2" s="2" t="s">
        <v>1</v>
      </c>
      <c r="J2" s="2" t="s">
        <v>2</v>
      </c>
      <c r="K2" s="2" t="s">
        <v>3</v>
      </c>
      <c r="M2" s="2" t="s">
        <v>1</v>
      </c>
      <c r="N2" s="2" t="s">
        <v>2</v>
      </c>
      <c r="O2" s="2" t="s">
        <v>3</v>
      </c>
      <c r="Q2" s="2" t="s">
        <v>1</v>
      </c>
      <c r="R2" s="2" t="s">
        <v>2</v>
      </c>
      <c r="S2" s="2" t="s">
        <v>3</v>
      </c>
      <c r="U2" s="2" t="s">
        <v>1</v>
      </c>
      <c r="V2" s="2" t="s">
        <v>2</v>
      </c>
      <c r="W2" s="2" t="s">
        <v>3</v>
      </c>
      <c r="Y2" s="2" t="s">
        <v>1</v>
      </c>
      <c r="Z2" s="2" t="s">
        <v>2</v>
      </c>
      <c r="AA2" s="2" t="s">
        <v>3</v>
      </c>
      <c r="AC2" s="2" t="s">
        <v>1</v>
      </c>
      <c r="AD2" s="2" t="s">
        <v>2</v>
      </c>
      <c r="AE2" s="2" t="s">
        <v>3</v>
      </c>
      <c r="AG2" s="1" t="s">
        <v>1</v>
      </c>
      <c r="AH2" s="2" t="s">
        <v>2</v>
      </c>
      <c r="AI2" s="2" t="s">
        <v>3</v>
      </c>
      <c r="AK2" s="1" t="s">
        <v>1</v>
      </c>
      <c r="AL2" s="2" t="s">
        <v>2</v>
      </c>
      <c r="AM2" s="2" t="s">
        <v>3</v>
      </c>
      <c r="AO2" s="6" t="s">
        <v>1</v>
      </c>
      <c r="AP2" s="6" t="s">
        <v>2</v>
      </c>
      <c r="AQ2" s="6" t="s">
        <v>3</v>
      </c>
      <c r="AS2" s="6" t="s">
        <v>1</v>
      </c>
      <c r="AT2" s="6" t="s">
        <v>2</v>
      </c>
      <c r="AU2" s="6" t="s">
        <v>3</v>
      </c>
      <c r="AW2" t="s">
        <v>1</v>
      </c>
      <c r="AX2" t="s">
        <v>2</v>
      </c>
      <c r="AY2" t="s">
        <v>3</v>
      </c>
      <c r="BA2" t="s">
        <v>1</v>
      </c>
      <c r="BB2" t="s">
        <v>2</v>
      </c>
      <c r="BC2" t="s">
        <v>3</v>
      </c>
      <c r="BE2" t="s">
        <v>1</v>
      </c>
      <c r="BF2" t="s">
        <v>2</v>
      </c>
      <c r="BG2" t="s">
        <v>3</v>
      </c>
    </row>
    <row r="3" spans="1:59" ht="15" customHeight="1" x14ac:dyDescent="0.3">
      <c r="A3" s="2" t="s">
        <v>4</v>
      </c>
      <c r="B3" s="3">
        <v>6.1199999999999997E-2</v>
      </c>
      <c r="C3" s="4">
        <f>GEOMEAN(B3:B5)</f>
        <v>5.6881211526237034E-2</v>
      </c>
      <c r="E3" s="2" t="s">
        <v>4</v>
      </c>
      <c r="F3" s="3">
        <v>4.7699999999999999E-2</v>
      </c>
      <c r="G3" s="4">
        <f>GEOMEAN(F3:F5)</f>
        <v>5.9523546549857878E-2</v>
      </c>
      <c r="I3" s="2" t="s">
        <v>4</v>
      </c>
      <c r="J3" s="3">
        <v>3.8899999999999998E-3</v>
      </c>
      <c r="K3" s="4">
        <f>GEOMEAN(J3:J5)</f>
        <v>4.5653555177636489E-3</v>
      </c>
      <c r="M3" s="2" t="s">
        <v>4</v>
      </c>
      <c r="N3" s="3">
        <v>2.4199999999999999E-2</v>
      </c>
      <c r="O3" s="4">
        <f>GEOMEAN(N3:N5)</f>
        <v>2.4664312736982878E-2</v>
      </c>
      <c r="Q3" s="2" t="s">
        <v>4</v>
      </c>
      <c r="R3" s="3">
        <v>6.4100000000000004E-2</v>
      </c>
      <c r="S3" s="4">
        <f>GEOMEAN(R3:R5)</f>
        <v>7.2035668797953964E-2</v>
      </c>
      <c r="U3" s="2" t="s">
        <v>4</v>
      </c>
      <c r="V3" s="3">
        <v>8.3000000000000004E-2</v>
      </c>
      <c r="W3" s="4">
        <f>GEOMEAN(V3:V5)</f>
        <v>7.7516922284597445E-2</v>
      </c>
      <c r="Y3" s="2" t="s">
        <v>4</v>
      </c>
      <c r="Z3" s="3">
        <v>0.16500000000000001</v>
      </c>
      <c r="AA3" s="4">
        <f>GEOMEAN(Z3:Z5)</f>
        <v>0.10902026949591551</v>
      </c>
      <c r="AC3" s="2" t="s">
        <v>4</v>
      </c>
      <c r="AD3" s="3">
        <v>1.9800000000000002E-2</v>
      </c>
      <c r="AE3" s="4">
        <f>GEOMEAN(AD3:AD5)</f>
        <v>2.6906872573177931E-2</v>
      </c>
      <c r="AG3" s="2" t="s">
        <v>4</v>
      </c>
      <c r="AH3" s="3">
        <v>6.0299999999999998E-3</v>
      </c>
      <c r="AI3" s="4">
        <f>GEOMEAN(AH3:AH4)</f>
        <v>6.630135745216684E-3</v>
      </c>
      <c r="AK3" s="2" t="s">
        <v>4</v>
      </c>
      <c r="AL3" s="3">
        <v>1.5699999999999999E-2</v>
      </c>
      <c r="AM3" s="4">
        <f>GEOMEAN(AL3:AL4)</f>
        <v>1.5549276510500415E-2</v>
      </c>
      <c r="AO3" s="6" t="s">
        <v>4</v>
      </c>
      <c r="AP3" s="10">
        <v>2.98E-3</v>
      </c>
      <c r="AQ3" s="4">
        <f>GEOMEAN(AP3:AP5)</f>
        <v>4.8742170366498213E-3</v>
      </c>
      <c r="AS3" s="6" t="s">
        <v>4</v>
      </c>
      <c r="AT3" s="10">
        <v>5.33E-2</v>
      </c>
      <c r="AU3" s="4">
        <f>GEOMEAN(AT3:AT5)</f>
        <v>6.0143945220062431E-2</v>
      </c>
      <c r="AW3" t="s">
        <v>4</v>
      </c>
      <c r="AX3" s="15">
        <v>8.5299999999999994E-3</v>
      </c>
      <c r="AY3" s="15">
        <v>9.2599999999999991E-3</v>
      </c>
      <c r="BA3" t="s">
        <v>4</v>
      </c>
      <c r="BB3" s="15">
        <v>4.4299999999999999E-2</v>
      </c>
      <c r="BC3" s="15">
        <v>4.4900000000000002E-2</v>
      </c>
      <c r="BE3" t="s">
        <v>4</v>
      </c>
      <c r="BF3" s="15">
        <v>6.4999999999999997E-3</v>
      </c>
      <c r="BG3" s="15">
        <v>6.1799999999999997E-3</v>
      </c>
    </row>
    <row r="4" spans="1:59" ht="15" customHeight="1" x14ac:dyDescent="0.3">
      <c r="B4" s="3">
        <v>6.8500000000000005E-2</v>
      </c>
      <c r="F4" s="3">
        <v>6.0400000000000002E-2</v>
      </c>
      <c r="J4" s="3">
        <v>4.0099999999999997E-3</v>
      </c>
      <c r="N4" s="3">
        <v>2.5000000000000001E-2</v>
      </c>
      <c r="R4" s="3">
        <v>7.0599999999999996E-2</v>
      </c>
      <c r="V4" s="3">
        <v>6.9800000000000001E-2</v>
      </c>
      <c r="Z4" s="3">
        <v>8.3900000000000002E-2</v>
      </c>
      <c r="AD4" s="3">
        <v>2.86E-2</v>
      </c>
      <c r="AH4" s="3">
        <v>7.2899999999999996E-3</v>
      </c>
      <c r="AL4" s="3">
        <v>1.54E-2</v>
      </c>
      <c r="AP4" s="10">
        <v>6.3600000000000002E-3</v>
      </c>
      <c r="AT4" s="10">
        <v>5.8900000000000001E-2</v>
      </c>
      <c r="AX4" s="15">
        <v>8.7899999999999992E-3</v>
      </c>
      <c r="BB4" s="15">
        <v>4.5199999999999997E-2</v>
      </c>
      <c r="BF4" s="15">
        <v>5.8700000000000002E-3</v>
      </c>
    </row>
    <row r="5" spans="1:59" ht="15" customHeight="1" x14ac:dyDescent="0.3">
      <c r="B5" s="3">
        <v>4.3900000000000002E-2</v>
      </c>
      <c r="F5" s="3">
        <v>7.3200000000000001E-2</v>
      </c>
      <c r="J5" s="3">
        <v>6.1000000000000004E-3</v>
      </c>
      <c r="N5" s="3">
        <v>2.4799999999999999E-2</v>
      </c>
      <c r="R5" s="3">
        <v>8.2600000000000007E-2</v>
      </c>
      <c r="V5" s="3">
        <v>8.0399999999999999E-2</v>
      </c>
      <c r="Z5" s="3">
        <v>9.3600000000000003E-2</v>
      </c>
      <c r="AD5" s="3">
        <v>3.44E-2</v>
      </c>
      <c r="AP5" s="10">
        <v>6.11E-3</v>
      </c>
      <c r="AT5" s="10">
        <v>6.93E-2</v>
      </c>
      <c r="AX5" s="15">
        <v>1.06E-2</v>
      </c>
      <c r="BB5" s="15">
        <v>4.5100000000000001E-2</v>
      </c>
    </row>
    <row r="6" spans="1:59" ht="15" customHeight="1" x14ac:dyDescent="0.3">
      <c r="A6" s="2" t="s">
        <v>5</v>
      </c>
      <c r="B6" s="3">
        <v>3.3700000000000001E-2</v>
      </c>
      <c r="C6" s="4">
        <f>GEOMEAN(B6:B8)</f>
        <v>3.1867988707798348E-2</v>
      </c>
      <c r="E6" s="2" t="s">
        <v>5</v>
      </c>
      <c r="F6" s="3">
        <v>1.8599999999999998E-2</v>
      </c>
      <c r="G6" s="4">
        <f>GEOMEAN(F6:F8)</f>
        <v>1.822585786294241E-2</v>
      </c>
      <c r="I6" s="2" t="s">
        <v>5</v>
      </c>
      <c r="J6" s="3">
        <v>2.18E-2</v>
      </c>
      <c r="K6" s="4">
        <f>GEOMEAN(J6:J7)</f>
        <v>2.2585836269662454E-2</v>
      </c>
      <c r="M6" s="2" t="s">
        <v>5</v>
      </c>
      <c r="N6" s="3">
        <v>3.1199999999999999E-2</v>
      </c>
      <c r="O6" s="4">
        <f>GEOMEAN(N6:N7)</f>
        <v>2.7307141922947555E-2</v>
      </c>
      <c r="Q6" s="2" t="s">
        <v>5</v>
      </c>
      <c r="R6" s="3">
        <v>2.9100000000000001E-2</v>
      </c>
      <c r="S6" s="4">
        <f>GEOMEAN(R6:R7)</f>
        <v>2.9199828766621218E-2</v>
      </c>
      <c r="U6" s="2" t="s">
        <v>5</v>
      </c>
      <c r="V6" s="3">
        <v>4.3799999999999999E-2</v>
      </c>
      <c r="W6" s="4">
        <f>GEOMEAN(V6:V7)</f>
        <v>4.1647088733787863E-2</v>
      </c>
      <c r="Y6" s="2" t="s">
        <v>5</v>
      </c>
      <c r="Z6" s="3">
        <v>2.64E-3</v>
      </c>
      <c r="AA6" s="4">
        <f>GEOMEAN(Z6:Z7)</f>
        <v>2.9738863461807011E-3</v>
      </c>
      <c r="AC6" s="2" t="s">
        <v>5</v>
      </c>
      <c r="AD6" s="3">
        <v>2.4400000000000002E-2</v>
      </c>
      <c r="AE6" s="4">
        <f>GEOMEAN(AD6:AD8)</f>
        <v>3.1253993729582229E-2</v>
      </c>
      <c r="AG6" s="2" t="s">
        <v>5</v>
      </c>
      <c r="AH6" s="3">
        <v>1.0500000000000001E-2</v>
      </c>
      <c r="AI6" s="4">
        <f>GEOMEAN(AH6:AH8)</f>
        <v>1.07637933631635E-2</v>
      </c>
      <c r="AK6" s="2" t="s">
        <v>5</v>
      </c>
      <c r="AL6" s="3">
        <v>3.5200000000000002E-2</v>
      </c>
      <c r="AM6" s="4">
        <f>GEOMEAN(AL6:AL8)</f>
        <v>3.4529250555455145E-2</v>
      </c>
      <c r="AO6" s="6" t="s">
        <v>5</v>
      </c>
      <c r="AP6" s="10">
        <v>4.15E-3</v>
      </c>
      <c r="AQ6" s="4">
        <f>GEOMEAN(AP6:AP7)</f>
        <v>4.7339201514178504E-3</v>
      </c>
      <c r="AS6" s="6" t="s">
        <v>5</v>
      </c>
      <c r="AT6" s="10">
        <v>9.2100000000000001E-2</v>
      </c>
      <c r="AU6" s="4">
        <f>GEOMEAN(AT6:AT8)</f>
        <v>7.7347796459246179E-2</v>
      </c>
      <c r="AW6" t="s">
        <v>5</v>
      </c>
      <c r="AX6" s="15">
        <v>7.2100000000000003E-3</v>
      </c>
      <c r="AY6" s="15">
        <v>7.6299999999999996E-3</v>
      </c>
      <c r="BA6" t="s">
        <v>5</v>
      </c>
      <c r="BB6" s="15">
        <v>4.3800000000000002E-3</v>
      </c>
      <c r="BC6" s="15">
        <v>4.2700000000000004E-3</v>
      </c>
      <c r="BE6" t="s">
        <v>5</v>
      </c>
      <c r="BF6" s="15">
        <v>7.6E-3</v>
      </c>
      <c r="BG6" s="15">
        <v>7.9600000000000001E-3</v>
      </c>
    </row>
    <row r="7" spans="1:59" ht="15" customHeight="1" x14ac:dyDescent="0.3">
      <c r="B7" s="3">
        <v>3.0200000000000001E-2</v>
      </c>
      <c r="F7" s="3">
        <v>1.8599999999999998E-2</v>
      </c>
      <c r="J7" s="3">
        <v>2.3400000000000001E-2</v>
      </c>
      <c r="N7" s="3">
        <v>2.3900000000000001E-2</v>
      </c>
      <c r="R7" s="3">
        <v>2.93E-2</v>
      </c>
      <c r="V7" s="3">
        <v>3.9600000000000003E-2</v>
      </c>
      <c r="Z7" s="3">
        <v>3.3500000000000001E-3</v>
      </c>
      <c r="AD7" s="3">
        <v>3.6799999999999999E-2</v>
      </c>
      <c r="AH7" s="3">
        <v>1.11E-2</v>
      </c>
      <c r="AL7" s="3">
        <v>3.39E-2</v>
      </c>
      <c r="AP7" s="10">
        <v>5.4000000000000003E-3</v>
      </c>
      <c r="AT7" s="10">
        <v>7.9000000000000001E-2</v>
      </c>
      <c r="AX7" s="15">
        <v>7.8600000000000007E-3</v>
      </c>
      <c r="BB7" s="15">
        <v>5.3499999999999997E-3</v>
      </c>
      <c r="BF7" s="15">
        <v>7.8700000000000003E-3</v>
      </c>
    </row>
    <row r="8" spans="1:59" ht="15" customHeight="1" x14ac:dyDescent="0.3">
      <c r="B8" s="3">
        <v>3.1800000000000002E-2</v>
      </c>
      <c r="F8" s="3">
        <v>1.7500000000000002E-2</v>
      </c>
      <c r="J8" s="3">
        <v>1.6E-2</v>
      </c>
      <c r="N8" s="3">
        <v>2.8299999999999999E-2</v>
      </c>
      <c r="R8" s="3">
        <v>2.3599999999999999E-2</v>
      </c>
      <c r="V8" s="3">
        <v>4.7899999999999998E-2</v>
      </c>
      <c r="AD8" s="3">
        <v>3.4000000000000002E-2</v>
      </c>
      <c r="AH8" s="3">
        <v>1.0699999999999999E-2</v>
      </c>
      <c r="AL8" s="3">
        <v>3.4500000000000003E-2</v>
      </c>
      <c r="AT8" s="10">
        <v>6.3600000000000004E-2</v>
      </c>
      <c r="AX8" s="15">
        <v>7.8300000000000002E-3</v>
      </c>
      <c r="BB8" s="15">
        <v>3.3300000000000001E-3</v>
      </c>
      <c r="BF8" s="15">
        <v>8.4200000000000004E-3</v>
      </c>
    </row>
    <row r="9" spans="1:59" ht="15" customHeight="1" x14ac:dyDescent="0.3">
      <c r="A9" s="2" t="s">
        <v>6</v>
      </c>
      <c r="B9" s="3">
        <v>4.8399999999999999E-2</v>
      </c>
      <c r="C9" s="4">
        <f>GEOMEAN(B9:B11)</f>
        <v>4.8951272954313702E-2</v>
      </c>
      <c r="E9" s="2" t="s">
        <v>6</v>
      </c>
      <c r="F9" s="3">
        <v>3.4599999999999999E-2</v>
      </c>
      <c r="G9" s="4">
        <f>GEOMEAN(F9:F11)</f>
        <v>3.0042142254773804E-2</v>
      </c>
      <c r="I9" s="2" t="s">
        <v>6</v>
      </c>
      <c r="J9" s="3">
        <v>1.5900000000000001E-2</v>
      </c>
      <c r="K9" s="4">
        <f>GEOMEAN(J9:J11)</f>
        <v>2.005016241475557E-2</v>
      </c>
      <c r="M9" s="2" t="s">
        <v>6</v>
      </c>
      <c r="N9" s="3">
        <v>3.2800000000000003E-2</v>
      </c>
      <c r="O9" s="4">
        <f>GEOMEAN(N9:N11)</f>
        <v>3.1912052782484344E-2</v>
      </c>
      <c r="Q9" s="2" t="s">
        <v>6</v>
      </c>
      <c r="R9" s="3">
        <v>2.4500000000000001E-2</v>
      </c>
      <c r="S9" s="4">
        <f>GEOMEAN(R9:R11)</f>
        <v>2.7618363645462982E-2</v>
      </c>
      <c r="U9" s="2" t="s">
        <v>6</v>
      </c>
      <c r="V9" s="3">
        <v>4.8500000000000001E-2</v>
      </c>
      <c r="W9" s="4">
        <f>GEOMEAN(V9:V11)</f>
        <v>4.677940689429199E-2</v>
      </c>
      <c r="Y9" s="2" t="s">
        <v>6</v>
      </c>
      <c r="Z9" s="3">
        <v>1.82E-3</v>
      </c>
      <c r="AA9" s="4">
        <f>GEOMEAN(Z9:Z10)</f>
        <v>1.7795505050433381E-3</v>
      </c>
      <c r="AC9" s="2" t="s">
        <v>6</v>
      </c>
      <c r="AD9" s="3">
        <v>4.7100000000000003E-2</v>
      </c>
      <c r="AE9" s="4">
        <f>GEOMEAN(AD9:AD11)</f>
        <v>5.1240374698425933E-2</v>
      </c>
      <c r="AG9" s="2" t="s">
        <v>6</v>
      </c>
      <c r="AH9" s="3">
        <v>2.1299999999999999E-2</v>
      </c>
      <c r="AI9" s="4">
        <f>GEOMEAN(AH9:AH10)</f>
        <v>2.6791976410858533E-2</v>
      </c>
      <c r="AK9" s="2" t="s">
        <v>6</v>
      </c>
      <c r="AL9" s="3">
        <v>3.0700000000000002E-2</v>
      </c>
      <c r="AM9" s="4">
        <f>GEOMEAN(AL9:AL11)</f>
        <v>3.8281860989609597E-2</v>
      </c>
      <c r="AO9" s="6" t="s">
        <v>6</v>
      </c>
      <c r="AP9" s="10">
        <v>1.6799999999999999E-2</v>
      </c>
      <c r="AQ9" s="4">
        <f>GEOMEAN(AP9:AP11)</f>
        <v>1.4059083634287522E-2</v>
      </c>
      <c r="AS9" s="6" t="s">
        <v>6</v>
      </c>
      <c r="AT9" s="10">
        <v>6.3299999999999995E-2</v>
      </c>
      <c r="AU9" s="4">
        <f>GEOMEAN(AT9:AT11)</f>
        <v>6.2416694045888878E-2</v>
      </c>
      <c r="AW9" t="s">
        <v>6</v>
      </c>
      <c r="AX9" s="15">
        <v>1.2800000000000001E-2</v>
      </c>
      <c r="AY9" s="15">
        <v>1.6E-2</v>
      </c>
      <c r="BA9" t="s">
        <v>6</v>
      </c>
      <c r="BB9" s="15">
        <v>8.0300000000000007E-3</v>
      </c>
      <c r="BC9" s="15">
        <v>8.4399999999999996E-3</v>
      </c>
      <c r="BE9" t="s">
        <v>6</v>
      </c>
      <c r="BF9" s="15">
        <v>1.7600000000000001E-2</v>
      </c>
      <c r="BG9" s="15">
        <v>1.41E-2</v>
      </c>
    </row>
    <row r="10" spans="1:59" ht="15" customHeight="1" x14ac:dyDescent="0.3">
      <c r="B10" s="3">
        <v>5.6099999999999997E-2</v>
      </c>
      <c r="F10" s="3">
        <v>2.7400000000000001E-2</v>
      </c>
      <c r="J10" s="3">
        <v>2.3800000000000002E-2</v>
      </c>
      <c r="N10" s="3">
        <v>3.27E-2</v>
      </c>
      <c r="R10" s="3">
        <v>3.0599999999999999E-2</v>
      </c>
      <c r="V10" s="3">
        <v>4.9200000000000001E-2</v>
      </c>
      <c r="Z10" s="3">
        <v>1.74E-3</v>
      </c>
      <c r="AD10" s="3">
        <v>5.6899999999999999E-2</v>
      </c>
      <c r="AH10" s="3">
        <v>3.3700000000000001E-2</v>
      </c>
      <c r="AL10" s="3">
        <v>4.4900000000000002E-2</v>
      </c>
      <c r="AP10" s="10">
        <v>1.3899999999999999E-2</v>
      </c>
      <c r="AT10" s="10">
        <v>7.0099999999999996E-2</v>
      </c>
      <c r="AX10" s="15">
        <v>1.8100000000000002E-2</v>
      </c>
      <c r="BB10" s="15">
        <v>7.5399999999999998E-3</v>
      </c>
      <c r="BF10" s="15">
        <v>1.2500000000000001E-2</v>
      </c>
    </row>
    <row r="11" spans="1:59" ht="15" customHeight="1" x14ac:dyDescent="0.3">
      <c r="B11" s="3">
        <v>4.3200000000000002E-2</v>
      </c>
      <c r="F11" s="3">
        <v>2.86E-2</v>
      </c>
      <c r="J11" s="3">
        <v>2.1299999999999999E-2</v>
      </c>
      <c r="N11" s="3">
        <v>3.0300000000000001E-2</v>
      </c>
      <c r="R11" s="3">
        <v>2.81E-2</v>
      </c>
      <c r="V11" s="3">
        <v>4.2900000000000001E-2</v>
      </c>
      <c r="AD11" s="3">
        <v>5.0200000000000002E-2</v>
      </c>
      <c r="AL11" s="3">
        <v>4.07E-2</v>
      </c>
      <c r="AP11" s="10">
        <v>1.1900000000000001E-2</v>
      </c>
      <c r="AT11" s="10">
        <v>5.4800000000000001E-2</v>
      </c>
      <c r="AX11" s="15">
        <v>1.7600000000000001E-2</v>
      </c>
      <c r="BB11" s="15">
        <v>9.9399999999999992E-3</v>
      </c>
      <c r="BF11" s="15">
        <v>1.2800000000000001E-2</v>
      </c>
    </row>
    <row r="12" spans="1:59" ht="15" customHeight="1" x14ac:dyDescent="0.3">
      <c r="A12" s="2" t="s">
        <v>7</v>
      </c>
      <c r="B12" s="3">
        <v>0.14099999999999999</v>
      </c>
      <c r="C12" s="4">
        <f>GEOMEAN(B12:B14)</f>
        <v>0.13112611439488406</v>
      </c>
      <c r="E12" s="2" t="s">
        <v>7</v>
      </c>
      <c r="F12" s="3">
        <v>9.3100000000000002E-2</v>
      </c>
      <c r="G12" s="4">
        <f>GEOMEAN(F12:F14)</f>
        <v>9.3161506081298501E-2</v>
      </c>
      <c r="I12" s="2" t="s">
        <v>7</v>
      </c>
      <c r="J12" s="3">
        <v>2.0799999999999999E-2</v>
      </c>
      <c r="K12" s="4">
        <f>GEOMEAN(J12:J14)</f>
        <v>2.5010845427720876E-2</v>
      </c>
      <c r="M12" s="2" t="s">
        <v>7</v>
      </c>
      <c r="N12" s="3">
        <v>4.07E-2</v>
      </c>
      <c r="O12" s="4">
        <f>GEOMEAN(N12:N14)</f>
        <v>3.860471185556482E-2</v>
      </c>
      <c r="Q12" s="2" t="s">
        <v>7</v>
      </c>
      <c r="R12" s="3">
        <v>8.1299999999999997E-2</v>
      </c>
      <c r="S12" s="4">
        <f>GEOMEAN(R12:R14)</f>
        <v>8.7316151756964597E-2</v>
      </c>
      <c r="U12" s="2" t="s">
        <v>7</v>
      </c>
      <c r="V12" s="3">
        <v>8.4099999999999994E-2</v>
      </c>
      <c r="W12" s="4">
        <f>GEOMEAN(V12:V14)</f>
        <v>9.027928551882064E-2</v>
      </c>
      <c r="Y12" s="2" t="s">
        <v>7</v>
      </c>
      <c r="Z12" s="3">
        <v>2.29E-2</v>
      </c>
      <c r="AA12" s="4">
        <f>GEOMEAN(Z12:Z13)</f>
        <v>1.8779243861242124E-2</v>
      </c>
      <c r="AC12" s="2" t="s">
        <v>7</v>
      </c>
      <c r="AD12" s="3">
        <v>0.128</v>
      </c>
      <c r="AE12" s="4">
        <f>GEOMEAN(AD12:AD14)</f>
        <v>0.13643230373250556</v>
      </c>
      <c r="AG12" s="2" t="s">
        <v>7</v>
      </c>
      <c r="AH12" s="3">
        <v>3.6700000000000003E-2</v>
      </c>
      <c r="AI12" s="4">
        <f>GEOMEAN(AH12:AH14)</f>
        <v>4.0562365328695026E-2</v>
      </c>
      <c r="AK12" s="2" t="s">
        <v>7</v>
      </c>
      <c r="AL12" s="3">
        <v>8.48E-2</v>
      </c>
      <c r="AM12" s="4">
        <f>GEOMEAN(AL12:AL14)</f>
        <v>9.010530751524802E-2</v>
      </c>
      <c r="AO12" s="6" t="s">
        <v>7</v>
      </c>
      <c r="AP12" s="10">
        <v>4.1599999999999998E-2</v>
      </c>
      <c r="AQ12" s="4">
        <f>GEOMEAN(AP12:AP14)</f>
        <v>4.9591049373454869E-2</v>
      </c>
      <c r="AS12" s="6" t="s">
        <v>7</v>
      </c>
      <c r="AT12" s="10">
        <v>0.16500000000000001</v>
      </c>
      <c r="AU12" s="4">
        <f>GEOMEAN(AT12:AT14)</f>
        <v>0.16464164651969904</v>
      </c>
      <c r="AW12" t="s">
        <v>7</v>
      </c>
      <c r="AX12" s="15">
        <v>3.04E-2</v>
      </c>
      <c r="AY12" s="15">
        <v>2.7199999999999998E-2</v>
      </c>
      <c r="BA12" t="s">
        <v>7</v>
      </c>
      <c r="BB12" s="15">
        <v>1.0999999999999999E-2</v>
      </c>
      <c r="BC12" s="15">
        <v>1.01E-2</v>
      </c>
      <c r="BE12" t="s">
        <v>7</v>
      </c>
      <c r="BF12" s="15">
        <v>1.5100000000000001E-2</v>
      </c>
      <c r="BG12" s="15">
        <v>1.6899999999999998E-2</v>
      </c>
    </row>
    <row r="13" spans="1:59" ht="15" customHeight="1" x14ac:dyDescent="0.3">
      <c r="B13" s="3">
        <v>0.13</v>
      </c>
      <c r="F13" s="3">
        <v>9.4399999999999998E-2</v>
      </c>
      <c r="J13" s="3">
        <v>2.86E-2</v>
      </c>
      <c r="N13" s="3">
        <v>3.7199999999999997E-2</v>
      </c>
      <c r="R13" s="3">
        <v>8.9099999999999999E-2</v>
      </c>
      <c r="V13" s="3">
        <v>9.5100000000000004E-2</v>
      </c>
      <c r="Z13" s="3">
        <v>1.54E-2</v>
      </c>
      <c r="AD13" s="3">
        <v>0.16</v>
      </c>
      <c r="AH13" s="3">
        <v>4.3400000000000001E-2</v>
      </c>
      <c r="AL13" s="3">
        <v>9.7699999999999995E-2</v>
      </c>
      <c r="AP13" s="10">
        <v>5.0200000000000002E-2</v>
      </c>
      <c r="AT13" s="10">
        <v>0.16800000000000001</v>
      </c>
      <c r="AX13" s="15">
        <v>2.4400000000000002E-2</v>
      </c>
      <c r="BB13" s="15">
        <v>1.04E-2</v>
      </c>
      <c r="BF13" s="15">
        <v>1.78E-2</v>
      </c>
    </row>
    <row r="14" spans="1:59" ht="15" customHeight="1" x14ac:dyDescent="0.3">
      <c r="B14" s="3">
        <v>0.123</v>
      </c>
      <c r="F14" s="3">
        <v>9.1999999999999998E-2</v>
      </c>
      <c r="J14" s="3">
        <v>2.63E-2</v>
      </c>
      <c r="N14" s="3">
        <v>3.7999999999999999E-2</v>
      </c>
      <c r="R14" s="3">
        <v>9.1899999999999996E-2</v>
      </c>
      <c r="V14" s="3">
        <v>9.1999999999999998E-2</v>
      </c>
      <c r="AD14" s="3">
        <v>0.124</v>
      </c>
      <c r="AH14" s="3">
        <v>4.19E-2</v>
      </c>
      <c r="AL14" s="3">
        <v>8.8300000000000003E-2</v>
      </c>
      <c r="AP14" s="10">
        <v>5.8400000000000001E-2</v>
      </c>
      <c r="AT14" s="10">
        <v>0.161</v>
      </c>
      <c r="AX14" s="15">
        <v>2.7199999999999998E-2</v>
      </c>
      <c r="BB14" s="15">
        <v>9.11E-3</v>
      </c>
      <c r="BF14" s="15">
        <v>1.8100000000000002E-2</v>
      </c>
    </row>
    <row r="15" spans="1:59" ht="15" customHeight="1" x14ac:dyDescent="0.3">
      <c r="A15" s="2" t="s">
        <v>8</v>
      </c>
      <c r="B15" s="3">
        <v>0.14799999999999999</v>
      </c>
      <c r="C15" s="4">
        <f>GEOMEAN(B15:B17)</f>
        <v>0.12687623050405344</v>
      </c>
      <c r="E15" s="2" t="s">
        <v>8</v>
      </c>
      <c r="F15" s="3">
        <v>8.9300000000000004E-2</v>
      </c>
      <c r="G15" s="4">
        <f>GEOMEAN(F15:F17)</f>
        <v>9.4138077219995689E-2</v>
      </c>
      <c r="I15" s="2" t="s">
        <v>8</v>
      </c>
      <c r="J15" s="3">
        <v>3.0700000000000002E-2</v>
      </c>
      <c r="K15" s="4">
        <f>GEOMEAN(J15:J16)</f>
        <v>3.0899352744030092E-2</v>
      </c>
      <c r="M15" s="2" t="s">
        <v>8</v>
      </c>
      <c r="N15" s="3">
        <v>4.3299999999999998E-2</v>
      </c>
      <c r="O15" s="4">
        <f>GEOMEAN(N15:N16)</f>
        <v>4.4337568719991852E-2</v>
      </c>
      <c r="Q15" s="2" t="s">
        <v>8</v>
      </c>
      <c r="R15" s="3">
        <v>6.8699999999999997E-2</v>
      </c>
      <c r="S15" s="4">
        <f>GEOMEAN(R15:R16)</f>
        <v>7.0232898274241826E-2</v>
      </c>
      <c r="U15" s="2" t="s">
        <v>8</v>
      </c>
      <c r="V15" s="3">
        <v>9.0999999999999998E-2</v>
      </c>
      <c r="W15" s="4">
        <f>GEOMEAN(V15:V16)</f>
        <v>9.059911699348952E-2</v>
      </c>
      <c r="Y15" s="2" t="s">
        <v>8</v>
      </c>
      <c r="Z15" s="3">
        <v>3.0099999999999998E-2</v>
      </c>
      <c r="AA15" s="4">
        <f>GEOMEAN(Z15:Z16)</f>
        <v>3.0249628096887405E-2</v>
      </c>
      <c r="AC15" s="2" t="s">
        <v>8</v>
      </c>
      <c r="AD15" s="3">
        <v>7.6499999999999999E-2</v>
      </c>
      <c r="AE15" s="4">
        <f>GEOMEAN(AD15:AD17)</f>
        <v>6.8930648655358751E-2</v>
      </c>
      <c r="AG15" s="2" t="s">
        <v>8</v>
      </c>
      <c r="AH15" s="3">
        <v>3.9800000000000002E-2</v>
      </c>
      <c r="AI15" s="4">
        <f>GEOMEAN(AH15:AH17)</f>
        <v>3.4376175589547663E-2</v>
      </c>
      <c r="AK15" s="2" t="s">
        <v>8</v>
      </c>
      <c r="AL15" s="3">
        <v>5.3800000000000001E-2</v>
      </c>
      <c r="AM15" s="4">
        <f>GEOMEAN(AL15:AL17)</f>
        <v>5.790063625169984E-2</v>
      </c>
      <c r="AO15" s="6" t="s">
        <v>8</v>
      </c>
      <c r="AP15" s="10">
        <v>4.5499999999999999E-2</v>
      </c>
      <c r="AQ15" s="4">
        <f>GEOMEAN(AP15:AP16)</f>
        <v>4.4997222136483044E-2</v>
      </c>
      <c r="AS15" s="6" t="s">
        <v>8</v>
      </c>
      <c r="AT15" s="10">
        <v>0.14000000000000001</v>
      </c>
      <c r="AU15" s="4">
        <f>GEOMEAN(AT15:AT17)</f>
        <v>0.10529062342948975</v>
      </c>
      <c r="AW15" t="s">
        <v>8</v>
      </c>
      <c r="AX15" s="15">
        <v>2.0400000000000001E-2</v>
      </c>
      <c r="AY15" s="15">
        <v>2.0899999999999998E-2</v>
      </c>
      <c r="BA15" t="s">
        <v>8</v>
      </c>
      <c r="BB15" s="15">
        <v>8.8699999999999994E-3</v>
      </c>
      <c r="BC15" s="15">
        <v>8.6499999999999997E-3</v>
      </c>
      <c r="BE15" t="s">
        <v>8</v>
      </c>
      <c r="BF15" s="15">
        <v>1.6E-2</v>
      </c>
      <c r="BG15" s="15">
        <v>1.9400000000000001E-2</v>
      </c>
    </row>
    <row r="16" spans="1:59" ht="15" customHeight="1" x14ac:dyDescent="0.3">
      <c r="B16" s="3">
        <v>0.12</v>
      </c>
      <c r="F16" s="3">
        <v>0.10299999999999999</v>
      </c>
      <c r="J16" s="3">
        <v>3.1099999999999999E-2</v>
      </c>
      <c r="N16" s="3">
        <v>4.5400000000000003E-2</v>
      </c>
      <c r="R16" s="3">
        <v>7.1800000000000003E-2</v>
      </c>
      <c r="V16" s="3">
        <v>9.0200000000000002E-2</v>
      </c>
      <c r="Z16" s="3">
        <v>3.04E-2</v>
      </c>
      <c r="AD16" s="3">
        <v>6.3899999999999998E-2</v>
      </c>
      <c r="AH16" s="3">
        <v>3.2300000000000002E-2</v>
      </c>
      <c r="AL16" s="3">
        <v>4.8300000000000003E-2</v>
      </c>
      <c r="AP16" s="10">
        <v>4.4499999999999998E-2</v>
      </c>
      <c r="AT16" s="10">
        <v>9.6500000000000002E-2</v>
      </c>
      <c r="AX16" s="15">
        <v>2.1700000000000001E-2</v>
      </c>
      <c r="BB16" s="15">
        <v>9.8600000000000007E-3</v>
      </c>
      <c r="BF16" s="15">
        <v>1.7100000000000001E-2</v>
      </c>
    </row>
    <row r="17" spans="1:59" ht="15" customHeight="1" x14ac:dyDescent="0.3">
      <c r="B17" s="3">
        <v>0.115</v>
      </c>
      <c r="F17" s="3">
        <v>9.0700000000000003E-2</v>
      </c>
      <c r="J17" s="3">
        <v>2.8299999999999999E-2</v>
      </c>
      <c r="N17" s="3">
        <v>5.9499999999999997E-2</v>
      </c>
      <c r="V17" s="3">
        <v>8.7300000000000003E-2</v>
      </c>
      <c r="AD17" s="3">
        <v>6.7000000000000004E-2</v>
      </c>
      <c r="AH17" s="3">
        <v>3.1600000000000003E-2</v>
      </c>
      <c r="AL17" s="3">
        <v>7.4700000000000003E-2</v>
      </c>
      <c r="AP17" s="9"/>
      <c r="AT17" s="10">
        <v>8.6400000000000005E-2</v>
      </c>
      <c r="AX17" s="15">
        <v>2.06E-2</v>
      </c>
      <c r="BB17" s="15">
        <v>7.4000000000000003E-3</v>
      </c>
      <c r="BF17" s="15">
        <v>2.6700000000000002E-2</v>
      </c>
    </row>
    <row r="18" spans="1:59" ht="15" customHeight="1" x14ac:dyDescent="0.3">
      <c r="A18" s="2" t="s">
        <v>9</v>
      </c>
      <c r="B18" s="3"/>
      <c r="C18" s="4" t="e">
        <f>GEOMEAN(B18:B20)</f>
        <v>#NUM!</v>
      </c>
      <c r="E18" s="2" t="s">
        <v>9</v>
      </c>
      <c r="F18" s="3"/>
      <c r="G18" s="4" t="e">
        <f>GEOMEAN(F18:F20)</f>
        <v>#NUM!</v>
      </c>
      <c r="I18" s="2" t="s">
        <v>9</v>
      </c>
      <c r="J18" s="3">
        <v>5.4199999999999998E-2</v>
      </c>
      <c r="K18" s="4">
        <f>GEOMEAN(J18:J19)</f>
        <v>6.5559591212880505E-2</v>
      </c>
      <c r="M18" s="2" t="s">
        <v>9</v>
      </c>
      <c r="N18" s="3">
        <v>5.9499999999999997E-2</v>
      </c>
      <c r="O18" s="4">
        <f>GEOMEAN(N18:N19)</f>
        <v>5.5996874912802051E-2</v>
      </c>
      <c r="Q18" s="2" t="s">
        <v>9</v>
      </c>
      <c r="R18" s="3">
        <v>6.7199999999999996E-2</v>
      </c>
      <c r="S18" s="4">
        <f>GEOMEAN(R18:R19)</f>
        <v>6.7049832214555169E-2</v>
      </c>
      <c r="U18" s="2" t="s">
        <v>9</v>
      </c>
      <c r="V18" s="3">
        <v>7.6600000000000001E-2</v>
      </c>
      <c r="W18" s="4">
        <f>GEOMEAN(V18:V19)</f>
        <v>6.9907653372145162E-2</v>
      </c>
      <c r="Y18" s="2" t="s">
        <v>9</v>
      </c>
      <c r="Z18" s="3">
        <v>5.1700000000000003E-2</v>
      </c>
      <c r="AA18" s="4">
        <f>GEOMEAN(Z18:Z20)</f>
        <v>5.7141695790385312E-2</v>
      </c>
      <c r="AC18" s="2" t="s">
        <v>9</v>
      </c>
      <c r="AD18" s="3">
        <v>6.8199999999999997E-2</v>
      </c>
      <c r="AE18" s="4">
        <f>GEOMEAN(AD18:AD20)</f>
        <v>6.825708807491232E-2</v>
      </c>
      <c r="AG18" s="2" t="s">
        <v>9</v>
      </c>
      <c r="AH18" s="3">
        <v>5.74E-2</v>
      </c>
      <c r="AI18" s="4">
        <f>GEOMEAN(AH18:AH20)</f>
        <v>6.6238954446650289E-2</v>
      </c>
      <c r="AK18" s="2" t="s">
        <v>9</v>
      </c>
      <c r="AL18" s="3">
        <v>0.107</v>
      </c>
      <c r="AM18" s="4">
        <f>GEOMEAN(AL18:AL19)</f>
        <v>9.6760012401818141E-2</v>
      </c>
      <c r="AO18" s="6" t="s">
        <v>9</v>
      </c>
      <c r="AP18" s="10">
        <v>3.9199999999999999E-2</v>
      </c>
      <c r="AQ18" s="4">
        <f>GEOMEAN(AP18:AP20)</f>
        <v>3.9039994037220263E-2</v>
      </c>
      <c r="AS18" s="6" t="s">
        <v>9</v>
      </c>
      <c r="AT18" s="10">
        <v>0.13300000000000001</v>
      </c>
      <c r="AU18" s="4">
        <f>GEOMEAN(AT18:AT20)</f>
        <v>0.12779928666835061</v>
      </c>
      <c r="AW18" t="s">
        <v>9</v>
      </c>
      <c r="AX18" s="15">
        <v>3.0700000000000002E-2</v>
      </c>
      <c r="AY18" s="15">
        <v>2.6700000000000002E-2</v>
      </c>
      <c r="BA18" t="s">
        <v>9</v>
      </c>
      <c r="BB18" s="15">
        <v>1.11E-2</v>
      </c>
      <c r="BC18" s="15">
        <v>1.34E-2</v>
      </c>
      <c r="BE18" t="s">
        <v>9</v>
      </c>
      <c r="BF18" s="15">
        <v>3.2899999999999999E-2</v>
      </c>
      <c r="BG18" s="15">
        <v>3.4299999999999997E-2</v>
      </c>
    </row>
    <row r="19" spans="1:59" ht="15" customHeight="1" x14ac:dyDescent="0.3">
      <c r="B19" s="3"/>
      <c r="F19" s="3"/>
      <c r="J19" s="3">
        <v>7.9299999999999995E-2</v>
      </c>
      <c r="N19" s="3">
        <v>5.2699999999999997E-2</v>
      </c>
      <c r="R19" s="3">
        <v>6.6900000000000001E-2</v>
      </c>
      <c r="V19" s="3">
        <v>6.3799999999999996E-2</v>
      </c>
      <c r="Z19" s="3">
        <v>4.9099999999999998E-2</v>
      </c>
      <c r="AD19" s="3">
        <v>6.6900000000000001E-2</v>
      </c>
      <c r="AH19" s="3">
        <v>7.4899999999999994E-2</v>
      </c>
      <c r="AL19" s="3">
        <v>8.7499999999999994E-2</v>
      </c>
      <c r="AP19" s="10">
        <v>3.5299999999999998E-2</v>
      </c>
      <c r="AT19" s="10">
        <v>0.11799999999999999</v>
      </c>
      <c r="AX19" s="15">
        <v>2.3199999999999998E-2</v>
      </c>
      <c r="BB19" s="15">
        <v>1.41E-2</v>
      </c>
      <c r="BF19" s="15">
        <v>3.9199999999999999E-2</v>
      </c>
    </row>
    <row r="20" spans="1:59" ht="15" customHeight="1" x14ac:dyDescent="0.3">
      <c r="B20" s="3"/>
      <c r="F20" s="3"/>
      <c r="J20" s="3">
        <v>6.0199999999999997E-2</v>
      </c>
      <c r="N20" s="3">
        <v>6.13E-2</v>
      </c>
      <c r="R20" s="3">
        <v>6.5299999999999997E-2</v>
      </c>
      <c r="V20" s="3">
        <v>7.0300000000000001E-2</v>
      </c>
      <c r="Z20" s="3">
        <v>7.3499999999999996E-2</v>
      </c>
      <c r="AD20" s="3">
        <v>6.9699999999999998E-2</v>
      </c>
      <c r="AH20" s="3">
        <v>6.7599999999999993E-2</v>
      </c>
      <c r="AP20" s="10">
        <v>4.2999999999999997E-2</v>
      </c>
      <c r="AT20" s="10">
        <v>0.13300000000000001</v>
      </c>
      <c r="AX20" s="15">
        <v>2.6700000000000002E-2</v>
      </c>
      <c r="BB20" s="15">
        <v>1.55E-2</v>
      </c>
      <c r="BF20" s="15">
        <v>3.1399999999999997E-2</v>
      </c>
    </row>
    <row r="21" spans="1:59" ht="15" customHeight="1" x14ac:dyDescent="0.3">
      <c r="A21" s="2" t="s">
        <v>10</v>
      </c>
      <c r="B21" s="3">
        <v>0.122</v>
      </c>
      <c r="C21" s="4">
        <f>GEOMEAN(B21:B23)</f>
        <v>0.1315216848488584</v>
      </c>
      <c r="E21" s="2" t="s">
        <v>10</v>
      </c>
      <c r="F21" s="3">
        <v>8.5500000000000007E-2</v>
      </c>
      <c r="G21" s="4">
        <f>GEOMEAN(F21:F23)</f>
        <v>9.1770586643803109E-2</v>
      </c>
      <c r="I21" s="2" t="s">
        <v>10</v>
      </c>
      <c r="J21" s="3">
        <v>1.6299999999999999E-2</v>
      </c>
      <c r="K21" s="4">
        <f>GEOMEAN(J21:J23)</f>
        <v>1.5315566482907706E-2</v>
      </c>
      <c r="M21" s="2" t="s">
        <v>10</v>
      </c>
      <c r="N21" s="3">
        <v>2.6599999999999999E-2</v>
      </c>
      <c r="O21" s="4">
        <f>GEOMEAN(N21:N23)</f>
        <v>2.7622822962008572E-2</v>
      </c>
      <c r="Q21" s="2" t="s">
        <v>10</v>
      </c>
      <c r="R21" s="3">
        <v>5.5300000000000002E-2</v>
      </c>
      <c r="S21" s="4">
        <f>GEOMEAN(R21:R23)</f>
        <v>5.5142347849633011E-2</v>
      </c>
      <c r="U21" s="2" t="s">
        <v>10</v>
      </c>
      <c r="V21" s="3">
        <v>5.5899999999999998E-2</v>
      </c>
      <c r="W21" s="4">
        <f>GEOMEAN(V21:V23)</f>
        <v>5.8825608186380107E-2</v>
      </c>
      <c r="Y21" s="2" t="s">
        <v>10</v>
      </c>
      <c r="Z21" s="3">
        <v>0.112</v>
      </c>
      <c r="AA21" s="4">
        <f>GEOMEAN(Z21:Z23)</f>
        <v>0.14524840496212763</v>
      </c>
      <c r="AC21" s="2" t="s">
        <v>10</v>
      </c>
      <c r="AD21" s="3">
        <v>7.7899999999999997E-2</v>
      </c>
      <c r="AE21" s="4">
        <f>GEOMEAN(AD21:AD23)</f>
        <v>6.6441632996836544E-2</v>
      </c>
      <c r="AG21" s="2" t="s">
        <v>10</v>
      </c>
      <c r="AH21" s="3">
        <v>0.14499999999999999</v>
      </c>
      <c r="AI21" s="4">
        <f>GEOMEAN(AH21:AH22)</f>
        <v>0.13623509092741121</v>
      </c>
      <c r="AK21" s="2" t="s">
        <v>10</v>
      </c>
      <c r="AL21" s="3">
        <v>0.11899999999999999</v>
      </c>
      <c r="AM21" s="4">
        <f>GEOMEAN(AL21:AL23)</f>
        <v>0.11999722215791933</v>
      </c>
      <c r="AO21" s="6" t="s">
        <v>10</v>
      </c>
      <c r="AP21" s="10">
        <v>9.0700000000000003E-2</v>
      </c>
      <c r="AQ21" s="4">
        <f>GEOMEAN(AP21:AP23)</f>
        <v>9.2590177264323795E-2</v>
      </c>
      <c r="AS21" s="6" t="s">
        <v>10</v>
      </c>
      <c r="AT21" s="10">
        <v>0.13400000000000001</v>
      </c>
      <c r="AU21" s="4">
        <f>GEOMEAN(AT21:AT22)</f>
        <v>0.12627747225851491</v>
      </c>
      <c r="AW21" t="s">
        <v>10</v>
      </c>
      <c r="AX21" s="15">
        <v>1.5599999999999999E-2</v>
      </c>
      <c r="AY21" s="15">
        <v>1.66E-2</v>
      </c>
      <c r="BA21" t="s">
        <v>10</v>
      </c>
      <c r="BB21" s="15">
        <v>4.8399999999999997E-3</v>
      </c>
      <c r="BC21" s="15">
        <v>4.3600000000000002E-3</v>
      </c>
      <c r="BE21" t="s">
        <v>10</v>
      </c>
      <c r="BF21" s="15">
        <v>6.8700000000000002E-3</v>
      </c>
      <c r="BG21" s="15">
        <v>6.7600000000000004E-3</v>
      </c>
    </row>
    <row r="22" spans="1:59" ht="15" customHeight="1" x14ac:dyDescent="0.3">
      <c r="B22" s="3">
        <v>0.14799999999999999</v>
      </c>
      <c r="F22" s="3">
        <v>8.9499999999999996E-2</v>
      </c>
      <c r="J22" s="3">
        <v>1.52E-2</v>
      </c>
      <c r="N22" s="3">
        <v>2.8400000000000002E-2</v>
      </c>
      <c r="R22" s="3">
        <v>5.7099999999999998E-2</v>
      </c>
      <c r="V22" s="3">
        <v>6.1100000000000002E-2</v>
      </c>
      <c r="Z22" s="3">
        <v>0.17100000000000001</v>
      </c>
      <c r="AD22" s="3">
        <v>4.7600000000000003E-2</v>
      </c>
      <c r="AH22" s="3">
        <v>0.128</v>
      </c>
      <c r="AL22" s="3">
        <v>0.121</v>
      </c>
      <c r="AP22" s="10">
        <v>0.10199999999999999</v>
      </c>
      <c r="AT22" s="10">
        <v>0.11899999999999999</v>
      </c>
      <c r="AX22" s="15">
        <v>1.9699999999999999E-2</v>
      </c>
      <c r="BB22" s="15">
        <v>4.8599999999999997E-3</v>
      </c>
      <c r="BF22" s="15">
        <v>7.0600000000000003E-3</v>
      </c>
    </row>
    <row r="23" spans="1:59" ht="15" customHeight="1" x14ac:dyDescent="0.3">
      <c r="B23" s="3">
        <v>0.126</v>
      </c>
      <c r="F23" s="3">
        <v>0.10100000000000001</v>
      </c>
      <c r="J23" s="3">
        <v>1.4500000000000001E-2</v>
      </c>
      <c r="N23" s="3">
        <v>2.7900000000000001E-2</v>
      </c>
      <c r="R23" s="3">
        <v>5.3100000000000001E-2</v>
      </c>
      <c r="V23" s="3">
        <v>5.96E-2</v>
      </c>
      <c r="Z23" s="3">
        <v>0.16</v>
      </c>
      <c r="AD23" s="3">
        <v>7.9100000000000004E-2</v>
      </c>
      <c r="AL23" s="3">
        <v>0.12</v>
      </c>
      <c r="AP23" s="10">
        <v>8.5800000000000001E-2</v>
      </c>
      <c r="AX23" s="15">
        <v>1.4999999999999999E-2</v>
      </c>
      <c r="BB23" s="15">
        <v>3.5200000000000001E-3</v>
      </c>
      <c r="BF23" s="15">
        <v>6.3699999999999998E-3</v>
      </c>
    </row>
    <row r="24" spans="1:59" ht="15" customHeight="1" x14ac:dyDescent="0.3">
      <c r="A24" s="2" t="s">
        <v>11</v>
      </c>
      <c r="B24" s="3">
        <v>0.248</v>
      </c>
      <c r="C24" s="4">
        <f>GEOMEAN(B24:B26)</f>
        <v>0.26467138571517446</v>
      </c>
      <c r="E24" s="2" t="s">
        <v>11</v>
      </c>
      <c r="F24" s="3">
        <v>0.17499999999999999</v>
      </c>
      <c r="G24" s="4">
        <f>GEOMEAN(F24:F26)</f>
        <v>0.17831765858289389</v>
      </c>
      <c r="I24" s="2" t="s">
        <v>11</v>
      </c>
      <c r="J24" s="3">
        <v>0.66900000000000004</v>
      </c>
      <c r="K24" s="4">
        <f>GEOMEAN(J24:J26)</f>
        <v>0.47953359208496305</v>
      </c>
      <c r="M24" s="2" t="s">
        <v>11</v>
      </c>
      <c r="N24" s="3">
        <v>0.21</v>
      </c>
      <c r="O24" s="4">
        <f>GEOMEAN(N24:N26)</f>
        <v>0.24199039189592988</v>
      </c>
      <c r="Q24" s="2" t="s">
        <v>11</v>
      </c>
      <c r="R24" s="3">
        <v>0.11899999999999999</v>
      </c>
      <c r="S24" s="4">
        <f>GEOMEAN(R24:R26)</f>
        <v>0.11120342535555577</v>
      </c>
      <c r="U24" s="2" t="s">
        <v>11</v>
      </c>
      <c r="V24" s="3">
        <v>8.7300000000000003E-2</v>
      </c>
      <c r="W24" s="4">
        <f>GEOMEAN(V24:V26)</f>
        <v>8.7533168203731346E-2</v>
      </c>
      <c r="Y24" s="2" t="s">
        <v>11</v>
      </c>
      <c r="Z24" s="3">
        <v>0.27400000000000002</v>
      </c>
      <c r="AA24" s="4">
        <f>GEOMEAN(Z24:Z26)</f>
        <v>0.2792116771661462</v>
      </c>
      <c r="AC24" s="2" t="s">
        <v>11</v>
      </c>
      <c r="AD24" s="3">
        <v>0.125</v>
      </c>
      <c r="AE24" s="4">
        <f>GEOMEAN(AD24:AD26)</f>
        <v>0.13800092767002245</v>
      </c>
      <c r="AG24" s="2" t="s">
        <v>11</v>
      </c>
      <c r="AH24" s="3">
        <v>0.35299999999999998</v>
      </c>
      <c r="AI24" s="4">
        <f>GEOMEAN(AH24:AH26)</f>
        <v>0.33332402996256649</v>
      </c>
      <c r="AK24" s="2" t="s">
        <v>11</v>
      </c>
      <c r="AL24" s="3">
        <v>0.182</v>
      </c>
      <c r="AM24" s="4">
        <f>GEOMEAN(AL24:AL26)</f>
        <v>0.17356371076359117</v>
      </c>
      <c r="AO24" s="6" t="s">
        <v>11</v>
      </c>
      <c r="AP24" s="10">
        <v>4.9099999999999998E-2</v>
      </c>
      <c r="AQ24" s="4">
        <f>GEOMEAN(AP24:AP26)</f>
        <v>4.9710768798986643E-2</v>
      </c>
      <c r="AS24" s="6" t="s">
        <v>11</v>
      </c>
      <c r="AT24" s="10">
        <v>0.151</v>
      </c>
      <c r="AU24" s="4">
        <f>GEOMEAN(AT24:AT26)</f>
        <v>0.20356008625193198</v>
      </c>
      <c r="AW24" t="s">
        <v>11</v>
      </c>
      <c r="AX24" s="15">
        <v>0.127</v>
      </c>
      <c r="AY24" s="15">
        <v>0.13300000000000001</v>
      </c>
      <c r="BA24" t="s">
        <v>11</v>
      </c>
      <c r="BB24" s="15">
        <v>9.0499999999999997E-2</v>
      </c>
      <c r="BC24" s="15">
        <v>9.7699999999999995E-2</v>
      </c>
      <c r="BE24" t="s">
        <v>11</v>
      </c>
      <c r="BF24" s="15">
        <v>0.192</v>
      </c>
      <c r="BG24" s="15">
        <v>0.20699999999999999</v>
      </c>
    </row>
    <row r="25" spans="1:59" ht="15" customHeight="1" x14ac:dyDescent="0.3">
      <c r="B25" s="3">
        <v>0.28000000000000003</v>
      </c>
      <c r="F25" s="3">
        <v>0.18</v>
      </c>
      <c r="J25" s="3">
        <v>0.46300000000000002</v>
      </c>
      <c r="N25" s="3">
        <v>0.28000000000000003</v>
      </c>
      <c r="R25" s="3">
        <v>0.107</v>
      </c>
      <c r="V25" s="3">
        <v>8.7599999999999997E-2</v>
      </c>
      <c r="Z25" s="3">
        <v>0.253</v>
      </c>
      <c r="AD25" s="3">
        <v>0.14499999999999999</v>
      </c>
      <c r="AH25" s="3">
        <v>0.33200000000000002</v>
      </c>
      <c r="AL25" s="3">
        <v>0.17100000000000001</v>
      </c>
      <c r="AP25" s="10">
        <v>3.9399999999999998E-2</v>
      </c>
      <c r="AT25" s="10">
        <v>0.26600000000000001</v>
      </c>
      <c r="AX25" s="15">
        <v>0.13100000000000001</v>
      </c>
      <c r="BB25" s="15">
        <v>0.105</v>
      </c>
      <c r="BF25" s="15">
        <v>0.20599999999999999</v>
      </c>
    </row>
    <row r="26" spans="1:59" ht="15" customHeight="1" x14ac:dyDescent="0.3">
      <c r="B26" s="3">
        <v>0.26700000000000002</v>
      </c>
      <c r="F26" s="3">
        <v>0.18</v>
      </c>
      <c r="J26" s="3">
        <v>0.35599999999999998</v>
      </c>
      <c r="N26" s="3">
        <v>0.24099999999999999</v>
      </c>
      <c r="R26" s="3">
        <v>0.108</v>
      </c>
      <c r="V26" s="3">
        <v>8.77E-2</v>
      </c>
      <c r="Z26" s="3">
        <v>0.314</v>
      </c>
      <c r="AD26" s="3">
        <v>0.14499999999999999</v>
      </c>
      <c r="AH26" s="3">
        <v>0.316</v>
      </c>
      <c r="AL26" s="3">
        <v>0.16800000000000001</v>
      </c>
      <c r="AP26" s="10">
        <v>6.3500000000000001E-2</v>
      </c>
      <c r="AT26" s="10">
        <v>0.21</v>
      </c>
      <c r="AX26" s="15">
        <v>0.14299999999999999</v>
      </c>
      <c r="BB26" s="15">
        <v>9.8100000000000007E-2</v>
      </c>
      <c r="BF26" s="15">
        <v>0.223</v>
      </c>
    </row>
    <row r="27" spans="1:59" ht="15" customHeight="1" x14ac:dyDescent="0.3">
      <c r="A27" s="2" t="s">
        <v>12</v>
      </c>
      <c r="B27" s="3">
        <v>2.2700000000000001E-2</v>
      </c>
      <c r="C27" s="4">
        <f>GEOMEAN(B27:B29)</f>
        <v>2.2699853156171967E-2</v>
      </c>
      <c r="E27" s="2" t="s">
        <v>12</v>
      </c>
      <c r="F27" s="3">
        <v>1.06E-2</v>
      </c>
      <c r="G27" s="4">
        <f>GEOMEAN(F27:F29)</f>
        <v>1.1328970485257902E-2</v>
      </c>
      <c r="I27" s="2" t="s">
        <v>12</v>
      </c>
      <c r="J27" s="3">
        <v>1.06E-2</v>
      </c>
      <c r="K27" s="4">
        <f>GEOMEAN(J27:J29)</f>
        <v>9.8726107556256146E-3</v>
      </c>
      <c r="M27" s="2" t="s">
        <v>12</v>
      </c>
      <c r="N27" s="3">
        <v>1.5100000000000001E-2</v>
      </c>
      <c r="O27" s="4">
        <f>GEOMEAN(N27:N29)</f>
        <v>1.3699777999137625E-2</v>
      </c>
      <c r="Q27" s="2" t="s">
        <v>12</v>
      </c>
      <c r="R27" s="3">
        <v>1.9099999999999999E-2</v>
      </c>
      <c r="S27" s="4">
        <f>GEOMEAN(R27:R29)</f>
        <v>1.8802006727093458E-2</v>
      </c>
      <c r="U27" s="2" t="s">
        <v>12</v>
      </c>
      <c r="V27" s="3">
        <v>3.7499999999999999E-2</v>
      </c>
      <c r="W27" s="4">
        <f>GEOMEAN(V27:V29)</f>
        <v>3.6990075253813599E-2</v>
      </c>
      <c r="Y27" s="2" t="s">
        <v>12</v>
      </c>
      <c r="Z27" s="3">
        <v>1.8100000000000002E-2</v>
      </c>
      <c r="AA27" s="4">
        <f>GEOMEAN(Z27:Z29)</f>
        <v>1.8320866639335243E-2</v>
      </c>
      <c r="AC27" s="2" t="s">
        <v>12</v>
      </c>
      <c r="AD27" s="3">
        <v>4.4600000000000001E-2</v>
      </c>
      <c r="AE27" s="4">
        <f>GEOMEAN(AD27:AD29)</f>
        <v>4.4366492588495558E-2</v>
      </c>
      <c r="AG27" s="2" t="s">
        <v>12</v>
      </c>
      <c r="AH27" s="3">
        <v>1.06E-2</v>
      </c>
      <c r="AI27" s="4">
        <f>GEOMEAN(AH27:AH28)</f>
        <v>9.7781388822208905E-3</v>
      </c>
      <c r="AK27" s="2" t="s">
        <v>12</v>
      </c>
      <c r="AL27" s="3">
        <v>6.2700000000000006E-2</v>
      </c>
      <c r="AM27" s="4">
        <f>GEOMEAN(AL27:AL28)</f>
        <v>6.1130352526384144E-2</v>
      </c>
      <c r="AO27" s="6" t="s">
        <v>12</v>
      </c>
      <c r="AP27" s="9"/>
      <c r="AQ27" s="4">
        <f>GEOMEAN(AP28:AP29)</f>
        <v>1.9580602646496862E-2</v>
      </c>
      <c r="AS27" s="6" t="s">
        <v>12</v>
      </c>
      <c r="AT27" s="10">
        <v>2.07E-2</v>
      </c>
      <c r="AU27" s="4">
        <f>GEOMEAN(AT27:AT28)</f>
        <v>2.2611722623453526E-2</v>
      </c>
      <c r="AW27" t="s">
        <v>12</v>
      </c>
      <c r="AX27" s="15">
        <v>5.2300000000000003E-3</v>
      </c>
      <c r="AY27" s="15">
        <v>6.9699999999999996E-3</v>
      </c>
      <c r="BA27" t="s">
        <v>12</v>
      </c>
      <c r="BB27" s="15">
        <v>2.9199999999999999E-3</v>
      </c>
      <c r="BC27" s="15">
        <v>2.5400000000000002E-3</v>
      </c>
      <c r="BE27" t="s">
        <v>12</v>
      </c>
      <c r="BF27" s="15">
        <v>2.5200000000000001E-3</v>
      </c>
      <c r="BG27" s="15">
        <v>3.31E-3</v>
      </c>
    </row>
    <row r="28" spans="1:59" ht="15" customHeight="1" x14ac:dyDescent="0.3">
      <c r="B28" s="3">
        <v>2.2800000000000001E-2</v>
      </c>
      <c r="F28" s="3">
        <v>1.38E-2</v>
      </c>
      <c r="J28" s="3">
        <v>8.8999999999999999E-3</v>
      </c>
      <c r="N28" s="3">
        <v>1.29E-2</v>
      </c>
      <c r="R28" s="3">
        <v>1.7399999999999999E-2</v>
      </c>
      <c r="V28" s="3">
        <v>3.7699999999999997E-2</v>
      </c>
      <c r="Z28" s="3">
        <v>1.5100000000000001E-2</v>
      </c>
      <c r="AD28" s="3">
        <v>4.6399999999999997E-2</v>
      </c>
      <c r="AH28" s="3">
        <v>9.0200000000000002E-3</v>
      </c>
      <c r="AL28" s="3">
        <v>5.96E-2</v>
      </c>
      <c r="AP28" s="10">
        <v>1.7999999999999999E-2</v>
      </c>
      <c r="AT28" s="10">
        <v>2.47E-2</v>
      </c>
      <c r="AX28" s="15">
        <v>7.7299999999999999E-3</v>
      </c>
      <c r="BB28" s="15">
        <v>2.2100000000000002E-3</v>
      </c>
      <c r="BF28" s="15">
        <v>4.4200000000000003E-3</v>
      </c>
    </row>
    <row r="29" spans="1:59" ht="15" customHeight="1" x14ac:dyDescent="0.3">
      <c r="B29" s="3">
        <v>2.2599999999999999E-2</v>
      </c>
      <c r="F29" s="3">
        <v>9.9399999999999992E-3</v>
      </c>
      <c r="J29" s="3">
        <v>1.0200000000000001E-2</v>
      </c>
      <c r="N29" s="3">
        <v>1.32E-2</v>
      </c>
      <c r="R29" s="3">
        <v>0.02</v>
      </c>
      <c r="V29" s="3">
        <v>3.5799999999999998E-2</v>
      </c>
      <c r="Z29" s="3">
        <v>2.2499999999999999E-2</v>
      </c>
      <c r="AD29" s="3">
        <v>4.2200000000000001E-2</v>
      </c>
      <c r="AP29" s="10">
        <v>2.1299999999999999E-2</v>
      </c>
      <c r="AX29" s="15">
        <v>8.3599999999999994E-3</v>
      </c>
      <c r="BF29" s="15">
        <v>3.2499999999999999E-3</v>
      </c>
    </row>
    <row r="31" spans="1:59" ht="15" customHeight="1" x14ac:dyDescent="0.3">
      <c r="A31" s="2" t="s">
        <v>1</v>
      </c>
      <c r="B31" s="2" t="s">
        <v>2</v>
      </c>
      <c r="C31" s="2" t="s">
        <v>3</v>
      </c>
      <c r="E31" s="2" t="s">
        <v>1</v>
      </c>
      <c r="F31" s="2" t="s">
        <v>2</v>
      </c>
      <c r="G31" s="2" t="s">
        <v>3</v>
      </c>
      <c r="I31" s="2" t="s">
        <v>1</v>
      </c>
      <c r="J31" s="2" t="s">
        <v>2</v>
      </c>
      <c r="K31" s="2" t="s">
        <v>3</v>
      </c>
      <c r="M31" s="2" t="s">
        <v>1</v>
      </c>
      <c r="N31" s="2" t="s">
        <v>2</v>
      </c>
      <c r="O31" s="2" t="s">
        <v>3</v>
      </c>
      <c r="Q31" s="2" t="s">
        <v>1</v>
      </c>
      <c r="R31" s="2" t="s">
        <v>2</v>
      </c>
      <c r="S31" s="2" t="s">
        <v>3</v>
      </c>
      <c r="U31" s="2" t="s">
        <v>1</v>
      </c>
      <c r="V31" s="2" t="s">
        <v>2</v>
      </c>
      <c r="W31" s="2" t="s">
        <v>3</v>
      </c>
      <c r="Y31" s="2" t="s">
        <v>1</v>
      </c>
      <c r="Z31" s="2" t="s">
        <v>2</v>
      </c>
      <c r="AA31" s="2" t="s">
        <v>3</v>
      </c>
      <c r="AC31" s="2" t="s">
        <v>1</v>
      </c>
      <c r="AD31" s="2" t="s">
        <v>13</v>
      </c>
      <c r="AE31" s="2" t="s">
        <v>3</v>
      </c>
      <c r="AG31" s="2" t="s">
        <v>1</v>
      </c>
      <c r="AH31" s="2" t="s">
        <v>13</v>
      </c>
      <c r="AI31" s="2" t="s">
        <v>3</v>
      </c>
      <c r="AK31" s="2" t="s">
        <v>1</v>
      </c>
      <c r="AL31" s="2" t="s">
        <v>13</v>
      </c>
      <c r="AM31" s="2" t="s">
        <v>3</v>
      </c>
      <c r="AO31" s="6" t="s">
        <v>1</v>
      </c>
      <c r="AP31" s="6" t="s">
        <v>13</v>
      </c>
      <c r="AQ31" s="6" t="s">
        <v>3</v>
      </c>
      <c r="AS31" s="6" t="s">
        <v>1</v>
      </c>
      <c r="AT31" s="6" t="s">
        <v>13</v>
      </c>
      <c r="AU31" s="6" t="s">
        <v>3</v>
      </c>
      <c r="AW31" t="s">
        <v>1</v>
      </c>
      <c r="AX31" t="s">
        <v>13</v>
      </c>
      <c r="AY31" t="s">
        <v>3</v>
      </c>
      <c r="BA31" t="s">
        <v>1</v>
      </c>
      <c r="BB31" t="s">
        <v>13</v>
      </c>
      <c r="BC31" t="s">
        <v>3</v>
      </c>
      <c r="BE31" t="s">
        <v>1</v>
      </c>
      <c r="BF31" t="s">
        <v>13</v>
      </c>
      <c r="BG31" t="s">
        <v>3</v>
      </c>
    </row>
    <row r="32" spans="1:59" ht="15" customHeight="1" x14ac:dyDescent="0.3">
      <c r="A32" s="2" t="s">
        <v>14</v>
      </c>
      <c r="B32" s="3">
        <v>4.82E-2</v>
      </c>
      <c r="C32" s="4">
        <f>GEOMEAN(B32:B34)</f>
        <v>4.8799295094180462E-2</v>
      </c>
      <c r="E32" s="2" t="s">
        <v>14</v>
      </c>
      <c r="F32" s="3">
        <v>5.7500000000000002E-2</v>
      </c>
      <c r="G32" s="4">
        <f>GEOMEAN(F32:F34)</f>
        <v>5.5599933578237851E-2</v>
      </c>
      <c r="I32" s="2" t="s">
        <v>14</v>
      </c>
      <c r="J32" s="3">
        <v>0.11899999999999999</v>
      </c>
      <c r="K32" s="4">
        <f>GEOMEAN(J32:J33)</f>
        <v>0.1224499897917513</v>
      </c>
      <c r="M32" s="2" t="s">
        <v>14</v>
      </c>
      <c r="N32" s="3">
        <v>0.157</v>
      </c>
      <c r="O32" s="4">
        <f>GEOMEAN(N32:N33)</f>
        <v>0.15243359209832982</v>
      </c>
      <c r="Q32" s="2" t="s">
        <v>14</v>
      </c>
      <c r="R32" s="3">
        <v>5.8900000000000001E-2</v>
      </c>
      <c r="S32" s="4">
        <f>GEOMEAN(R32:R33)</f>
        <v>5.8599232076879643E-2</v>
      </c>
      <c r="U32" s="2" t="s">
        <v>14</v>
      </c>
      <c r="V32" s="3">
        <v>4.5499999999999999E-2</v>
      </c>
      <c r="W32" s="4">
        <f>GEOMEAN(V32:V33)</f>
        <v>4.287423468704718E-2</v>
      </c>
      <c r="Y32" s="2" t="s">
        <v>14</v>
      </c>
      <c r="Z32" s="3">
        <v>8.09E-2</v>
      </c>
      <c r="AA32" s="4">
        <f>GEOMEAN(Z32:Z34)</f>
        <v>8.4436553800000147E-2</v>
      </c>
      <c r="AC32" s="2" t="s">
        <v>14</v>
      </c>
      <c r="AD32" s="3">
        <v>6.4899999999999999E-2</v>
      </c>
      <c r="AE32" s="4">
        <f>GEOMEAN(AD32:AD34)</f>
        <v>5.8511560770704532E-2</v>
      </c>
      <c r="AG32" s="2" t="s">
        <v>14</v>
      </c>
      <c r="AH32" s="3">
        <v>3.78E-2</v>
      </c>
      <c r="AI32" s="4">
        <f>GEOMEAN(AH32:AH33)</f>
        <v>4.7782004980954911E-2</v>
      </c>
      <c r="AK32" s="2" t="s">
        <v>14</v>
      </c>
      <c r="AL32" s="3">
        <v>4.6300000000000001E-2</v>
      </c>
      <c r="AM32" s="4">
        <f>GEOMEAN(AL32:AL33)</f>
        <v>4.5594626876420428E-2</v>
      </c>
      <c r="AO32" s="6" t="s">
        <v>14</v>
      </c>
      <c r="AP32" s="10">
        <v>3.8300000000000001E-2</v>
      </c>
      <c r="AQ32" s="4">
        <f>GEOMEAN(AP32:AP34)</f>
        <v>3.2686565944985729E-2</v>
      </c>
      <c r="AS32" s="6" t="s">
        <v>14</v>
      </c>
      <c r="AT32" s="10">
        <v>0.19900000000000001</v>
      </c>
      <c r="AU32" s="4">
        <f>GEOMEAN(AT32:AT34)</f>
        <v>0.20974445105345671</v>
      </c>
      <c r="AW32" t="s">
        <v>14</v>
      </c>
      <c r="AX32" s="15">
        <v>3.5299999999999998E-2</v>
      </c>
      <c r="AY32" s="15">
        <v>3.2800000000000003E-2</v>
      </c>
      <c r="BA32" t="s">
        <v>14</v>
      </c>
      <c r="BB32" s="15">
        <v>0.13700000000000001</v>
      </c>
      <c r="BC32" s="15">
        <v>0.13900000000000001</v>
      </c>
      <c r="BE32" t="s">
        <v>14</v>
      </c>
      <c r="BF32" s="15">
        <v>5.28E-2</v>
      </c>
      <c r="BG32" s="15">
        <v>5.1400000000000001E-2</v>
      </c>
    </row>
    <row r="33" spans="1:59" ht="15" customHeight="1" x14ac:dyDescent="0.3">
      <c r="B33" s="3">
        <v>5.62E-2</v>
      </c>
      <c r="F33" s="3">
        <v>5.6399999999999999E-2</v>
      </c>
      <c r="J33" s="3">
        <v>0.126</v>
      </c>
      <c r="N33" s="3">
        <v>0.14799999999999999</v>
      </c>
      <c r="R33" s="3">
        <v>5.8299999999999998E-2</v>
      </c>
      <c r="V33" s="3">
        <v>4.0399999999999998E-2</v>
      </c>
      <c r="Z33" s="3">
        <v>0.11700000000000001</v>
      </c>
      <c r="AD33" s="3">
        <v>6.0999999999999999E-2</v>
      </c>
      <c r="AH33" s="3">
        <v>6.0400000000000002E-2</v>
      </c>
      <c r="AL33" s="3">
        <v>4.4900000000000002E-2</v>
      </c>
      <c r="AP33" s="10">
        <v>3.3399999999999999E-2</v>
      </c>
      <c r="AT33" s="10">
        <v>0.27600000000000002</v>
      </c>
      <c r="AX33" s="15">
        <v>2.9899999999999999E-2</v>
      </c>
      <c r="BB33" s="15">
        <v>0.127</v>
      </c>
      <c r="BF33" s="15">
        <v>5.3900000000000003E-2</v>
      </c>
    </row>
    <row r="34" spans="1:59" ht="15" customHeight="1" x14ac:dyDescent="0.3">
      <c r="B34" s="3">
        <v>4.2900000000000001E-2</v>
      </c>
      <c r="F34" s="3">
        <v>5.2999999999999999E-2</v>
      </c>
      <c r="J34" s="3">
        <v>0.113</v>
      </c>
      <c r="N34" s="3">
        <v>0.16600000000000001</v>
      </c>
      <c r="R34" s="3">
        <v>6.8199999999999997E-2</v>
      </c>
      <c r="V34" s="3">
        <v>4.1399999999999999E-2</v>
      </c>
      <c r="Z34" s="3">
        <v>6.3600000000000004E-2</v>
      </c>
      <c r="AD34" s="3">
        <v>5.0599999999999999E-2</v>
      </c>
      <c r="AP34" s="10">
        <v>2.7300000000000001E-2</v>
      </c>
      <c r="AT34" s="10">
        <v>0.16800000000000001</v>
      </c>
      <c r="AX34" s="15">
        <v>3.3399999999999999E-2</v>
      </c>
      <c r="BB34" s="15">
        <v>0.153</v>
      </c>
      <c r="BF34" s="15">
        <v>4.7699999999999999E-2</v>
      </c>
    </row>
    <row r="35" spans="1:59" ht="15" customHeight="1" x14ac:dyDescent="0.3">
      <c r="A35" s="2" t="s">
        <v>15</v>
      </c>
      <c r="B35" s="3">
        <v>0.13100000000000001</v>
      </c>
      <c r="C35" s="4">
        <f>GEOMEAN(B35:B37)</f>
        <v>0.1326558271097408</v>
      </c>
      <c r="E35" s="2" t="s">
        <v>15</v>
      </c>
      <c r="F35" s="3">
        <v>5.6500000000000002E-2</v>
      </c>
      <c r="G35" s="4">
        <f>GEOMEAN(F35:F37)</f>
        <v>5.5820171447658086E-2</v>
      </c>
      <c r="I35" s="2" t="s">
        <v>15</v>
      </c>
      <c r="J35" s="3">
        <v>0.154</v>
      </c>
      <c r="K35" s="4">
        <f>GEOMEAN(J35:J37)</f>
        <v>0.16070392972658884</v>
      </c>
      <c r="M35" s="2" t="s">
        <v>15</v>
      </c>
      <c r="N35" s="3">
        <v>0.11799999999999999</v>
      </c>
      <c r="O35" s="4">
        <f>GEOMEAN(N35:N37)</f>
        <v>0.11358854443765162</v>
      </c>
      <c r="Q35" s="2" t="s">
        <v>15</v>
      </c>
      <c r="R35" s="3">
        <v>6.2100000000000002E-2</v>
      </c>
      <c r="S35" s="4">
        <f>GEOMEAN(R35:R37)</f>
        <v>6.1273867937957895E-2</v>
      </c>
      <c r="U35" s="2" t="s">
        <v>15</v>
      </c>
      <c r="V35" s="3">
        <v>5.5599999999999997E-2</v>
      </c>
      <c r="W35" s="4">
        <f>GEOMEAN(V35:V37)</f>
        <v>5.9999525922180108E-2</v>
      </c>
      <c r="Y35" s="2" t="s">
        <v>15</v>
      </c>
      <c r="Z35" s="3">
        <v>0.13700000000000001</v>
      </c>
      <c r="AA35" s="4">
        <f>GEOMEAN(Z35:Z37)</f>
        <v>0.15742976628350103</v>
      </c>
      <c r="AC35" s="2" t="s">
        <v>15</v>
      </c>
      <c r="AD35" s="3">
        <v>0.10100000000000001</v>
      </c>
      <c r="AE35" s="4">
        <f>GEOMEAN(AD35:AD37)</f>
        <v>0.10942854884272027</v>
      </c>
      <c r="AG35" s="2" t="s">
        <v>15</v>
      </c>
      <c r="AH35" s="3">
        <v>7.5700000000000003E-2</v>
      </c>
      <c r="AI35" s="4">
        <f>GEOMEAN(AH35:AH36)</f>
        <v>7.7381328497254431E-2</v>
      </c>
      <c r="AK35" s="2" t="s">
        <v>15</v>
      </c>
      <c r="AL35" s="3">
        <v>0.11700000000000001</v>
      </c>
      <c r="AM35" s="4">
        <f>GEOMEAN(AL35:AL37)</f>
        <v>0.10918147252389364</v>
      </c>
      <c r="AO35" s="6" t="s">
        <v>15</v>
      </c>
      <c r="AP35" s="10">
        <v>5.7099999999999998E-2</v>
      </c>
      <c r="AQ35" s="4">
        <f>GEOMEAN(AP35:AP36)</f>
        <v>5.4647323813705642E-2</v>
      </c>
      <c r="AS35" s="6" t="s">
        <v>15</v>
      </c>
      <c r="AT35" s="10">
        <v>0.13</v>
      </c>
      <c r="AU35" s="4">
        <f>GEOMEAN(AT35:AT37)</f>
        <v>0.13830211066116266</v>
      </c>
      <c r="AW35" t="s">
        <v>15</v>
      </c>
      <c r="AX35" s="15">
        <v>9.7299999999999998E-2</v>
      </c>
      <c r="AY35" s="15">
        <v>9.6799999999999997E-2</v>
      </c>
      <c r="BA35" t="s">
        <v>15</v>
      </c>
      <c r="BB35" s="15">
        <v>5.9400000000000001E-2</v>
      </c>
      <c r="BC35" s="15">
        <v>5.9400000000000001E-2</v>
      </c>
      <c r="BE35" t="s">
        <v>15</v>
      </c>
      <c r="BF35" s="15">
        <v>0.187</v>
      </c>
      <c r="BG35" s="15">
        <v>0.16700000000000001</v>
      </c>
    </row>
    <row r="36" spans="1:59" ht="15" customHeight="1" x14ac:dyDescent="0.3">
      <c r="B36" s="3">
        <v>0.13200000000000001</v>
      </c>
      <c r="F36" s="3">
        <v>5.1999999999999998E-2</v>
      </c>
      <c r="J36" s="3">
        <v>0.154</v>
      </c>
      <c r="N36" s="3">
        <v>0.108</v>
      </c>
      <c r="R36" s="3">
        <v>6.5799999999999997E-2</v>
      </c>
      <c r="V36" s="3">
        <v>6.4000000000000001E-2</v>
      </c>
      <c r="Z36" s="3">
        <v>0.17799999999999999</v>
      </c>
      <c r="AD36" s="3">
        <v>0.13700000000000001</v>
      </c>
      <c r="AH36" s="3">
        <v>7.9100000000000004E-2</v>
      </c>
      <c r="AL36" s="3">
        <v>0.10299999999999999</v>
      </c>
      <c r="AP36" s="10">
        <v>5.2299999999999999E-2</v>
      </c>
      <c r="AT36" s="10">
        <v>0.153</v>
      </c>
      <c r="AX36" s="15">
        <v>0.10100000000000001</v>
      </c>
      <c r="BB36" s="15">
        <v>5.8599999999999999E-2</v>
      </c>
      <c r="BF36" s="15">
        <v>0.152</v>
      </c>
    </row>
    <row r="37" spans="1:59" ht="15" customHeight="1" x14ac:dyDescent="0.3">
      <c r="B37" s="3">
        <v>0.13500000000000001</v>
      </c>
      <c r="F37" s="3">
        <v>5.9200000000000003E-2</v>
      </c>
      <c r="J37" s="3">
        <v>0.17499999999999999</v>
      </c>
      <c r="N37" s="3">
        <v>0.115</v>
      </c>
      <c r="R37" s="3">
        <v>5.6300000000000003E-2</v>
      </c>
      <c r="V37" s="3">
        <v>6.0699999999999997E-2</v>
      </c>
      <c r="Z37" s="3">
        <v>0.16</v>
      </c>
      <c r="AD37" s="3">
        <v>9.4700000000000006E-2</v>
      </c>
      <c r="AL37" s="3">
        <v>0.108</v>
      </c>
      <c r="AT37" s="10">
        <v>0.13300000000000001</v>
      </c>
      <c r="AX37" s="15">
        <v>9.2200000000000004E-2</v>
      </c>
      <c r="BB37" s="15">
        <v>6.0199999999999997E-2</v>
      </c>
      <c r="BF37" s="15">
        <v>0.16400000000000001</v>
      </c>
    </row>
    <row r="38" spans="1:59" ht="15" customHeight="1" x14ac:dyDescent="0.3">
      <c r="A38" s="2" t="s">
        <v>16</v>
      </c>
      <c r="B38" s="3">
        <v>7.0499999999999993E-2</v>
      </c>
      <c r="C38" s="4">
        <f>GEOMEAN(B38:B40)</f>
        <v>7.1925861185037923E-2</v>
      </c>
      <c r="E38" s="2" t="s">
        <v>16</v>
      </c>
      <c r="F38" s="3">
        <v>2.2200000000000001E-2</v>
      </c>
      <c r="G38" s="4">
        <f>GEOMEAN(F38:F40)</f>
        <v>2.3339598770976633E-2</v>
      </c>
      <c r="I38" s="2" t="s">
        <v>16</v>
      </c>
      <c r="J38" s="3">
        <v>2.1899999999999999E-2</v>
      </c>
      <c r="K38" s="4">
        <f>GEOMEAN(J38:J40)</f>
        <v>2.1691941340015074E-2</v>
      </c>
      <c r="M38" s="2" t="s">
        <v>16</v>
      </c>
      <c r="N38" s="3">
        <v>2.1000000000000001E-2</v>
      </c>
      <c r="O38" s="4">
        <f>GEOMEAN(N38:N40)</f>
        <v>2.2410170232918535E-2</v>
      </c>
      <c r="Q38" s="2" t="s">
        <v>16</v>
      </c>
      <c r="R38" s="3">
        <v>3.5200000000000002E-2</v>
      </c>
      <c r="S38" s="4">
        <f>GEOMEAN(R38:R40)</f>
        <v>3.5441707680131405E-2</v>
      </c>
      <c r="U38" s="2" t="s">
        <v>16</v>
      </c>
      <c r="V38" s="3">
        <v>4.5600000000000002E-2</v>
      </c>
      <c r="W38" s="4">
        <f>GEOMEAN(V38:V40)</f>
        <v>4.5560052734253245E-2</v>
      </c>
      <c r="Y38" s="2" t="s">
        <v>16</v>
      </c>
      <c r="Z38" s="3">
        <v>8.48E-2</v>
      </c>
      <c r="AA38" s="4">
        <f>GEOMEAN(Z38:Z40)</f>
        <v>7.4790968053553966E-2</v>
      </c>
      <c r="AC38" s="2" t="s">
        <v>16</v>
      </c>
      <c r="AD38" s="3">
        <v>8.77E-2</v>
      </c>
      <c r="AE38" s="4">
        <f>GEOMEAN(AD38:AD40)</f>
        <v>8.6579550816679882E-2</v>
      </c>
      <c r="AG38" s="2" t="s">
        <v>16</v>
      </c>
      <c r="AH38" s="3">
        <v>3.8800000000000001E-2</v>
      </c>
      <c r="AI38" s="4">
        <f>GEOMEAN(AH38:AH40)</f>
        <v>1.7970240950513604E-2</v>
      </c>
      <c r="AK38" s="2" t="s">
        <v>16</v>
      </c>
      <c r="AL38" s="3">
        <v>8.2400000000000001E-2</v>
      </c>
      <c r="AM38" s="4">
        <f>GEOMEAN(AL38:AL40)</f>
        <v>8.0614840861651618E-2</v>
      </c>
      <c r="AO38" s="6" t="s">
        <v>16</v>
      </c>
      <c r="AP38" s="10">
        <v>5.6800000000000003E-2</v>
      </c>
      <c r="AQ38" s="4">
        <f>GEOMEAN(AP38:AP40)</f>
        <v>7.0192926292704003E-2</v>
      </c>
      <c r="AS38" s="6" t="s">
        <v>16</v>
      </c>
      <c r="AT38" s="10">
        <v>5.8200000000000002E-2</v>
      </c>
      <c r="AU38" s="4">
        <f>GEOMEAN(AT38:AT40)</f>
        <v>6.5069890583301565E-2</v>
      </c>
      <c r="AW38" t="s">
        <v>16</v>
      </c>
      <c r="AX38" s="15">
        <v>1.89E-2</v>
      </c>
      <c r="AY38" s="15">
        <v>2.0199999999999999E-2</v>
      </c>
      <c r="BA38" t="s">
        <v>16</v>
      </c>
      <c r="BB38" s="15">
        <v>8.5599999999999999E-3</v>
      </c>
      <c r="BC38" s="15">
        <v>8.3899999999999999E-3</v>
      </c>
      <c r="BE38" t="s">
        <v>16</v>
      </c>
      <c r="BF38" s="15">
        <v>1.5900000000000001E-2</v>
      </c>
      <c r="BG38" s="15">
        <v>1.5800000000000002E-2</v>
      </c>
    </row>
    <row r="39" spans="1:59" ht="15" customHeight="1" x14ac:dyDescent="0.3">
      <c r="B39" s="3">
        <v>7.2400000000000006E-2</v>
      </c>
      <c r="F39" s="3">
        <v>2.4899999999999999E-2</v>
      </c>
      <c r="J39" s="3">
        <v>2.23E-2</v>
      </c>
      <c r="N39" s="3">
        <v>2.5399999999999999E-2</v>
      </c>
      <c r="R39" s="3">
        <v>3.9399999999999998E-2</v>
      </c>
      <c r="V39" s="3">
        <v>4.65E-2</v>
      </c>
      <c r="Z39" s="3">
        <v>9.1700000000000004E-2</v>
      </c>
      <c r="AD39" s="3">
        <v>8.2500000000000004E-2</v>
      </c>
      <c r="AH39" s="3">
        <v>1.6899999999999998E-2</v>
      </c>
      <c r="AL39" s="3">
        <v>8.1199999999999994E-2</v>
      </c>
      <c r="AP39" s="10">
        <v>6.88E-2</v>
      </c>
      <c r="AT39" s="10">
        <v>7.6600000000000001E-2</v>
      </c>
      <c r="AX39" s="15">
        <v>2.35E-2</v>
      </c>
      <c r="BB39" s="15">
        <v>8.7399999999999995E-3</v>
      </c>
      <c r="BF39" s="15">
        <v>1.4200000000000001E-2</v>
      </c>
    </row>
    <row r="40" spans="1:59" ht="15" customHeight="1" x14ac:dyDescent="0.3">
      <c r="B40" s="3">
        <v>7.2900000000000006E-2</v>
      </c>
      <c r="F40" s="3">
        <v>2.3E-2</v>
      </c>
      <c r="J40" s="3">
        <v>2.0899999999999998E-2</v>
      </c>
      <c r="N40" s="3">
        <v>2.1100000000000001E-2</v>
      </c>
      <c r="R40" s="3">
        <v>3.2099999999999997E-2</v>
      </c>
      <c r="V40" s="3">
        <v>4.4600000000000001E-2</v>
      </c>
      <c r="Z40" s="3">
        <v>5.3800000000000001E-2</v>
      </c>
      <c r="AD40" s="3">
        <v>8.9700000000000002E-2</v>
      </c>
      <c r="AH40" s="3">
        <v>8.8500000000000002E-3</v>
      </c>
      <c r="AL40" s="3">
        <v>7.8299999999999995E-2</v>
      </c>
      <c r="AP40" s="10">
        <v>8.8499999999999995E-2</v>
      </c>
      <c r="AT40" s="10">
        <v>6.1800000000000001E-2</v>
      </c>
      <c r="AX40" s="15">
        <v>1.8599999999999998E-2</v>
      </c>
      <c r="BB40" s="15">
        <v>7.8799999999999999E-3</v>
      </c>
      <c r="BF40" s="15">
        <v>1.7500000000000002E-2</v>
      </c>
    </row>
    <row r="41" spans="1:59" ht="15" customHeight="1" x14ac:dyDescent="0.3">
      <c r="A41" s="2" t="s">
        <v>17</v>
      </c>
      <c r="B41" s="3">
        <v>0.108</v>
      </c>
      <c r="C41" s="4">
        <f>GEOMEAN(B41:B43)</f>
        <v>0.10293941829730256</v>
      </c>
      <c r="E41" s="2" t="s">
        <v>17</v>
      </c>
      <c r="F41" s="3">
        <v>4.9700000000000001E-2</v>
      </c>
      <c r="G41" s="4">
        <f>GEOMEAN(F41:F43)</f>
        <v>5.167413526904549E-2</v>
      </c>
      <c r="I41" s="2" t="s">
        <v>17</v>
      </c>
      <c r="J41" s="3">
        <v>2.7099999999999999E-2</v>
      </c>
      <c r="K41" s="4">
        <f>GEOMEAN(J41:J43)</f>
        <v>2.4989469698466077E-2</v>
      </c>
      <c r="M41" s="2" t="s">
        <v>17</v>
      </c>
      <c r="N41" s="3">
        <v>2.8899999999999999E-2</v>
      </c>
      <c r="O41" s="4">
        <f>GEOMEAN(N41:N43)</f>
        <v>2.8528580337418008E-2</v>
      </c>
      <c r="Q41" s="2" t="s">
        <v>17</v>
      </c>
      <c r="R41" s="3">
        <v>4.7600000000000003E-2</v>
      </c>
      <c r="S41" s="4">
        <f>GEOMEAN(R41:R43)</f>
        <v>4.4092580546432045E-2</v>
      </c>
      <c r="U41" s="2" t="s">
        <v>17</v>
      </c>
      <c r="V41" s="3">
        <v>3.7400000000000003E-2</v>
      </c>
      <c r="W41" s="4">
        <f>GEOMEAN(V41:V43)</f>
        <v>3.623455944866287E-2</v>
      </c>
      <c r="Y41" s="2" t="s">
        <v>17</v>
      </c>
      <c r="Z41" s="3">
        <v>0.14799999999999999</v>
      </c>
      <c r="AA41" s="4">
        <f>GEOMEAN(Z41:Z43)</f>
        <v>0.13490205973589139</v>
      </c>
      <c r="AC41" s="2" t="s">
        <v>17</v>
      </c>
      <c r="AD41" s="3">
        <v>9.9400000000000002E-2</v>
      </c>
      <c r="AE41" s="4">
        <f>GEOMEAN(AD41:AD43)</f>
        <v>8.9551226710541706E-2</v>
      </c>
      <c r="AG41" s="2" t="s">
        <v>17</v>
      </c>
      <c r="AH41" s="3">
        <v>8.3299999999999999E-2</v>
      </c>
      <c r="AI41" s="4">
        <f>GEOMEAN(AH41:AH42)</f>
        <v>8.6344368664088331E-2</v>
      </c>
      <c r="AK41" s="2" t="s">
        <v>17</v>
      </c>
      <c r="AL41" s="3">
        <v>9.11E-2</v>
      </c>
      <c r="AM41" s="4">
        <f>GEOMEAN(AL41:AL43)</f>
        <v>9.0071079116702341E-2</v>
      </c>
      <c r="AO41" s="6" t="s">
        <v>17</v>
      </c>
      <c r="AP41" s="10">
        <v>0.115</v>
      </c>
      <c r="AQ41" s="4">
        <f>GEOMEAN(AP41:AP43)</f>
        <v>0.13109460369168324</v>
      </c>
      <c r="AS41" s="6" t="s">
        <v>17</v>
      </c>
      <c r="AT41" s="10">
        <v>0.12</v>
      </c>
      <c r="AU41" s="4">
        <f>GEOMEAN(AT41:AT43)</f>
        <v>0.11899154896084649</v>
      </c>
      <c r="AW41" t="s">
        <v>17</v>
      </c>
      <c r="AX41" s="15">
        <v>2.6100000000000002E-2</v>
      </c>
      <c r="AY41" s="15">
        <v>2.81E-2</v>
      </c>
      <c r="BA41" t="s">
        <v>17</v>
      </c>
      <c r="BB41" s="15">
        <v>9.3200000000000002E-3</v>
      </c>
      <c r="BC41" s="15">
        <v>0.01</v>
      </c>
      <c r="BE41" t="s">
        <v>17</v>
      </c>
      <c r="BF41" s="15">
        <v>1.7500000000000002E-2</v>
      </c>
      <c r="BG41" s="15">
        <v>1.9400000000000001E-2</v>
      </c>
    </row>
    <row r="42" spans="1:59" ht="15" customHeight="1" x14ac:dyDescent="0.3">
      <c r="B42" s="3">
        <v>0.1</v>
      </c>
      <c r="F42" s="3">
        <v>5.62E-2</v>
      </c>
      <c r="J42" s="3">
        <v>2.3599999999999999E-2</v>
      </c>
      <c r="N42" s="3">
        <v>2.8899999999999999E-2</v>
      </c>
      <c r="R42" s="3">
        <v>4.3499999999999997E-2</v>
      </c>
      <c r="V42" s="3">
        <v>3.8899999999999997E-2</v>
      </c>
      <c r="Z42" s="3">
        <v>0.14299999999999999</v>
      </c>
      <c r="AD42" s="3">
        <v>8.4599999999999995E-2</v>
      </c>
      <c r="AH42" s="3">
        <v>8.9499999999999996E-2</v>
      </c>
      <c r="AL42" s="3">
        <v>8.2100000000000006E-2</v>
      </c>
      <c r="AP42" s="10">
        <v>0.14299999999999999</v>
      </c>
      <c r="AT42" s="10">
        <v>0.12</v>
      </c>
      <c r="AX42" s="15">
        <v>2.9399999999999999E-2</v>
      </c>
      <c r="BB42" s="15">
        <v>1.1900000000000001E-2</v>
      </c>
      <c r="BF42" s="15">
        <v>2.1299999999999999E-2</v>
      </c>
    </row>
    <row r="43" spans="1:59" ht="15" customHeight="1" x14ac:dyDescent="0.3">
      <c r="B43" s="3">
        <v>0.10100000000000001</v>
      </c>
      <c r="F43" s="3">
        <v>4.9399999999999999E-2</v>
      </c>
      <c r="J43" s="3">
        <v>2.4400000000000002E-2</v>
      </c>
      <c r="N43" s="3">
        <v>2.7799999999999998E-2</v>
      </c>
      <c r="R43" s="3">
        <v>4.1399999999999999E-2</v>
      </c>
      <c r="V43" s="3">
        <v>3.27E-2</v>
      </c>
      <c r="Z43" s="3">
        <v>0.11600000000000001</v>
      </c>
      <c r="AD43" s="3">
        <v>8.5400000000000004E-2</v>
      </c>
      <c r="AL43" s="3">
        <v>9.7699999999999995E-2</v>
      </c>
      <c r="AP43" s="10">
        <v>0.13700000000000001</v>
      </c>
      <c r="AT43" s="10">
        <v>0.11700000000000001</v>
      </c>
      <c r="AX43" s="15">
        <v>2.8799999999999999E-2</v>
      </c>
      <c r="BB43" s="15">
        <v>9.1400000000000006E-3</v>
      </c>
      <c r="BF43" s="15">
        <v>1.9699999999999999E-2</v>
      </c>
    </row>
    <row r="44" spans="1:59" ht="15" customHeight="1" x14ac:dyDescent="0.3">
      <c r="A44" s="2" t="s">
        <v>18</v>
      </c>
      <c r="B44" s="3">
        <v>6.6100000000000006E-2</v>
      </c>
      <c r="C44" s="4">
        <f>GEOMEAN(B44:B46)</f>
        <v>6.4512771623122703E-2</v>
      </c>
      <c r="E44" s="2" t="s">
        <v>18</v>
      </c>
      <c r="F44" s="3">
        <v>3.39E-2</v>
      </c>
      <c r="G44" s="4">
        <f>GEOMEAN(F44:F46)</f>
        <v>2.8249970501444125E-2</v>
      </c>
      <c r="I44" s="2" t="s">
        <v>18</v>
      </c>
      <c r="J44" s="3">
        <v>3.4000000000000002E-2</v>
      </c>
      <c r="K44" s="4">
        <f>GEOMEAN(J44:J46)</f>
        <v>3.1297789280655172E-2</v>
      </c>
      <c r="M44" s="2" t="s">
        <v>18</v>
      </c>
      <c r="N44" s="3">
        <v>2.93E-2</v>
      </c>
      <c r="O44" s="4">
        <f>GEOMEAN(N44:N46)</f>
        <v>2.9520408362018625E-2</v>
      </c>
      <c r="Q44" s="2" t="s">
        <v>18</v>
      </c>
      <c r="R44" s="3">
        <v>3.6700000000000003E-2</v>
      </c>
      <c r="S44" s="4">
        <f>GEOMEAN(R44:R46)</f>
        <v>3.4908323343270924E-2</v>
      </c>
      <c r="U44" s="2" t="s">
        <v>18</v>
      </c>
      <c r="V44" s="3">
        <v>2.9100000000000001E-2</v>
      </c>
      <c r="W44" s="4">
        <f>GEOMEAN(V44:V46)</f>
        <v>2.7572799288563613E-2</v>
      </c>
      <c r="Y44" s="2" t="s">
        <v>18</v>
      </c>
      <c r="Z44" s="3">
        <v>5.11E-2</v>
      </c>
      <c r="AA44" s="4">
        <f>GEOMEAN(Z44:Z46)</f>
        <v>4.7452414024329585E-2</v>
      </c>
      <c r="AC44" s="2" t="s">
        <v>18</v>
      </c>
      <c r="AD44" s="3">
        <v>0.126</v>
      </c>
      <c r="AE44" s="4">
        <f>GEOMEAN(AD44:AD46)</f>
        <v>0.12786125917660424</v>
      </c>
      <c r="AG44" s="2" t="s">
        <v>18</v>
      </c>
      <c r="AH44" s="3">
        <v>8.48E-2</v>
      </c>
      <c r="AI44" s="4">
        <f>GEOMEAN(AH44:AH46)</f>
        <v>8.5437103954823956E-2</v>
      </c>
      <c r="AK44" s="2" t="s">
        <v>18</v>
      </c>
      <c r="AL44" s="3">
        <v>0.1</v>
      </c>
      <c r="AM44" s="4">
        <f>GEOMEAN(AL44:AL46)</f>
        <v>0.11350943403246924</v>
      </c>
      <c r="AO44" s="6" t="s">
        <v>18</v>
      </c>
      <c r="AP44" s="10">
        <v>0.121</v>
      </c>
      <c r="AQ44" s="4">
        <f>GEOMEAN(AP44:AP46)</f>
        <v>0.12364163352746943</v>
      </c>
      <c r="AS44" s="6" t="s">
        <v>18</v>
      </c>
      <c r="AT44" s="10">
        <v>5.0500000000000003E-2</v>
      </c>
      <c r="AU44" s="4">
        <f>GEOMEAN(AT44:AT45)</f>
        <v>4.0449969097639621E-2</v>
      </c>
      <c r="AW44" t="s">
        <v>18</v>
      </c>
      <c r="AX44" s="15">
        <v>2.5999999999999999E-2</v>
      </c>
      <c r="AY44" s="15">
        <v>2.4E-2</v>
      </c>
      <c r="BA44" t="s">
        <v>18</v>
      </c>
      <c r="BB44" s="15">
        <v>6.5599999999999999E-3</v>
      </c>
      <c r="BC44" s="15">
        <v>6.5199999999999998E-3</v>
      </c>
      <c r="BE44" t="s">
        <v>18</v>
      </c>
      <c r="BF44" s="15">
        <v>2.3699999999999999E-2</v>
      </c>
      <c r="BG44" s="15">
        <v>1.84E-2</v>
      </c>
    </row>
    <row r="45" spans="1:59" ht="15" customHeight="1" x14ac:dyDescent="0.3">
      <c r="B45" s="3">
        <v>6.5199999999999994E-2</v>
      </c>
      <c r="F45" s="3">
        <v>2.8299999999999999E-2</v>
      </c>
      <c r="J45" s="3">
        <v>2.5399999999999999E-2</v>
      </c>
      <c r="N45" s="3">
        <v>2.5899999999999999E-2</v>
      </c>
      <c r="R45" s="3">
        <v>3.3500000000000002E-2</v>
      </c>
      <c r="V45" s="3">
        <v>2.76E-2</v>
      </c>
      <c r="Z45" s="3">
        <v>4.1000000000000002E-2</v>
      </c>
      <c r="AD45" s="3">
        <v>0.105</v>
      </c>
      <c r="AH45" s="3">
        <v>9.1700000000000004E-2</v>
      </c>
      <c r="AL45" s="3">
        <v>0.125</v>
      </c>
      <c r="AP45" s="10">
        <v>0.123</v>
      </c>
      <c r="AT45" s="10">
        <v>3.2399999999999998E-2</v>
      </c>
      <c r="AX45" s="15">
        <v>2.3E-2</v>
      </c>
      <c r="BB45" s="15">
        <v>5.7600000000000004E-3</v>
      </c>
      <c r="BF45" s="15">
        <v>1.8499999999999999E-2</v>
      </c>
    </row>
    <row r="46" spans="1:59" ht="15" customHeight="1" x14ac:dyDescent="0.3">
      <c r="B46" s="3">
        <v>6.2300000000000001E-2</v>
      </c>
      <c r="F46" s="3">
        <v>2.35E-2</v>
      </c>
      <c r="J46" s="3">
        <v>3.5499999999999997E-2</v>
      </c>
      <c r="N46" s="3">
        <v>3.39E-2</v>
      </c>
      <c r="R46" s="3">
        <v>3.4599999999999999E-2</v>
      </c>
      <c r="V46" s="3">
        <v>2.6100000000000002E-2</v>
      </c>
      <c r="Z46" s="3">
        <v>5.0999999999999997E-2</v>
      </c>
      <c r="AD46" s="3">
        <v>0.158</v>
      </c>
      <c r="AH46" s="3">
        <v>8.0199999999999994E-2</v>
      </c>
      <c r="AL46" s="3">
        <v>0.11700000000000001</v>
      </c>
      <c r="AP46" s="10">
        <v>0.127</v>
      </c>
      <c r="AX46" s="15">
        <v>2.3099999999999999E-2</v>
      </c>
      <c r="BB46" s="15">
        <v>7.3299999999999997E-3</v>
      </c>
      <c r="BF46" s="15">
        <v>1.43E-2</v>
      </c>
    </row>
    <row r="47" spans="1:59" ht="15" customHeight="1" x14ac:dyDescent="0.3">
      <c r="A47" s="2" t="s">
        <v>19</v>
      </c>
      <c r="B47" s="3">
        <v>0.156</v>
      </c>
      <c r="C47" s="4">
        <f>GEOMEAN(B47:B49)</f>
        <v>0.15091719583930785</v>
      </c>
      <c r="E47" s="2" t="s">
        <v>19</v>
      </c>
      <c r="F47" s="3">
        <v>5.4399999999999997E-2</v>
      </c>
      <c r="G47" s="4">
        <f>GEOMEAN(F47:F49)</f>
        <v>5.2757265697301485E-2</v>
      </c>
      <c r="I47" s="2" t="s">
        <v>19</v>
      </c>
      <c r="J47" s="3">
        <v>1.0699999999999999E-2</v>
      </c>
      <c r="K47" s="4">
        <f>GEOMEAN(J47:J49)</f>
        <v>1.0222769842188234E-2</v>
      </c>
      <c r="M47" s="2" t="s">
        <v>19</v>
      </c>
      <c r="N47" s="3">
        <v>2.3099999999999999E-2</v>
      </c>
      <c r="O47" s="4">
        <f>GEOMEAN(N47:N49)</f>
        <v>2.4340164571486668E-2</v>
      </c>
      <c r="Q47" s="2" t="s">
        <v>19</v>
      </c>
      <c r="R47" s="3">
        <v>5.04E-2</v>
      </c>
      <c r="S47" s="4">
        <f>GEOMEAN(R47:R49)</f>
        <v>4.8297434376277711E-2</v>
      </c>
      <c r="U47" s="2" t="s">
        <v>19</v>
      </c>
      <c r="V47" s="3">
        <v>5.2299999999999999E-2</v>
      </c>
      <c r="W47" s="4">
        <f>GEOMEAN(V47:V49)</f>
        <v>5.0306772101547152E-2</v>
      </c>
      <c r="Y47" s="2" t="s">
        <v>19</v>
      </c>
      <c r="Z47" s="3">
        <v>0.10299999999999999</v>
      </c>
      <c r="AA47" s="4">
        <f>GEOMEAN(Z47:Z49)</f>
        <v>9.8176331156131669E-2</v>
      </c>
      <c r="AC47" s="2" t="s">
        <v>19</v>
      </c>
      <c r="AD47" s="3">
        <v>7.0999999999999994E-2</v>
      </c>
      <c r="AE47" s="4">
        <f>GEOMEAN(AD47:AD49)</f>
        <v>8.4137148402298287E-2</v>
      </c>
      <c r="AG47" s="2" t="s">
        <v>19</v>
      </c>
      <c r="AH47" s="3">
        <v>2.96E-3</v>
      </c>
      <c r="AI47" s="4">
        <f>GEOMEAN(AH47:AH48)</f>
        <v>2.9848953080468333E-3</v>
      </c>
      <c r="AK47" s="2" t="s">
        <v>19</v>
      </c>
      <c r="AL47" s="3">
        <v>6.5799999999999997E-2</v>
      </c>
      <c r="AM47" s="4">
        <f>GEOMEAN(AL47:AL49)</f>
        <v>7.9539235883585052E-2</v>
      </c>
      <c r="AO47" s="6" t="s">
        <v>19</v>
      </c>
      <c r="AP47" s="10">
        <v>6.2799999999999995E-2</v>
      </c>
      <c r="AQ47" s="4">
        <f>GEOMEAN(AP47:AP49)</f>
        <v>6.8682430017046839E-2</v>
      </c>
      <c r="AS47" s="6" t="s">
        <v>19</v>
      </c>
      <c r="AT47" s="10">
        <v>6.3399999999999998E-2</v>
      </c>
      <c r="AU47" s="4">
        <f>GEOMEAN(AT47:AT49)</f>
        <v>6.3576741327173877E-2</v>
      </c>
      <c r="AW47" t="s">
        <v>19</v>
      </c>
      <c r="AX47" s="15">
        <v>1.5800000000000002E-2</v>
      </c>
      <c r="AY47" s="15">
        <v>1.6500000000000001E-2</v>
      </c>
      <c r="BA47" t="s">
        <v>19</v>
      </c>
      <c r="BB47" s="15">
        <v>4.4200000000000003E-3</v>
      </c>
      <c r="BC47" s="15">
        <v>4.4099999999999999E-3</v>
      </c>
      <c r="BE47" t="s">
        <v>19</v>
      </c>
      <c r="BF47" s="15">
        <v>7.9000000000000008E-3</v>
      </c>
      <c r="BG47" s="15">
        <v>7.5500000000000003E-3</v>
      </c>
    </row>
    <row r="48" spans="1:59" ht="15" customHeight="1" x14ac:dyDescent="0.3">
      <c r="B48" s="3">
        <v>0.14599999999999999</v>
      </c>
      <c r="F48" s="3">
        <v>4.8899999999999999E-2</v>
      </c>
      <c r="J48" s="3">
        <v>1.09E-2</v>
      </c>
      <c r="N48" s="3">
        <v>2.75E-2</v>
      </c>
      <c r="R48" s="3">
        <v>4.87E-2</v>
      </c>
      <c r="V48" s="3">
        <v>5.04E-2</v>
      </c>
      <c r="Z48" s="3">
        <v>7.9200000000000007E-2</v>
      </c>
      <c r="AD48" s="3">
        <v>7.17E-2</v>
      </c>
      <c r="AH48" s="3">
        <v>3.0100000000000001E-3</v>
      </c>
      <c r="AL48" s="3">
        <v>8.7300000000000003E-2</v>
      </c>
      <c r="AP48" s="10">
        <v>6.0199999999999997E-2</v>
      </c>
      <c r="AT48" s="10">
        <v>5.4699999999999999E-2</v>
      </c>
      <c r="AX48" s="15">
        <v>1.6E-2</v>
      </c>
      <c r="BB48" s="15">
        <v>4.8500000000000001E-3</v>
      </c>
      <c r="BF48" s="15">
        <v>8.5500000000000003E-3</v>
      </c>
    </row>
    <row r="49" spans="1:59" ht="15" customHeight="1" x14ac:dyDescent="0.3">
      <c r="B49" s="3"/>
      <c r="F49" s="3">
        <v>5.5199999999999999E-2</v>
      </c>
      <c r="J49" s="3">
        <v>9.1599999999999997E-3</v>
      </c>
      <c r="N49" s="3">
        <v>2.2700000000000001E-2</v>
      </c>
      <c r="R49" s="3">
        <v>4.5900000000000003E-2</v>
      </c>
      <c r="V49" s="3">
        <v>4.8300000000000003E-2</v>
      </c>
      <c r="Z49" s="3">
        <v>0.11600000000000001</v>
      </c>
      <c r="AD49" s="3">
        <v>0.11700000000000001</v>
      </c>
      <c r="AL49" s="3">
        <v>8.7599999999999997E-2</v>
      </c>
      <c r="AP49" s="10">
        <v>8.5699999999999998E-2</v>
      </c>
      <c r="AT49" s="10">
        <v>7.4099999999999999E-2</v>
      </c>
      <c r="AX49" s="15">
        <v>1.78E-2</v>
      </c>
      <c r="BB49" s="15">
        <v>4.0000000000000001E-3</v>
      </c>
      <c r="BF49" s="15">
        <v>6.3699999999999998E-3</v>
      </c>
    </row>
    <row r="50" spans="1:59" ht="15" customHeight="1" x14ac:dyDescent="0.3">
      <c r="A50" s="2" t="s">
        <v>20</v>
      </c>
      <c r="B50" s="3">
        <v>0.14799999999999999</v>
      </c>
      <c r="C50" s="4">
        <f>GEOMEAN(B50:B52)</f>
        <v>0.14664300123216867</v>
      </c>
      <c r="E50" s="2" t="s">
        <v>20</v>
      </c>
      <c r="F50" s="3">
        <v>4.7399999999999998E-2</v>
      </c>
      <c r="G50" s="4">
        <f>GEOMEAN(F50:F52)</f>
        <v>4.8892590494137946E-2</v>
      </c>
      <c r="I50" s="2" t="s">
        <v>20</v>
      </c>
      <c r="J50" s="3">
        <v>2.07E-2</v>
      </c>
      <c r="K50" s="4">
        <f>GEOMEAN(J50:J52)</f>
        <v>1.9747150152275978E-2</v>
      </c>
      <c r="M50" s="2" t="s">
        <v>20</v>
      </c>
      <c r="N50" s="3">
        <v>2.98E-2</v>
      </c>
      <c r="O50" s="4">
        <f>GEOMEAN(N50:N52)</f>
        <v>2.8107984374288731E-2</v>
      </c>
      <c r="Q50" s="2" t="s">
        <v>20</v>
      </c>
      <c r="R50" s="3">
        <v>5.9499999999999997E-2</v>
      </c>
      <c r="S50" s="4">
        <f>GEOMEAN(R50:R52)</f>
        <v>5.8168170264422642E-2</v>
      </c>
      <c r="U50" s="2" t="s">
        <v>20</v>
      </c>
      <c r="V50" s="3">
        <v>5.0500000000000003E-2</v>
      </c>
      <c r="W50" s="4">
        <f>GEOMEAN(V50:V52)</f>
        <v>5.362301735216253E-2</v>
      </c>
      <c r="Y50" s="2" t="s">
        <v>20</v>
      </c>
      <c r="Z50" s="3">
        <v>7.22E-2</v>
      </c>
      <c r="AA50" s="4">
        <f>GEOMEAN(Z50:Z52)</f>
        <v>7.3447927576301211E-2</v>
      </c>
      <c r="AC50" s="2" t="s">
        <v>20</v>
      </c>
      <c r="AD50" s="3">
        <v>8.4500000000000006E-2</v>
      </c>
      <c r="AE50" s="4">
        <f>GEOMEAN(AD50:AD52)</f>
        <v>0.10589997387382646</v>
      </c>
      <c r="AG50" s="2" t="s">
        <v>20</v>
      </c>
      <c r="AH50" s="3">
        <v>5.8799999999999998E-2</v>
      </c>
      <c r="AI50" s="4">
        <f>GEOMEAN(AH50:AH51)</f>
        <v>5.1781077624939401E-2</v>
      </c>
      <c r="AK50" s="2" t="s">
        <v>20</v>
      </c>
      <c r="AL50" s="3">
        <v>0.114</v>
      </c>
      <c r="AM50" s="4">
        <f>GEOMEAN(AL50:AL52)</f>
        <v>0.11247080724020583</v>
      </c>
      <c r="AO50" s="6" t="s">
        <v>20</v>
      </c>
      <c r="AP50" s="10">
        <v>0.105</v>
      </c>
      <c r="AQ50" s="4">
        <f>GEOMEAN(AP50:AP52)</f>
        <v>8.9026545967659423E-2</v>
      </c>
      <c r="AS50" s="6" t="s">
        <v>20</v>
      </c>
      <c r="AT50" s="10">
        <v>5.1299999999999998E-2</v>
      </c>
      <c r="AU50" s="4">
        <f>GEOMEAN(AT50:AT52)</f>
        <v>5.0660948185018526E-2</v>
      </c>
      <c r="AW50" t="s">
        <v>20</v>
      </c>
      <c r="AX50" s="15">
        <v>1.8499999999999999E-2</v>
      </c>
      <c r="AY50" s="15">
        <v>1.9900000000000001E-2</v>
      </c>
      <c r="BA50" t="s">
        <v>20</v>
      </c>
      <c r="BB50" s="15">
        <v>6.6899999999999998E-3</v>
      </c>
      <c r="BC50" s="15">
        <v>5.6699999999999997E-3</v>
      </c>
      <c r="BE50" t="s">
        <v>20</v>
      </c>
      <c r="BF50" s="15">
        <v>1.72E-2</v>
      </c>
      <c r="BG50" s="15">
        <v>1.6E-2</v>
      </c>
    </row>
    <row r="51" spans="1:59" ht="15" customHeight="1" x14ac:dyDescent="0.3">
      <c r="B51" s="3">
        <v>0.14299999999999999</v>
      </c>
      <c r="F51" s="3">
        <v>4.6699999999999998E-2</v>
      </c>
      <c r="J51" s="3">
        <v>0.02</v>
      </c>
      <c r="N51" s="3">
        <v>2.7E-2</v>
      </c>
      <c r="R51" s="3">
        <v>5.96E-2</v>
      </c>
      <c r="V51" s="3">
        <v>5.7500000000000002E-2</v>
      </c>
      <c r="Z51" s="3">
        <v>8.2400000000000001E-2</v>
      </c>
      <c r="AD51" s="3">
        <v>0.15</v>
      </c>
      <c r="AH51" s="3">
        <v>4.5600000000000002E-2</v>
      </c>
      <c r="AL51" s="3">
        <v>0.12</v>
      </c>
      <c r="AP51" s="10">
        <v>0.1</v>
      </c>
      <c r="AT51" s="10">
        <v>5.11E-2</v>
      </c>
      <c r="AX51" s="15">
        <v>2.1499999999999998E-2</v>
      </c>
      <c r="BB51" s="15">
        <v>5.0099999999999997E-3</v>
      </c>
      <c r="BF51" s="15">
        <v>1.3599999999999999E-2</v>
      </c>
    </row>
    <row r="52" spans="1:59" ht="15" customHeight="1" x14ac:dyDescent="0.3">
      <c r="B52" s="3">
        <v>0.14899999999999999</v>
      </c>
      <c r="F52" s="3">
        <v>5.28E-2</v>
      </c>
      <c r="J52" s="3">
        <v>1.8599999999999998E-2</v>
      </c>
      <c r="N52" s="3">
        <v>2.76E-2</v>
      </c>
      <c r="R52" s="3">
        <v>5.5500000000000001E-2</v>
      </c>
      <c r="V52" s="3">
        <v>5.3100000000000001E-2</v>
      </c>
      <c r="Z52" s="3">
        <v>6.6600000000000006E-2</v>
      </c>
      <c r="AD52" s="3">
        <v>9.3700000000000006E-2</v>
      </c>
      <c r="AL52" s="3">
        <v>0.104</v>
      </c>
      <c r="AP52" s="10">
        <v>6.7199999999999996E-2</v>
      </c>
      <c r="AT52" s="10">
        <v>4.9599999999999998E-2</v>
      </c>
      <c r="AX52" s="15">
        <v>1.9900000000000001E-2</v>
      </c>
      <c r="BB52" s="15">
        <v>5.45E-3</v>
      </c>
      <c r="BF52" s="15">
        <v>1.7600000000000001E-2</v>
      </c>
    </row>
    <row r="53" spans="1:59" ht="15" customHeight="1" x14ac:dyDescent="0.3">
      <c r="A53" s="2" t="s">
        <v>21</v>
      </c>
      <c r="B53" s="3">
        <v>0.122</v>
      </c>
      <c r="C53" s="4">
        <f>GEOMEAN(B53:B55)</f>
        <v>0.11894604808978575</v>
      </c>
      <c r="E53" s="2" t="s">
        <v>21</v>
      </c>
      <c r="F53" s="3">
        <v>4.7500000000000001E-2</v>
      </c>
      <c r="G53" s="4">
        <f>GEOMEAN(F53:F55)</f>
        <v>5.2390501939881894E-2</v>
      </c>
      <c r="I53" s="2" t="s">
        <v>21</v>
      </c>
      <c r="J53" s="3">
        <v>6.8900000000000003E-3</v>
      </c>
      <c r="K53" s="4">
        <f>GEOMEAN(J53:J55)</f>
        <v>7.0334419385808689E-3</v>
      </c>
      <c r="M53" s="2" t="s">
        <v>21</v>
      </c>
      <c r="N53" s="3">
        <v>1.2500000000000001E-2</v>
      </c>
      <c r="O53" s="4">
        <f>GEOMEAN(N53:N55)</f>
        <v>1.337749247519382E-2</v>
      </c>
      <c r="Q53" s="2" t="s">
        <v>21</v>
      </c>
      <c r="R53" s="3">
        <v>3.85E-2</v>
      </c>
      <c r="S53" s="4">
        <f>GEOMEAN(R53:R55)</f>
        <v>3.7407838872778022E-2</v>
      </c>
      <c r="U53" s="2" t="s">
        <v>21</v>
      </c>
      <c r="V53" s="3">
        <v>4.2500000000000003E-2</v>
      </c>
      <c r="W53" s="4">
        <f>GEOMEAN(V53:V55)</f>
        <v>3.9280921445996035E-2</v>
      </c>
      <c r="Y53" s="2" t="s">
        <v>21</v>
      </c>
      <c r="Z53" s="3">
        <v>0.115</v>
      </c>
      <c r="AA53" s="4">
        <f>GEOMEAN(Z53:Z55)</f>
        <v>0.10358822322068328</v>
      </c>
      <c r="AC53" s="2" t="s">
        <v>21</v>
      </c>
      <c r="AD53" s="3">
        <v>0.11799999999999999</v>
      </c>
      <c r="AE53" s="4">
        <f>GEOMEAN(AD53:AD55)</f>
        <v>0.128496282955055</v>
      </c>
      <c r="AG53" s="2" t="s">
        <v>21</v>
      </c>
      <c r="AH53" s="3">
        <v>5.8900000000000001E-4</v>
      </c>
      <c r="AI53" s="4">
        <f>GEOMEAN(AH53:AH54)</f>
        <v>7.4130762845123893E-4</v>
      </c>
      <c r="AK53" s="2" t="s">
        <v>21</v>
      </c>
      <c r="AL53" s="3">
        <v>0.13800000000000001</v>
      </c>
      <c r="AM53" s="4">
        <f>GEOMEAN(AL53:AL54)</f>
        <v>0.15135388994010032</v>
      </c>
      <c r="AO53" s="6" t="s">
        <v>21</v>
      </c>
      <c r="AP53" s="9"/>
      <c r="AQ53" s="4">
        <f>GEOMEAN(AP54:AP55)</f>
        <v>9.8017855516227242E-2</v>
      </c>
      <c r="AS53" s="6" t="s">
        <v>21</v>
      </c>
      <c r="AT53" s="10">
        <v>5.1499999999999997E-2</v>
      </c>
      <c r="AU53" s="4">
        <f>GEOMEAN(AT53:AT55)</f>
        <v>4.8899075903653486E-2</v>
      </c>
      <c r="AW53" t="s">
        <v>21</v>
      </c>
      <c r="AX53" s="15">
        <v>1.7899999999999999E-2</v>
      </c>
      <c r="AY53" s="15">
        <v>1.67E-2</v>
      </c>
      <c r="BA53" t="s">
        <v>21</v>
      </c>
      <c r="BB53" s="15">
        <v>3.6800000000000001E-3</v>
      </c>
      <c r="BC53" s="15">
        <v>3.79E-3</v>
      </c>
      <c r="BE53" t="s">
        <v>21</v>
      </c>
      <c r="BF53" s="15">
        <v>7.7600000000000004E-3</v>
      </c>
      <c r="BG53" s="15">
        <v>6.1599999999999997E-3</v>
      </c>
    </row>
    <row r="54" spans="1:59" ht="15" customHeight="1" x14ac:dyDescent="0.3">
      <c r="B54" s="3">
        <v>0.121</v>
      </c>
      <c r="F54" s="3">
        <v>4.7600000000000003E-2</v>
      </c>
      <c r="J54" s="3">
        <v>6.8799999999999998E-3</v>
      </c>
      <c r="N54" s="3">
        <v>1.44E-2</v>
      </c>
      <c r="R54" s="3">
        <v>3.8300000000000001E-2</v>
      </c>
      <c r="V54" s="3">
        <v>4.0399999999999998E-2</v>
      </c>
      <c r="Z54" s="3">
        <v>0.10100000000000001</v>
      </c>
      <c r="AD54" s="3">
        <v>0.155</v>
      </c>
      <c r="AH54" s="3">
        <v>9.3300000000000002E-4</v>
      </c>
      <c r="AL54" s="3">
        <v>0.16600000000000001</v>
      </c>
      <c r="AP54" s="10">
        <v>9.1499999999999998E-2</v>
      </c>
      <c r="AT54" s="10">
        <v>4.2200000000000001E-2</v>
      </c>
      <c r="AX54" s="15">
        <v>1.6899999999999998E-2</v>
      </c>
      <c r="BB54" s="15">
        <v>3.8999999999999998E-3</v>
      </c>
      <c r="BF54" s="15">
        <v>5.5999999999999999E-3</v>
      </c>
    </row>
    <row r="55" spans="1:59" ht="15" customHeight="1" x14ac:dyDescent="0.3">
      <c r="B55" s="3">
        <v>0.114</v>
      </c>
      <c r="F55" s="3">
        <v>6.3600000000000004E-2</v>
      </c>
      <c r="J55" s="3">
        <v>7.3400000000000002E-3</v>
      </c>
      <c r="N55" s="3">
        <v>1.3299999999999999E-2</v>
      </c>
      <c r="R55" s="3">
        <v>3.5499999999999997E-2</v>
      </c>
      <c r="V55" s="3">
        <v>3.5299999999999998E-2</v>
      </c>
      <c r="Z55" s="3">
        <v>9.5699999999999993E-2</v>
      </c>
      <c r="AD55" s="3">
        <v>0.11600000000000001</v>
      </c>
      <c r="AP55" s="10">
        <v>0.105</v>
      </c>
      <c r="AT55" s="10">
        <v>5.3800000000000001E-2</v>
      </c>
      <c r="AX55" s="15">
        <v>1.54E-2</v>
      </c>
      <c r="BF55" s="15">
        <v>5.3899999999999998E-3</v>
      </c>
    </row>
    <row r="56" spans="1:59" ht="15" customHeight="1" x14ac:dyDescent="0.3">
      <c r="A56" s="2" t="s">
        <v>22</v>
      </c>
      <c r="B56" s="3">
        <v>0.23300000000000001</v>
      </c>
      <c r="C56" s="4">
        <f>GEOMEAN(B56:B58)</f>
        <v>0.22103881984953411</v>
      </c>
      <c r="E56" s="2" t="s">
        <v>22</v>
      </c>
      <c r="F56" s="3">
        <v>7.0999999999999994E-2</v>
      </c>
      <c r="G56" s="4">
        <f>GEOMEAN(F56:F58)</f>
        <v>9.2090962333924664E-2</v>
      </c>
      <c r="I56" s="2" t="s">
        <v>22</v>
      </c>
      <c r="J56" s="3">
        <v>0.11</v>
      </c>
      <c r="K56" s="4">
        <f>GEOMEAN(J56:J58)</f>
        <v>0.11785853966598504</v>
      </c>
      <c r="M56" s="2" t="s">
        <v>22</v>
      </c>
      <c r="N56" s="3">
        <v>9.0899999999999995E-2</v>
      </c>
      <c r="O56" s="4">
        <f>GEOMEAN(N56:N58)</f>
        <v>0.1034515631369185</v>
      </c>
      <c r="Q56" s="2" t="s">
        <v>22</v>
      </c>
      <c r="R56" s="3">
        <v>5.33E-2</v>
      </c>
      <c r="S56" s="4">
        <f>GEOMEAN(R56:R58)</f>
        <v>5.78197249321604E-2</v>
      </c>
      <c r="U56" s="2" t="s">
        <v>22</v>
      </c>
      <c r="V56" s="3">
        <v>5.3999999999999999E-2</v>
      </c>
      <c r="W56" s="4">
        <f>GEOMEAN(V56:V58)</f>
        <v>5.6005577675730028E-2</v>
      </c>
      <c r="Y56" s="2" t="s">
        <v>22</v>
      </c>
      <c r="Z56" s="3">
        <v>0.11799999999999999</v>
      </c>
      <c r="AA56" s="4">
        <f>GEOMEAN(Z56:Z58)</f>
        <v>0.13190228458458184</v>
      </c>
      <c r="AC56" s="2" t="s">
        <v>22</v>
      </c>
      <c r="AD56" s="3">
        <v>9.2200000000000004E-2</v>
      </c>
      <c r="AE56" s="4">
        <f>GEOMEAN(AD56:AD58)</f>
        <v>8.7314297206119162E-2</v>
      </c>
      <c r="AG56" s="2" t="s">
        <v>22</v>
      </c>
      <c r="AH56" s="3">
        <v>6.88E-2</v>
      </c>
      <c r="AI56" s="4">
        <f>GEOMEAN(AH56:AH57)</f>
        <v>4.8436349986348062E-2</v>
      </c>
      <c r="AK56" s="2" t="s">
        <v>22</v>
      </c>
      <c r="AL56" s="3">
        <v>6.1800000000000001E-2</v>
      </c>
      <c r="AM56" s="4">
        <f>GEOMEAN(AL56:AL57)</f>
        <v>6.3623109009227144E-2</v>
      </c>
      <c r="AO56" s="6" t="s">
        <v>22</v>
      </c>
      <c r="AP56" s="10">
        <v>3.8899999999999997E-2</v>
      </c>
      <c r="AQ56" s="4">
        <f>GEOMEAN(AP56:AP57)</f>
        <v>3.4331763718166299E-2</v>
      </c>
      <c r="AS56" s="6" t="s">
        <v>22</v>
      </c>
      <c r="AT56" s="10">
        <v>7.5499999999999998E-2</v>
      </c>
      <c r="AU56" s="4">
        <f>GEOMEAN(AT56:AT58)</f>
        <v>7.353564840214151E-2</v>
      </c>
      <c r="AW56" t="s">
        <v>22</v>
      </c>
      <c r="AX56" s="15">
        <v>4.4600000000000001E-2</v>
      </c>
      <c r="AY56" s="15">
        <v>4.0899999999999999E-2</v>
      </c>
      <c r="BA56" t="s">
        <v>22</v>
      </c>
      <c r="BB56" s="15">
        <v>3.5499999999999997E-2</v>
      </c>
      <c r="BC56" s="15">
        <v>3.6999999999999998E-2</v>
      </c>
      <c r="BE56" t="s">
        <v>22</v>
      </c>
      <c r="BF56" s="15">
        <v>6.2399999999999997E-2</v>
      </c>
      <c r="BG56" s="15">
        <v>6.5799999999999997E-2</v>
      </c>
    </row>
    <row r="57" spans="1:59" ht="15" customHeight="1" x14ac:dyDescent="0.3">
      <c r="B57" s="3">
        <v>0.22500000000000001</v>
      </c>
      <c r="F57" s="3">
        <v>0.11</v>
      </c>
      <c r="J57" s="3">
        <v>0.121</v>
      </c>
      <c r="N57" s="3">
        <v>0.105</v>
      </c>
      <c r="R57" s="3">
        <v>5.4699999999999999E-2</v>
      </c>
      <c r="V57" s="3">
        <v>5.9799999999999999E-2</v>
      </c>
      <c r="Z57" s="3">
        <v>0.14299999999999999</v>
      </c>
      <c r="AD57" s="3">
        <v>7.5600000000000001E-2</v>
      </c>
      <c r="AH57" s="3">
        <v>3.4099999999999998E-2</v>
      </c>
      <c r="AL57" s="3">
        <v>6.5500000000000003E-2</v>
      </c>
      <c r="AP57" s="10">
        <v>3.0300000000000001E-2</v>
      </c>
      <c r="AT57" s="10">
        <v>6.93E-2</v>
      </c>
      <c r="AX57" s="15">
        <v>4.0800000000000003E-2</v>
      </c>
      <c r="BB57" s="15">
        <v>4.3299999999999998E-2</v>
      </c>
      <c r="BF57" s="15">
        <v>6.4899999999999999E-2</v>
      </c>
    </row>
    <row r="58" spans="1:59" ht="15" customHeight="1" x14ac:dyDescent="0.3">
      <c r="B58" s="3">
        <v>0.20599999999999999</v>
      </c>
      <c r="F58" s="3">
        <v>0.1</v>
      </c>
      <c r="J58" s="3">
        <v>0.123</v>
      </c>
      <c r="N58" s="3">
        <v>0.11600000000000001</v>
      </c>
      <c r="R58" s="3">
        <v>6.6299999999999998E-2</v>
      </c>
      <c r="V58" s="3">
        <v>5.4399999999999997E-2</v>
      </c>
      <c r="Z58" s="3">
        <v>0.13600000000000001</v>
      </c>
      <c r="AD58" s="3">
        <v>9.5500000000000002E-2</v>
      </c>
      <c r="AT58" s="10">
        <v>7.5999999999999998E-2</v>
      </c>
      <c r="AX58" s="15">
        <v>3.7699999999999997E-2</v>
      </c>
      <c r="BB58" s="15">
        <v>3.2899999999999999E-2</v>
      </c>
      <c r="BF58" s="15">
        <v>7.0499999999999993E-2</v>
      </c>
    </row>
    <row r="59" spans="1:59" ht="15" customHeight="1" x14ac:dyDescent="0.3">
      <c r="A59" s="2" t="s">
        <v>23</v>
      </c>
      <c r="B59" s="3">
        <v>0.125</v>
      </c>
      <c r="C59" s="4">
        <f>GEOMEAN(B59:B61)</f>
        <v>0.11960809649032163</v>
      </c>
      <c r="E59" s="2" t="s">
        <v>23</v>
      </c>
      <c r="F59" s="3">
        <v>5.8500000000000003E-2</v>
      </c>
      <c r="G59" s="4">
        <f>GEOMEAN(F59:F61)</f>
        <v>5.9397830924433168E-2</v>
      </c>
      <c r="I59" s="2" t="s">
        <v>23</v>
      </c>
      <c r="J59" s="3">
        <v>2.07E-2</v>
      </c>
      <c r="K59" s="4">
        <f>GEOMEAN(J59:J60)</f>
        <v>2.2102488547672636E-2</v>
      </c>
      <c r="M59" s="2" t="s">
        <v>23</v>
      </c>
      <c r="N59" s="3">
        <v>3.4099999999999998E-2</v>
      </c>
      <c r="O59" s="4">
        <f>GEOMEAN(N59:N60)</f>
        <v>3.59972221150466E-2</v>
      </c>
      <c r="Q59" s="2" t="s">
        <v>23</v>
      </c>
      <c r="R59" s="3">
        <v>4.3400000000000001E-2</v>
      </c>
      <c r="S59" s="4">
        <f>GEOMEAN(R59:R60)</f>
        <v>4.0503333196170409E-2</v>
      </c>
      <c r="U59" s="2" t="s">
        <v>23</v>
      </c>
      <c r="V59" s="3">
        <v>3.0099999999999998E-2</v>
      </c>
      <c r="W59" s="4">
        <f>GEOMEAN(V59:V60)</f>
        <v>2.7813126397440473E-2</v>
      </c>
      <c r="Y59" s="2" t="s">
        <v>23</v>
      </c>
      <c r="Z59" s="3">
        <v>0.154</v>
      </c>
      <c r="AA59" s="4">
        <f>GEOMEAN(Z59:Z60)</f>
        <v>0.14787832836490949</v>
      </c>
      <c r="AC59" s="2" t="s">
        <v>23</v>
      </c>
      <c r="AD59" s="3">
        <v>0.13600000000000001</v>
      </c>
      <c r="AE59" s="4">
        <f>GEOMEAN(AD59:AD61)</f>
        <v>0.12566603421768527</v>
      </c>
      <c r="AG59" s="2" t="s">
        <v>23</v>
      </c>
      <c r="AH59" s="3">
        <v>4.3200000000000002E-2</v>
      </c>
      <c r="AI59" s="4">
        <f>GEOMEAN(AH59:AH61)</f>
        <v>4.1938522300530308E-2</v>
      </c>
      <c r="AK59" s="2" t="s">
        <v>23</v>
      </c>
      <c r="AL59" s="3">
        <v>0.11600000000000001</v>
      </c>
      <c r="AM59" s="4">
        <f>GEOMEAN(AL59:AL61)</f>
        <v>0.11975366132316605</v>
      </c>
      <c r="AO59" s="6" t="s">
        <v>23</v>
      </c>
      <c r="AP59" s="10">
        <v>0.13200000000000001</v>
      </c>
      <c r="AQ59" s="4">
        <f>GEOMEAN(AP59:AP61)</f>
        <v>0.11892240781328323</v>
      </c>
      <c r="AS59" s="6" t="s">
        <v>23</v>
      </c>
      <c r="AT59" s="10">
        <v>5.7599999999999998E-2</v>
      </c>
      <c r="AU59" s="4">
        <f>GEOMEAN(AT59:AT61)</f>
        <v>4.7029076319519483E-2</v>
      </c>
      <c r="AW59" t="s">
        <v>23</v>
      </c>
      <c r="AX59" s="15">
        <v>2.3900000000000001E-2</v>
      </c>
      <c r="AY59" s="15">
        <v>2.5899999999999999E-2</v>
      </c>
      <c r="BA59" t="s">
        <v>23</v>
      </c>
      <c r="BB59" s="15">
        <v>5.7600000000000004E-3</v>
      </c>
      <c r="BC59" s="15">
        <v>6.1500000000000001E-3</v>
      </c>
      <c r="BE59" t="s">
        <v>23</v>
      </c>
      <c r="BF59" s="15">
        <v>1.5699999999999999E-2</v>
      </c>
      <c r="BG59" s="15">
        <v>1.4999999999999999E-2</v>
      </c>
    </row>
    <row r="60" spans="1:59" ht="15" customHeight="1" x14ac:dyDescent="0.3">
      <c r="B60" s="3">
        <v>0.11700000000000001</v>
      </c>
      <c r="F60" s="3">
        <v>6.2300000000000001E-2</v>
      </c>
      <c r="J60" s="3">
        <v>2.3599999999999999E-2</v>
      </c>
      <c r="N60" s="3">
        <v>3.7999999999999999E-2</v>
      </c>
      <c r="R60" s="3">
        <v>3.78E-2</v>
      </c>
      <c r="V60" s="3">
        <v>2.5700000000000001E-2</v>
      </c>
      <c r="Z60" s="3">
        <v>0.14199999999999999</v>
      </c>
      <c r="AD60" s="3">
        <v>0.114</v>
      </c>
      <c r="AH60" s="3">
        <v>3.2399999999999998E-2</v>
      </c>
      <c r="AL60" s="3">
        <v>9.8699999999999996E-2</v>
      </c>
      <c r="AP60" s="10">
        <v>9.5799999999999996E-2</v>
      </c>
      <c r="AT60" s="10">
        <v>3.7699999999999997E-2</v>
      </c>
      <c r="AX60" s="15">
        <v>2.47E-2</v>
      </c>
      <c r="BB60" s="15">
        <v>5.8100000000000001E-3</v>
      </c>
      <c r="BF60" s="15">
        <v>1.43E-2</v>
      </c>
    </row>
    <row r="61" spans="1:59" ht="15" customHeight="1" x14ac:dyDescent="0.3">
      <c r="B61" s="3">
        <v>0.11700000000000001</v>
      </c>
      <c r="F61" s="3">
        <v>5.7500000000000002E-2</v>
      </c>
      <c r="J61" s="3">
        <v>2.1999999999999999E-2</v>
      </c>
      <c r="N61" s="3">
        <v>4.1399999999999999E-2</v>
      </c>
      <c r="R61" s="3">
        <v>4.5699999999999998E-2</v>
      </c>
      <c r="V61" s="3">
        <v>2.8199999999999999E-2</v>
      </c>
      <c r="AD61" s="3">
        <v>0.128</v>
      </c>
      <c r="AH61" s="3">
        <v>5.2699999999999997E-2</v>
      </c>
      <c r="AL61" s="3">
        <v>0.15</v>
      </c>
      <c r="AP61" s="10">
        <v>0.13300000000000001</v>
      </c>
      <c r="AT61" s="10">
        <v>4.7899999999999998E-2</v>
      </c>
      <c r="AX61" s="15">
        <v>2.9600000000000001E-2</v>
      </c>
      <c r="BB61" s="15">
        <v>6.94E-3</v>
      </c>
    </row>
    <row r="62" spans="1:59" ht="15" customHeight="1" x14ac:dyDescent="0.3">
      <c r="AX62" s="15"/>
    </row>
    <row r="63" spans="1:59" ht="15" customHeight="1" x14ac:dyDescent="0.3">
      <c r="AX63" s="15"/>
    </row>
    <row r="64" spans="1:59" ht="15" customHeight="1" x14ac:dyDescent="0.3">
      <c r="AX64" s="15"/>
    </row>
    <row r="65" spans="50:50" ht="15" customHeight="1" x14ac:dyDescent="0.3">
      <c r="AX65" s="15"/>
    </row>
    <row r="66" spans="50:50" ht="15" customHeight="1" x14ac:dyDescent="0.3">
      <c r="AX66" s="15"/>
    </row>
    <row r="67" spans="50:50" ht="15" customHeight="1" x14ac:dyDescent="0.3">
      <c r="AX67" s="15"/>
    </row>
    <row r="68" spans="50:50" ht="15" customHeight="1" x14ac:dyDescent="0.3">
      <c r="AX68" s="15"/>
    </row>
    <row r="69" spans="50:50" ht="15" customHeight="1" x14ac:dyDescent="0.3">
      <c r="AX69" s="15"/>
    </row>
    <row r="70" spans="50:50" ht="15" customHeight="1" x14ac:dyDescent="0.3">
      <c r="AX70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W101"/>
  <sheetViews>
    <sheetView topLeftCell="BJ1" workbookViewId="0">
      <selection activeCell="BT21" sqref="BT21"/>
    </sheetView>
  </sheetViews>
  <sheetFormatPr defaultColWidth="13.5" defaultRowHeight="15" customHeight="1" x14ac:dyDescent="0.3"/>
  <cols>
    <col min="1" max="55" width="10.5" customWidth="1"/>
  </cols>
  <sheetData>
    <row r="1" spans="1:75" ht="15" customHeight="1" x14ac:dyDescent="0.3">
      <c r="A1" s="2" t="s">
        <v>27</v>
      </c>
      <c r="E1" s="2" t="s">
        <v>0</v>
      </c>
      <c r="I1" s="2" t="s">
        <v>65</v>
      </c>
      <c r="M1" s="2" t="s">
        <v>55</v>
      </c>
      <c r="Q1" s="2" t="s">
        <v>59</v>
      </c>
      <c r="U1" s="2" t="s">
        <v>57</v>
      </c>
      <c r="Y1" s="2" t="s">
        <v>31</v>
      </c>
      <c r="AC1" s="2" t="s">
        <v>52</v>
      </c>
      <c r="AG1" s="2" t="s">
        <v>66</v>
      </c>
      <c r="AK1" s="2" t="s">
        <v>35</v>
      </c>
      <c r="AO1" s="2" t="s">
        <v>37</v>
      </c>
      <c r="AS1" s="2" t="s">
        <v>39</v>
      </c>
      <c r="AW1" s="2" t="s">
        <v>41</v>
      </c>
      <c r="BA1" s="2" t="s">
        <v>29</v>
      </c>
      <c r="BE1" s="11" t="s">
        <v>67</v>
      </c>
      <c r="BI1" s="11" t="s">
        <v>47</v>
      </c>
      <c r="BM1" s="11" t="s">
        <v>69</v>
      </c>
      <c r="BQ1" t="s">
        <v>104</v>
      </c>
      <c r="BU1" t="s">
        <v>108</v>
      </c>
    </row>
    <row r="2" spans="1:75" ht="15" customHeight="1" x14ac:dyDescent="0.3">
      <c r="A2" s="1" t="s">
        <v>1</v>
      </c>
      <c r="B2" s="1" t="s">
        <v>2</v>
      </c>
      <c r="C2" s="1" t="s">
        <v>3</v>
      </c>
      <c r="E2" s="2" t="s">
        <v>1</v>
      </c>
      <c r="F2" s="2" t="s">
        <v>2</v>
      </c>
      <c r="G2" s="2" t="s">
        <v>3</v>
      </c>
      <c r="I2" s="2" t="s">
        <v>1</v>
      </c>
      <c r="J2" s="2" t="s">
        <v>2</v>
      </c>
      <c r="K2" s="2" t="s">
        <v>3</v>
      </c>
      <c r="M2" s="2" t="s">
        <v>1</v>
      </c>
      <c r="N2" s="2" t="s">
        <v>2</v>
      </c>
      <c r="O2" s="2" t="s">
        <v>3</v>
      </c>
      <c r="Q2" s="2" t="s">
        <v>1</v>
      </c>
      <c r="R2" s="2" t="s">
        <v>2</v>
      </c>
      <c r="S2" s="2" t="s">
        <v>3</v>
      </c>
      <c r="U2" s="2" t="s">
        <v>1</v>
      </c>
      <c r="V2" s="2" t="s">
        <v>2</v>
      </c>
      <c r="W2" s="2" t="s">
        <v>3</v>
      </c>
      <c r="Y2" s="1" t="s">
        <v>1</v>
      </c>
      <c r="Z2" s="1" t="s">
        <v>2</v>
      </c>
      <c r="AA2" s="1" t="s">
        <v>3</v>
      </c>
      <c r="AC2" s="1" t="s">
        <v>1</v>
      </c>
      <c r="AD2" s="1" t="s">
        <v>2</v>
      </c>
      <c r="AE2" s="1" t="s">
        <v>3</v>
      </c>
      <c r="AG2" s="1" t="s">
        <v>1</v>
      </c>
      <c r="AH2" s="1" t="s">
        <v>2</v>
      </c>
      <c r="AI2" s="1" t="s">
        <v>3</v>
      </c>
      <c r="AK2" s="1" t="s">
        <v>1</v>
      </c>
      <c r="AL2" s="2" t="s">
        <v>2</v>
      </c>
      <c r="AM2" s="2" t="s">
        <v>3</v>
      </c>
      <c r="AO2" s="1" t="s">
        <v>1</v>
      </c>
      <c r="AP2" s="2" t="s">
        <v>2</v>
      </c>
      <c r="AQ2" s="2" t="s">
        <v>3</v>
      </c>
      <c r="AS2" s="1" t="s">
        <v>1</v>
      </c>
      <c r="AT2" s="2" t="s">
        <v>2</v>
      </c>
      <c r="AU2" s="2" t="s">
        <v>3</v>
      </c>
      <c r="AW2" s="1" t="s">
        <v>1</v>
      </c>
      <c r="AX2" s="1" t="s">
        <v>2</v>
      </c>
      <c r="AY2" s="1" t="s">
        <v>3</v>
      </c>
      <c r="BA2" s="1" t="s">
        <v>1</v>
      </c>
      <c r="BB2" s="1" t="s">
        <v>2</v>
      </c>
      <c r="BC2" s="1" t="s">
        <v>3</v>
      </c>
      <c r="BE2" s="6" t="s">
        <v>1</v>
      </c>
      <c r="BF2" s="6" t="s">
        <v>2</v>
      </c>
      <c r="BG2" s="6" t="s">
        <v>3</v>
      </c>
      <c r="BI2" s="6" t="s">
        <v>1</v>
      </c>
      <c r="BJ2" s="6" t="s">
        <v>2</v>
      </c>
      <c r="BK2" s="6" t="s">
        <v>3</v>
      </c>
      <c r="BM2" s="6" t="s">
        <v>1</v>
      </c>
      <c r="BN2" s="6" t="s">
        <v>2</v>
      </c>
      <c r="BO2" s="6" t="s">
        <v>3</v>
      </c>
      <c r="BQ2" t="s">
        <v>1</v>
      </c>
      <c r="BR2" t="s">
        <v>2</v>
      </c>
      <c r="BS2" t="s">
        <v>3</v>
      </c>
      <c r="BU2" t="s">
        <v>1</v>
      </c>
      <c r="BV2" t="s">
        <v>2</v>
      </c>
      <c r="BW2" t="s">
        <v>3</v>
      </c>
    </row>
    <row r="3" spans="1:75" ht="15" customHeight="1" x14ac:dyDescent="0.3">
      <c r="A3" s="1" t="s">
        <v>4</v>
      </c>
      <c r="B3" s="3">
        <v>4.7100000000000003E-2</v>
      </c>
      <c r="C3" s="1">
        <v>4.6589100000000001E-2</v>
      </c>
      <c r="E3" s="2" t="s">
        <v>4</v>
      </c>
      <c r="F3" s="3">
        <v>7.0499999999999993E-2</v>
      </c>
      <c r="G3" s="4">
        <f>GEOMEAN(F3:F5)</f>
        <v>7.3564441609662579E-2</v>
      </c>
      <c r="I3" s="2" t="s">
        <v>4</v>
      </c>
      <c r="J3" s="3">
        <v>4.41E-2</v>
      </c>
      <c r="K3" s="4">
        <f>GEOMEAN(J3:J5)</f>
        <v>4.3058911500392011E-2</v>
      </c>
      <c r="M3" s="2" t="s">
        <v>4</v>
      </c>
      <c r="N3" s="3">
        <v>4.5399999999999998E-3</v>
      </c>
      <c r="O3" s="4">
        <f>GEOMEAN(N3:N5)</f>
        <v>7.2527078588871972E-3</v>
      </c>
      <c r="Q3" s="2" t="s">
        <v>4</v>
      </c>
      <c r="R3" s="3">
        <v>1.8700000000000001E-2</v>
      </c>
      <c r="S3" s="4">
        <f>GEOMEAN(R3:R5)</f>
        <v>1.8059985062698507E-2</v>
      </c>
      <c r="U3" s="2" t="s">
        <v>4</v>
      </c>
      <c r="V3" s="3">
        <v>2.98E-2</v>
      </c>
      <c r="W3" s="4">
        <f>GEOMEAN(V3:V5)</f>
        <v>4.73150695368613E-2</v>
      </c>
      <c r="Y3" s="1" t="s">
        <v>4</v>
      </c>
      <c r="Z3" s="3">
        <v>8.1500000000000003E-2</v>
      </c>
      <c r="AA3" s="1">
        <v>0.100122425</v>
      </c>
      <c r="AC3" s="1" t="s">
        <v>4</v>
      </c>
      <c r="AD3" s="3">
        <v>0.124</v>
      </c>
      <c r="AE3" s="1">
        <v>0.109856783</v>
      </c>
      <c r="AG3" s="1" t="s">
        <v>4</v>
      </c>
      <c r="AH3" s="3">
        <v>6.2899999999999998E-2</v>
      </c>
      <c r="AI3" s="1">
        <v>4.6444627000000002E-2</v>
      </c>
      <c r="AK3" s="2" t="s">
        <v>4</v>
      </c>
      <c r="AL3" s="3">
        <v>5.1900000000000002E-2</v>
      </c>
      <c r="AM3" s="4">
        <f>GEOMEAN(AL3:AL5)</f>
        <v>5.1114305708046467E-2</v>
      </c>
      <c r="AO3" s="2" t="s">
        <v>4</v>
      </c>
      <c r="AP3" s="3">
        <v>4.6600000000000003E-2</v>
      </c>
      <c r="AQ3" s="4">
        <f>GEOMEAN(AP3:AP5)</f>
        <v>4.1999020385314757E-2</v>
      </c>
      <c r="AS3" s="2" t="s">
        <v>4</v>
      </c>
      <c r="AT3" s="3">
        <v>4.3999999999999997E-2</v>
      </c>
      <c r="AU3" s="4">
        <f>GEOMEAN(AT3:AT5)</f>
        <v>4.5020829862836571E-2</v>
      </c>
      <c r="AW3" s="1" t="s">
        <v>4</v>
      </c>
      <c r="AX3" s="3">
        <v>2.4400000000000002E-2</v>
      </c>
      <c r="AY3" s="1">
        <v>2.0545559000000001E-2</v>
      </c>
      <c r="BA3" s="1" t="s">
        <v>4</v>
      </c>
      <c r="BB3" s="3">
        <v>5.8400000000000001E-2</v>
      </c>
      <c r="BC3" s="1">
        <v>4.9518039E-2</v>
      </c>
      <c r="BE3" s="6" t="s">
        <v>4</v>
      </c>
      <c r="BF3" s="10">
        <v>5.3100000000000001E-2</v>
      </c>
      <c r="BG3" s="4">
        <f>GEOMEAN(BF3:BF5)</f>
        <v>5.5996222109085961E-2</v>
      </c>
      <c r="BI3" s="6" t="s">
        <v>4</v>
      </c>
      <c r="BJ3" s="10">
        <v>1.8800000000000001E-2</v>
      </c>
      <c r="BK3" s="4">
        <f>GEOMEAN(BJ3:BJ5)</f>
        <v>3.6207965037115639E-2</v>
      </c>
      <c r="BM3" s="6" t="s">
        <v>4</v>
      </c>
      <c r="BN3" s="10">
        <v>6.4899999999999999E-2</v>
      </c>
      <c r="BO3" s="4">
        <f>GEOMEAN(BN3:BN5)</f>
        <v>6.6703501588524075E-2</v>
      </c>
      <c r="BQ3" t="s">
        <v>4</v>
      </c>
      <c r="BR3" s="15">
        <v>5.3499999999999999E-2</v>
      </c>
      <c r="BS3" s="15">
        <v>5.4699999999999999E-2</v>
      </c>
      <c r="BU3" t="s">
        <v>4</v>
      </c>
      <c r="BV3" s="15">
        <v>2.2200000000000001E-2</v>
      </c>
      <c r="BW3" s="15">
        <v>1.8499999999999999E-2</v>
      </c>
    </row>
    <row r="4" spans="1:75" ht="15" customHeight="1" x14ac:dyDescent="0.3">
      <c r="A4" s="1"/>
      <c r="B4" s="3">
        <v>4.5199999999999997E-2</v>
      </c>
      <c r="C4" s="1"/>
      <c r="F4" s="3">
        <v>7.4399999999999994E-2</v>
      </c>
      <c r="J4" s="3">
        <v>4.2099999999999999E-2</v>
      </c>
      <c r="N4" s="3">
        <v>8.3199999999999993E-3</v>
      </c>
      <c r="R4" s="3">
        <v>1.7999999999999999E-2</v>
      </c>
      <c r="V4" s="3">
        <v>4.9299999999999997E-2</v>
      </c>
      <c r="Y4" s="1"/>
      <c r="Z4" s="3">
        <v>0.123</v>
      </c>
      <c r="AA4" s="1"/>
      <c r="AC4" s="1"/>
      <c r="AD4" s="3">
        <v>8.9099999999999999E-2</v>
      </c>
      <c r="AE4" s="1"/>
      <c r="AG4" s="1"/>
      <c r="AH4" s="3">
        <v>4.3400000000000001E-2</v>
      </c>
      <c r="AI4" s="1"/>
      <c r="AL4" s="3">
        <v>5.4399999999999997E-2</v>
      </c>
      <c r="AP4" s="3">
        <v>3.8399999999999997E-2</v>
      </c>
      <c r="AT4" s="3">
        <v>4.65E-2</v>
      </c>
      <c r="AW4" s="1"/>
      <c r="AX4" s="3">
        <v>1.7299999999999999E-2</v>
      </c>
      <c r="AY4" s="1"/>
      <c r="BA4" s="1"/>
      <c r="BB4" s="3">
        <v>4.6100000000000002E-2</v>
      </c>
      <c r="BC4" s="1"/>
      <c r="BF4" s="10">
        <v>6.6799999999999998E-2</v>
      </c>
      <c r="BJ4" s="10">
        <v>7.3400000000000007E-2</v>
      </c>
      <c r="BN4" s="10">
        <v>5.3800000000000001E-2</v>
      </c>
      <c r="BR4" s="15">
        <v>5.5500000000000001E-2</v>
      </c>
      <c r="BV4" s="15">
        <v>1.77E-2</v>
      </c>
    </row>
    <row r="5" spans="1:75" ht="15" customHeight="1" x14ac:dyDescent="0.3">
      <c r="A5" s="1"/>
      <c r="B5" s="3">
        <v>4.7500000000000001E-2</v>
      </c>
      <c r="C5" s="1"/>
      <c r="F5" s="3">
        <v>7.5899999999999995E-2</v>
      </c>
      <c r="J5" s="3">
        <v>4.2999999999999997E-2</v>
      </c>
      <c r="N5" s="3">
        <v>1.01E-2</v>
      </c>
      <c r="R5" s="3">
        <v>1.7500000000000002E-2</v>
      </c>
      <c r="V5" s="3">
        <v>7.2099999999999997E-2</v>
      </c>
      <c r="Y5" s="1"/>
      <c r="Z5" s="1"/>
      <c r="AA5" s="1"/>
      <c r="AC5" s="1"/>
      <c r="AD5" s="3">
        <v>0.12</v>
      </c>
      <c r="AE5" s="1"/>
      <c r="AG5" s="1"/>
      <c r="AH5" s="3">
        <v>3.6700000000000003E-2</v>
      </c>
      <c r="AI5" s="1"/>
      <c r="AL5" s="3">
        <v>4.7300000000000002E-2</v>
      </c>
      <c r="AP5" s="3">
        <v>4.1399999999999999E-2</v>
      </c>
      <c r="AT5" s="3">
        <v>4.4600000000000001E-2</v>
      </c>
      <c r="AW5" s="1"/>
      <c r="AX5" s="1"/>
      <c r="AY5" s="1"/>
      <c r="BA5" s="1"/>
      <c r="BB5" s="3">
        <v>4.5100000000000001E-2</v>
      </c>
      <c r="BC5" s="1"/>
      <c r="BF5" s="10">
        <v>4.9500000000000002E-2</v>
      </c>
      <c r="BJ5" s="10">
        <v>3.44E-2</v>
      </c>
      <c r="BN5" s="10">
        <v>8.5000000000000006E-2</v>
      </c>
      <c r="BR5" s="15">
        <v>5.5100000000000003E-2</v>
      </c>
      <c r="BV5" s="15">
        <v>1.6199999999999999E-2</v>
      </c>
    </row>
    <row r="6" spans="1:75" ht="15" customHeight="1" x14ac:dyDescent="0.3">
      <c r="A6" s="1" t="s">
        <v>5</v>
      </c>
      <c r="B6" s="3">
        <v>2.4799999999999999E-2</v>
      </c>
      <c r="C6" s="1">
        <v>2.4697154999999998E-2</v>
      </c>
      <c r="E6" s="2" t="s">
        <v>5</v>
      </c>
      <c r="F6" s="3">
        <v>4.58E-2</v>
      </c>
      <c r="G6" s="4">
        <f>GEOMEAN(F6:F8)</f>
        <v>4.7882612459692664E-2</v>
      </c>
      <c r="I6" s="2" t="s">
        <v>5</v>
      </c>
      <c r="J6" s="3">
        <v>3.15E-2</v>
      </c>
      <c r="K6" s="4">
        <f>GEOMEAN(J6:J8)</f>
        <v>3.0572986540352592E-2</v>
      </c>
      <c r="M6" s="2" t="s">
        <v>5</v>
      </c>
      <c r="N6" s="3">
        <v>2.8400000000000001E-3</v>
      </c>
      <c r="O6" s="4">
        <f>GEOMEAN(N6:N7)</f>
        <v>3.1841482377552716E-3</v>
      </c>
      <c r="Q6" s="2" t="s">
        <v>5</v>
      </c>
      <c r="R6" s="3">
        <v>6.3400000000000001E-3</v>
      </c>
      <c r="S6" s="4">
        <f>GEOMEAN(R6:R8)</f>
        <v>5.9434895434414365E-3</v>
      </c>
      <c r="U6" s="2" t="s">
        <v>5</v>
      </c>
      <c r="V6" s="3"/>
      <c r="W6" s="4">
        <f>GEOMEAN(V7)</f>
        <v>1.9300000000000001E-2</v>
      </c>
      <c r="Y6" s="1" t="s">
        <v>5</v>
      </c>
      <c r="Z6" s="3">
        <v>5.96E-2</v>
      </c>
      <c r="AA6" s="1">
        <v>6.0380778000000003E-2</v>
      </c>
      <c r="AC6" s="1" t="s">
        <v>5</v>
      </c>
      <c r="AD6" s="3">
        <v>3.3500000000000002E-2</v>
      </c>
      <c r="AE6" s="1">
        <v>3.3491142000000002E-2</v>
      </c>
      <c r="AG6" s="1" t="s">
        <v>5</v>
      </c>
      <c r="AH6" s="3">
        <v>5.1400000000000001E-2</v>
      </c>
      <c r="AI6" s="1">
        <v>4.6506962999999998E-2</v>
      </c>
      <c r="AK6" s="2" t="s">
        <v>5</v>
      </c>
      <c r="AL6" s="3">
        <v>4.9200000000000001E-2</v>
      </c>
      <c r="AM6" s="4">
        <f>GEOMEAN(AL6:AL8)</f>
        <v>4.2776603802542931E-2</v>
      </c>
      <c r="AO6" s="2" t="s">
        <v>5</v>
      </c>
      <c r="AP6" s="3">
        <v>3.7400000000000003E-2</v>
      </c>
      <c r="AQ6" s="4">
        <f>GEOMEAN(AP6:AP8)</f>
        <v>3.4262941670076187E-2</v>
      </c>
      <c r="AS6" s="2" t="s">
        <v>5</v>
      </c>
      <c r="AT6" s="3">
        <v>0.05</v>
      </c>
      <c r="AU6" s="4">
        <f>GEOMEAN(AT6:AT8)</f>
        <v>4.773684112426451E-2</v>
      </c>
      <c r="AW6" s="1" t="s">
        <v>5</v>
      </c>
      <c r="AX6" s="3">
        <v>3.1300000000000001E-2</v>
      </c>
      <c r="AY6" s="1">
        <v>2.5104044999999998E-2</v>
      </c>
      <c r="BA6" s="1" t="s">
        <v>5</v>
      </c>
      <c r="BB6" s="3">
        <v>6.2899999999999998E-2</v>
      </c>
      <c r="BC6" s="1">
        <v>6.6122014000000007E-2</v>
      </c>
      <c r="BE6" s="6" t="s">
        <v>5</v>
      </c>
      <c r="BF6" s="10">
        <v>2.5100000000000001E-2</v>
      </c>
      <c r="BG6" s="4">
        <f>GEOMEAN(BF6:BF8)</f>
        <v>2.1575730772313482E-2</v>
      </c>
      <c r="BI6" s="6" t="s">
        <v>5</v>
      </c>
      <c r="BJ6" s="10">
        <v>3.7199999999999997E-2</v>
      </c>
      <c r="BK6" s="4">
        <f>GEOMEAN(BJ6:BJ8)</f>
        <v>4.7364225530158947E-2</v>
      </c>
      <c r="BM6" s="6" t="s">
        <v>5</v>
      </c>
      <c r="BN6" s="10">
        <v>5.6099999999999997E-2</v>
      </c>
      <c r="BO6" s="4">
        <f>GEOMEAN(BN6:BN8)</f>
        <v>4.5755723850126273E-2</v>
      </c>
      <c r="BQ6" t="s">
        <v>5</v>
      </c>
      <c r="BR6" s="15">
        <v>4.5600000000000002E-2</v>
      </c>
      <c r="BS6" s="15">
        <v>4.0599999999999997E-2</v>
      </c>
      <c r="BU6" t="s">
        <v>5</v>
      </c>
      <c r="BV6" s="15">
        <v>1.77E-2</v>
      </c>
      <c r="BW6" s="15">
        <v>1.61E-2</v>
      </c>
    </row>
    <row r="7" spans="1:75" ht="15" customHeight="1" x14ac:dyDescent="0.3">
      <c r="A7" s="1"/>
      <c r="B7" s="3">
        <v>2.5100000000000001E-2</v>
      </c>
      <c r="C7" s="1"/>
      <c r="F7" s="3">
        <v>4.7E-2</v>
      </c>
      <c r="J7" s="3">
        <v>3.2399999999999998E-2</v>
      </c>
      <c r="N7" s="3">
        <v>3.5699999999999998E-3</v>
      </c>
      <c r="R7" s="3">
        <v>5.6899999999999997E-3</v>
      </c>
      <c r="V7" s="3">
        <v>1.9300000000000001E-2</v>
      </c>
      <c r="Y7" s="1"/>
      <c r="Z7" s="3">
        <v>5.3999999999999999E-2</v>
      </c>
      <c r="AA7" s="1"/>
      <c r="AC7" s="1"/>
      <c r="AD7" s="3">
        <v>4.2799999999999998E-2</v>
      </c>
      <c r="AE7" s="1"/>
      <c r="AG7" s="1"/>
      <c r="AH7" s="3">
        <v>4.1200000000000001E-2</v>
      </c>
      <c r="AI7" s="1"/>
      <c r="AL7" s="3">
        <v>3.7699999999999997E-2</v>
      </c>
      <c r="AP7" s="3">
        <v>3.2199999999999999E-2</v>
      </c>
      <c r="AT7" s="3">
        <v>4.7399999999999998E-2</v>
      </c>
      <c r="AW7" s="1"/>
      <c r="AX7" s="3">
        <v>2.5399999999999999E-2</v>
      </c>
      <c r="AY7" s="1"/>
      <c r="BA7" s="1"/>
      <c r="BB7" s="3">
        <v>7.8700000000000006E-2</v>
      </c>
      <c r="BC7" s="1"/>
      <c r="BF7" s="10">
        <v>1.5100000000000001E-2</v>
      </c>
      <c r="BJ7" s="10">
        <v>6.3899999999999998E-2</v>
      </c>
      <c r="BN7" s="10">
        <v>3.5499999999999997E-2</v>
      </c>
      <c r="BR7" s="15">
        <v>3.8899999999999997E-2</v>
      </c>
      <c r="BV7" s="15">
        <v>1.46E-2</v>
      </c>
    </row>
    <row r="8" spans="1:75" ht="15" customHeight="1" x14ac:dyDescent="0.3">
      <c r="A8" s="1"/>
      <c r="B8" s="3">
        <v>2.4199999999999999E-2</v>
      </c>
      <c r="C8" s="1"/>
      <c r="F8" s="3">
        <v>5.0999999999999997E-2</v>
      </c>
      <c r="J8" s="3">
        <v>2.8000000000000001E-2</v>
      </c>
      <c r="N8" s="3">
        <v>3.2100000000000002E-3</v>
      </c>
      <c r="R8" s="3">
        <v>5.8199999999999997E-3</v>
      </c>
      <c r="Y8" s="1"/>
      <c r="Z8" s="3">
        <v>6.8400000000000002E-2</v>
      </c>
      <c r="AA8" s="1"/>
      <c r="AC8" s="1"/>
      <c r="AD8" s="3">
        <v>2.6200000000000001E-2</v>
      </c>
      <c r="AE8" s="1"/>
      <c r="AG8" s="1"/>
      <c r="AH8" s="3">
        <v>4.7500000000000001E-2</v>
      </c>
      <c r="AI8" s="1"/>
      <c r="AL8" s="3">
        <v>4.2200000000000001E-2</v>
      </c>
      <c r="AP8" s="3">
        <v>3.3399999999999999E-2</v>
      </c>
      <c r="AT8" s="3">
        <v>4.5900000000000003E-2</v>
      </c>
      <c r="AW8" s="1"/>
      <c r="AX8" s="3">
        <v>1.9900000000000001E-2</v>
      </c>
      <c r="AY8" s="1"/>
      <c r="BA8" s="1"/>
      <c r="BB8" s="3">
        <v>5.8400000000000001E-2</v>
      </c>
      <c r="BC8" s="1"/>
      <c r="BF8" s="10">
        <v>2.6499999999999999E-2</v>
      </c>
      <c r="BJ8" s="10">
        <v>4.4699999999999997E-2</v>
      </c>
      <c r="BN8" s="10">
        <v>4.8099999999999997E-2</v>
      </c>
      <c r="BR8" s="15">
        <v>3.78E-2</v>
      </c>
    </row>
    <row r="9" spans="1:75" ht="15" customHeight="1" x14ac:dyDescent="0.3">
      <c r="A9" s="1" t="s">
        <v>6</v>
      </c>
      <c r="B9" s="3">
        <v>5.11E-2</v>
      </c>
      <c r="C9" s="1">
        <v>4.9736270999999999E-2</v>
      </c>
      <c r="E9" s="2" t="s">
        <v>6</v>
      </c>
      <c r="F9" s="3">
        <v>5.3400000000000003E-2</v>
      </c>
      <c r="G9" s="4">
        <f>GEOMEAN(F9:F11)</f>
        <v>5.4201880809630044E-2</v>
      </c>
      <c r="I9" s="2" t="s">
        <v>6</v>
      </c>
      <c r="J9" s="3">
        <v>3.2300000000000002E-2</v>
      </c>
      <c r="K9" s="4">
        <f>GEOMEAN(J9:J11)</f>
        <v>2.894410796416606E-2</v>
      </c>
      <c r="M9" s="2" t="s">
        <v>6</v>
      </c>
      <c r="N9" s="3">
        <v>2.0500000000000001E-2</v>
      </c>
      <c r="O9" s="4">
        <f>GEOMEAN(N9:N10)</f>
        <v>2.0349447166937974E-2</v>
      </c>
      <c r="Q9" s="2" t="s">
        <v>6</v>
      </c>
      <c r="R9" s="3">
        <v>9.8600000000000007E-3</v>
      </c>
      <c r="S9" s="4">
        <f>GEOMEAN(R9:R11)</f>
        <v>9.8939062590757184E-3</v>
      </c>
      <c r="U9" s="2" t="s">
        <v>6</v>
      </c>
      <c r="V9" s="3">
        <v>1.95E-2</v>
      </c>
      <c r="W9" s="4">
        <f>GEOMEAN(V9:V11)</f>
        <v>2.1998505408107584E-2</v>
      </c>
      <c r="Y9" s="1" t="s">
        <v>6</v>
      </c>
      <c r="Z9" s="3">
        <v>5.0900000000000001E-2</v>
      </c>
      <c r="AA9" s="1">
        <v>5.5595609999999997E-2</v>
      </c>
      <c r="AC9" s="1" t="s">
        <v>6</v>
      </c>
      <c r="AD9" s="3">
        <v>7.2700000000000001E-2</v>
      </c>
      <c r="AE9" s="1">
        <v>6.0690980999999998E-2</v>
      </c>
      <c r="AG9" s="1" t="s">
        <v>6</v>
      </c>
      <c r="AH9" s="3">
        <v>3.8300000000000001E-2</v>
      </c>
      <c r="AI9" s="1">
        <v>4.0792882000000003E-2</v>
      </c>
      <c r="AK9" s="2" t="s">
        <v>6</v>
      </c>
      <c r="AL9" s="3">
        <v>5.0999999999999997E-2</v>
      </c>
      <c r="AM9" s="4">
        <f>GEOMEAN(AL9:AL11)</f>
        <v>4.5704469618559639E-2</v>
      </c>
      <c r="AO9" s="2" t="s">
        <v>6</v>
      </c>
      <c r="AP9" s="3">
        <v>5.8500000000000003E-2</v>
      </c>
      <c r="AQ9" s="4">
        <f>GEOMEAN(AP9:AP11)</f>
        <v>6.2335610664094168E-2</v>
      </c>
      <c r="AS9" s="2" t="s">
        <v>6</v>
      </c>
      <c r="AT9" s="3">
        <v>4.36E-2</v>
      </c>
      <c r="AU9" s="4">
        <f>GEOMEAN(AT9:AT11)</f>
        <v>4.1961109123921383E-2</v>
      </c>
      <c r="AW9" s="1" t="s">
        <v>6</v>
      </c>
      <c r="AX9" s="3">
        <v>7.2400000000000006E-2</v>
      </c>
      <c r="AY9" s="1">
        <v>6.7403009E-2</v>
      </c>
      <c r="BA9" s="1" t="s">
        <v>6</v>
      </c>
      <c r="BB9" s="3">
        <v>4.6300000000000001E-2</v>
      </c>
      <c r="BC9" s="1">
        <v>4.9914884999999999E-2</v>
      </c>
      <c r="BE9" s="6" t="s">
        <v>6</v>
      </c>
      <c r="BF9" s="10">
        <v>1.52E-2</v>
      </c>
      <c r="BG9" s="4">
        <f>GEOMEAN(BF9:BF10)</f>
        <v>1.8656902208030141E-2</v>
      </c>
      <c r="BI9" s="6" t="s">
        <v>6</v>
      </c>
      <c r="BJ9" s="10">
        <v>6.0299999999999999E-2</v>
      </c>
      <c r="BK9" s="4">
        <f>GEOMEAN(BJ9:BJ11)</f>
        <v>5.8755818539457466E-2</v>
      </c>
      <c r="BM9" s="6" t="s">
        <v>6</v>
      </c>
      <c r="BN9" s="9"/>
      <c r="BO9" s="4">
        <f>GEOMEAN(BN10:BN11)</f>
        <v>4.588431104419026E-2</v>
      </c>
      <c r="BQ9" t="s">
        <v>6</v>
      </c>
      <c r="BR9" s="15">
        <v>6.59E-2</v>
      </c>
      <c r="BS9" s="15">
        <v>6.4799999999999996E-2</v>
      </c>
      <c r="BU9" t="s">
        <v>6</v>
      </c>
      <c r="BV9" s="15">
        <v>4.48E-2</v>
      </c>
      <c r="BW9" s="15">
        <v>3.3500000000000002E-2</v>
      </c>
    </row>
    <row r="10" spans="1:75" ht="15" customHeight="1" x14ac:dyDescent="0.3">
      <c r="A10" s="1"/>
      <c r="B10" s="3">
        <v>4.5600000000000002E-2</v>
      </c>
      <c r="C10" s="1"/>
      <c r="F10" s="3">
        <v>5.0799999999999998E-2</v>
      </c>
      <c r="J10" s="3">
        <v>2.7199999999999998E-2</v>
      </c>
      <c r="N10" s="3">
        <v>2.0199999999999999E-2</v>
      </c>
      <c r="R10" s="3">
        <v>1.0200000000000001E-2</v>
      </c>
      <c r="V10" s="3">
        <v>3.3700000000000001E-2</v>
      </c>
      <c r="Y10" s="1"/>
      <c r="Z10" s="3">
        <v>6.5299999999999997E-2</v>
      </c>
      <c r="AA10" s="1"/>
      <c r="AC10" s="1"/>
      <c r="AD10" s="3">
        <v>6.9099999999999995E-2</v>
      </c>
      <c r="AE10" s="1"/>
      <c r="AG10" s="1"/>
      <c r="AH10" s="3">
        <v>4.2299999999999997E-2</v>
      </c>
      <c r="AI10" s="1"/>
      <c r="AL10" s="3">
        <v>4.6800000000000001E-2</v>
      </c>
      <c r="AP10" s="3">
        <v>6.5000000000000002E-2</v>
      </c>
      <c r="AT10" s="3">
        <v>3.95E-2</v>
      </c>
      <c r="AW10" s="1"/>
      <c r="AX10" s="3">
        <v>6.8000000000000005E-2</v>
      </c>
      <c r="AY10" s="1"/>
      <c r="BA10" s="1"/>
      <c r="BB10" s="3">
        <v>5.0299999999999997E-2</v>
      </c>
      <c r="BC10" s="1"/>
      <c r="BF10" s="10">
        <v>2.29E-2</v>
      </c>
      <c r="BJ10" s="10">
        <v>4.3799999999999999E-2</v>
      </c>
      <c r="BN10" s="10">
        <v>4.7100000000000003E-2</v>
      </c>
      <c r="BR10" s="15">
        <v>5.4899999999999997E-2</v>
      </c>
      <c r="BV10" s="15">
        <v>2.7400000000000001E-2</v>
      </c>
    </row>
    <row r="11" spans="1:75" ht="15" customHeight="1" x14ac:dyDescent="0.3">
      <c r="A11" s="1"/>
      <c r="B11" s="3">
        <v>5.28E-2</v>
      </c>
      <c r="C11" s="1"/>
      <c r="F11" s="3">
        <v>5.8700000000000002E-2</v>
      </c>
      <c r="J11" s="3">
        <v>2.76E-2</v>
      </c>
      <c r="N11" s="3">
        <v>2.29E-2</v>
      </c>
      <c r="R11" s="3">
        <v>9.6299999999999997E-3</v>
      </c>
      <c r="V11" s="3">
        <v>1.6199999999999999E-2</v>
      </c>
      <c r="Y11" s="1"/>
      <c r="Z11" s="3">
        <v>5.1700000000000003E-2</v>
      </c>
      <c r="AA11" s="1"/>
      <c r="AC11" s="1"/>
      <c r="AD11" s="3">
        <v>4.4499999999999998E-2</v>
      </c>
      <c r="AE11" s="1"/>
      <c r="AG11" s="1"/>
      <c r="AH11" s="3">
        <v>4.19E-2</v>
      </c>
      <c r="AI11" s="1"/>
      <c r="AL11" s="3">
        <v>0.04</v>
      </c>
      <c r="AP11" s="3">
        <v>6.3700000000000007E-2</v>
      </c>
      <c r="AT11" s="3">
        <v>4.2900000000000001E-2</v>
      </c>
      <c r="AW11" s="1"/>
      <c r="AX11" s="3">
        <v>6.2199999999999998E-2</v>
      </c>
      <c r="AY11" s="1"/>
      <c r="BA11" s="1"/>
      <c r="BB11" s="3">
        <v>5.3400000000000003E-2</v>
      </c>
      <c r="BC11" s="1"/>
      <c r="BF11" s="9"/>
      <c r="BJ11" s="10">
        <v>7.6799999999999993E-2</v>
      </c>
      <c r="BN11" s="10">
        <v>4.4699999999999997E-2</v>
      </c>
      <c r="BR11" s="15">
        <v>7.5300000000000006E-2</v>
      </c>
      <c r="BV11" s="15">
        <v>3.0700000000000002E-2</v>
      </c>
    </row>
    <row r="12" spans="1:75" ht="15" customHeight="1" x14ac:dyDescent="0.3">
      <c r="A12" s="1" t="s">
        <v>7</v>
      </c>
      <c r="B12" s="3">
        <v>7.22E-2</v>
      </c>
      <c r="C12" s="1">
        <v>7.8144462999999997E-2</v>
      </c>
      <c r="E12" s="2" t="s">
        <v>7</v>
      </c>
      <c r="F12" s="3">
        <v>0.109</v>
      </c>
      <c r="G12" s="4">
        <f>GEOMEAN(F12:F14)</f>
        <v>0.10875172851438551</v>
      </c>
      <c r="I12" s="2" t="s">
        <v>7</v>
      </c>
      <c r="J12" s="3">
        <v>5.0200000000000002E-2</v>
      </c>
      <c r="K12" s="4">
        <f>GEOMEAN(J12:J14)</f>
        <v>4.9396709829115017E-2</v>
      </c>
      <c r="M12" s="2" t="s">
        <v>7</v>
      </c>
      <c r="N12" s="3">
        <v>1.6500000000000001E-2</v>
      </c>
      <c r="O12" s="4">
        <f>GEOMEAN(N12:N14)</f>
        <v>1.5475939082607498E-2</v>
      </c>
      <c r="Q12" s="2" t="s">
        <v>7</v>
      </c>
      <c r="R12" s="3">
        <v>3.9899999999999998E-2</v>
      </c>
      <c r="S12" s="4">
        <f>GEOMEAN(R12:R14)</f>
        <v>4.1570366130207724E-2</v>
      </c>
      <c r="U12" s="2" t="s">
        <v>7</v>
      </c>
      <c r="V12" s="3">
        <v>1.49E-2</v>
      </c>
      <c r="W12" s="4">
        <f>GEOMEAN(V12:V13)</f>
        <v>1.6869795493721907E-2</v>
      </c>
      <c r="Y12" s="1" t="s">
        <v>7</v>
      </c>
      <c r="Z12" s="3">
        <v>0.214</v>
      </c>
      <c r="AA12" s="1">
        <v>0.19981583</v>
      </c>
      <c r="AC12" s="1" t="s">
        <v>7</v>
      </c>
      <c r="AD12" s="3">
        <v>9.3899999999999997E-2</v>
      </c>
      <c r="AE12" s="1">
        <v>8.9565977000000005E-2</v>
      </c>
      <c r="AG12" s="1" t="s">
        <v>7</v>
      </c>
      <c r="AH12" s="3">
        <v>5.6399999999999999E-2</v>
      </c>
      <c r="AI12" s="1">
        <v>6.6500265000000003E-2</v>
      </c>
      <c r="AK12" s="2" t="s">
        <v>7</v>
      </c>
      <c r="AL12" s="3">
        <v>6.5600000000000006E-2</v>
      </c>
      <c r="AM12" s="4">
        <f>GEOMEAN(AL12:AL14)</f>
        <v>6.6194993582142328E-2</v>
      </c>
      <c r="AO12" s="2" t="s">
        <v>7</v>
      </c>
      <c r="AP12" s="3">
        <v>3.1099999999999999E-2</v>
      </c>
      <c r="AQ12" s="4">
        <f>GEOMEAN(AP12:AP14)</f>
        <v>3.6417228088284265E-2</v>
      </c>
      <c r="AS12" s="2" t="s">
        <v>7</v>
      </c>
      <c r="AT12" s="3">
        <v>6.7699999999999996E-2</v>
      </c>
      <c r="AU12" s="4">
        <f>GEOMEAN(AT12:AT14)</f>
        <v>6.952112878290341E-2</v>
      </c>
      <c r="AW12" s="1" t="s">
        <v>7</v>
      </c>
      <c r="AX12" s="3">
        <v>4.3499999999999997E-2</v>
      </c>
      <c r="AY12" s="1">
        <v>3.8571508999999997E-2</v>
      </c>
      <c r="BA12" s="1" t="s">
        <v>7</v>
      </c>
      <c r="BB12" s="3">
        <v>7.0599999999999996E-2</v>
      </c>
      <c r="BC12" s="1">
        <v>7.0804976000000006E-2</v>
      </c>
      <c r="BE12" s="6" t="s">
        <v>7</v>
      </c>
      <c r="BF12" s="9"/>
      <c r="BG12" s="4">
        <f>GEOMEAN(BF13:BF14)</f>
        <v>2.4754595532951049E-2</v>
      </c>
      <c r="BI12" s="6" t="s">
        <v>7</v>
      </c>
      <c r="BJ12" s="10">
        <v>0.192</v>
      </c>
      <c r="BK12" s="4">
        <f>GEOMEAN(BJ12:BJ14)</f>
        <v>0.20568992215873347</v>
      </c>
      <c r="BM12" s="6" t="s">
        <v>7</v>
      </c>
      <c r="BN12" s="10">
        <v>0.124</v>
      </c>
      <c r="BO12" s="4">
        <f>GEOMEAN(BN12:BN14)</f>
        <v>0.11825102168855342</v>
      </c>
      <c r="BQ12" t="s">
        <v>7</v>
      </c>
      <c r="BR12" s="15">
        <v>8.2900000000000001E-2</v>
      </c>
      <c r="BS12" s="15">
        <v>8.8999999999999996E-2</v>
      </c>
      <c r="BU12" t="s">
        <v>7</v>
      </c>
      <c r="BV12" s="15">
        <v>2.7300000000000001E-2</v>
      </c>
      <c r="BW12" s="15">
        <v>3.2500000000000001E-2</v>
      </c>
    </row>
    <row r="13" spans="1:75" ht="15" customHeight="1" x14ac:dyDescent="0.3">
      <c r="A13" s="1"/>
      <c r="B13" s="3">
        <v>8.1900000000000001E-2</v>
      </c>
      <c r="C13" s="1"/>
      <c r="F13" s="3">
        <v>0.11799999999999999</v>
      </c>
      <c r="J13" s="3">
        <v>4.9099999999999998E-2</v>
      </c>
      <c r="N13" s="3">
        <v>1.44E-2</v>
      </c>
      <c r="R13" s="3">
        <v>4.3700000000000003E-2</v>
      </c>
      <c r="V13" s="3">
        <v>1.9099999999999999E-2</v>
      </c>
      <c r="Y13" s="1"/>
      <c r="Z13" s="3">
        <v>0.16</v>
      </c>
      <c r="AA13" s="1"/>
      <c r="AC13" s="1"/>
      <c r="AD13" s="3">
        <v>7.0199999999999999E-2</v>
      </c>
      <c r="AE13" s="1"/>
      <c r="AG13" s="1"/>
      <c r="AH13" s="3">
        <v>8.5199999999999998E-2</v>
      </c>
      <c r="AI13" s="1"/>
      <c r="AL13" s="3">
        <v>7.1199999999999999E-2</v>
      </c>
      <c r="AP13" s="3">
        <v>3.6799999999999999E-2</v>
      </c>
      <c r="AT13" s="3">
        <v>7.0400000000000004E-2</v>
      </c>
      <c r="AW13" s="1"/>
      <c r="AX13" s="3">
        <v>3.8800000000000001E-2</v>
      </c>
      <c r="AY13" s="1"/>
      <c r="BA13" s="1"/>
      <c r="BB13" s="3">
        <v>6.8500000000000005E-2</v>
      </c>
      <c r="BC13" s="1"/>
      <c r="BF13" s="10">
        <v>2.63E-2</v>
      </c>
      <c r="BJ13" s="10">
        <v>0.17499999999999999</v>
      </c>
      <c r="BN13" s="10">
        <v>0.127</v>
      </c>
      <c r="BR13" s="15">
        <v>0.112</v>
      </c>
      <c r="BV13" s="15">
        <v>3.6900000000000002E-2</v>
      </c>
    </row>
    <row r="14" spans="1:75" ht="15" customHeight="1" x14ac:dyDescent="0.3">
      <c r="A14" s="1"/>
      <c r="B14" s="3">
        <v>8.0699999999999994E-2</v>
      </c>
      <c r="C14" s="1"/>
      <c r="F14" s="3">
        <v>0.1</v>
      </c>
      <c r="J14" s="3">
        <v>4.8899999999999999E-2</v>
      </c>
      <c r="N14" s="3">
        <v>1.5599999999999999E-2</v>
      </c>
      <c r="R14" s="3">
        <v>4.1200000000000001E-2</v>
      </c>
      <c r="V14" s="3"/>
      <c r="Y14" s="1"/>
      <c r="Z14" s="3">
        <v>0.23300000000000001</v>
      </c>
      <c r="AA14" s="1"/>
      <c r="AC14" s="1"/>
      <c r="AD14" s="3">
        <v>0.109</v>
      </c>
      <c r="AE14" s="1"/>
      <c r="AG14" s="1"/>
      <c r="AH14" s="3">
        <v>6.1199999999999997E-2</v>
      </c>
      <c r="AI14" s="1"/>
      <c r="AL14" s="3">
        <v>6.2100000000000002E-2</v>
      </c>
      <c r="AP14" s="3">
        <v>4.2200000000000001E-2</v>
      </c>
      <c r="AT14" s="3">
        <v>7.0499999999999993E-2</v>
      </c>
      <c r="AW14" s="1"/>
      <c r="AX14" s="3">
        <v>3.4000000000000002E-2</v>
      </c>
      <c r="AY14" s="1"/>
      <c r="BA14" s="1"/>
      <c r="BB14" s="3">
        <v>7.3400000000000007E-2</v>
      </c>
      <c r="BC14" s="1"/>
      <c r="BF14" s="10">
        <v>2.3300000000000001E-2</v>
      </c>
      <c r="BJ14" s="10">
        <v>0.25900000000000001</v>
      </c>
      <c r="BN14" s="10">
        <v>0.105</v>
      </c>
      <c r="BR14" s="15">
        <v>7.5800000000000006E-2</v>
      </c>
      <c r="BV14" s="15">
        <v>3.4099999999999998E-2</v>
      </c>
    </row>
    <row r="15" spans="1:75" ht="15" customHeight="1" x14ac:dyDescent="0.3">
      <c r="A15" s="1" t="s">
        <v>8</v>
      </c>
      <c r="B15" s="3">
        <v>9.01E-2</v>
      </c>
      <c r="C15" s="1">
        <v>8.4846861999999995E-2</v>
      </c>
      <c r="E15" s="2" t="s">
        <v>8</v>
      </c>
      <c r="F15" s="3">
        <v>0.14399999999999999</v>
      </c>
      <c r="G15" s="4">
        <f>GEOMEAN(F15:F16)</f>
        <v>0.15035956903370001</v>
      </c>
      <c r="I15" s="2" t="s">
        <v>8</v>
      </c>
      <c r="J15" s="3">
        <v>8.4099999999999994E-2</v>
      </c>
      <c r="K15" s="4">
        <f>GEOMEAN(J15:J16)</f>
        <v>8.4249866468736903E-2</v>
      </c>
      <c r="M15" s="2" t="s">
        <v>8</v>
      </c>
      <c r="N15" s="3">
        <v>7.3699999999999998E-3</v>
      </c>
      <c r="O15" s="4">
        <f>GEOMEAN(N15:N17)</f>
        <v>8.9743436799411425E-3</v>
      </c>
      <c r="Q15" s="2" t="s">
        <v>8</v>
      </c>
      <c r="R15" s="3">
        <v>3.2199999999999999E-2</v>
      </c>
      <c r="S15" s="4">
        <f>GEOMEAN(R15:R17)</f>
        <v>3.2881241327308186E-2</v>
      </c>
      <c r="U15" s="2" t="s">
        <v>8</v>
      </c>
      <c r="V15" s="3">
        <v>8.7800000000000003E-2</v>
      </c>
      <c r="W15" s="4">
        <f>GEOMEAN(V15:V17)</f>
        <v>6.1501097827803955E-2</v>
      </c>
      <c r="Y15" s="1" t="s">
        <v>8</v>
      </c>
      <c r="Z15" s="3">
        <v>0.156</v>
      </c>
      <c r="AA15" s="1">
        <v>0.15460943599999999</v>
      </c>
      <c r="AC15" s="1" t="s">
        <v>8</v>
      </c>
      <c r="AD15" s="3">
        <v>4.6699999999999998E-2</v>
      </c>
      <c r="AE15" s="1">
        <v>4.5013180999999999E-2</v>
      </c>
      <c r="AG15" s="1" t="s">
        <v>8</v>
      </c>
      <c r="AH15" s="3">
        <v>0.14899999999999999</v>
      </c>
      <c r="AI15" s="1">
        <v>0.14695643999999999</v>
      </c>
      <c r="AK15" s="2" t="s">
        <v>8</v>
      </c>
      <c r="AL15" s="3">
        <v>0.105</v>
      </c>
      <c r="AM15" s="4">
        <f>GEOMEAN(AL15:AL17)</f>
        <v>0.10531334966016087</v>
      </c>
      <c r="AO15" s="2" t="s">
        <v>8</v>
      </c>
      <c r="AP15" s="3">
        <v>6.4899999999999999E-2</v>
      </c>
      <c r="AQ15" s="4">
        <f>GEOMEAN(AP15:AP17)</f>
        <v>7.0665375060448093E-2</v>
      </c>
      <c r="AS15" s="2" t="s">
        <v>8</v>
      </c>
      <c r="AT15" s="3">
        <v>0.109</v>
      </c>
      <c r="AU15" s="4">
        <f>GEOMEAN(AT15:AT17)</f>
        <v>0.12468627460306635</v>
      </c>
      <c r="AW15" s="1" t="s">
        <v>8</v>
      </c>
      <c r="AX15" s="3">
        <v>4.24E-2</v>
      </c>
      <c r="AY15" s="1">
        <v>3.8677192999999999E-2</v>
      </c>
      <c r="BA15" s="1" t="s">
        <v>8</v>
      </c>
      <c r="BB15" s="3">
        <v>0.11799999999999999</v>
      </c>
      <c r="BC15" s="1">
        <v>0.120819118</v>
      </c>
      <c r="BE15" s="6" t="s">
        <v>8</v>
      </c>
      <c r="BF15" s="10">
        <v>5.5399999999999998E-2</v>
      </c>
      <c r="BG15" s="4">
        <f>GEOMEAN(BF15:BF17)</f>
        <v>6.8158108879060708E-2</v>
      </c>
      <c r="BI15" s="6" t="s">
        <v>8</v>
      </c>
      <c r="BJ15" s="10">
        <v>0.106</v>
      </c>
      <c r="BK15" s="4">
        <f>GEOMEAN(BJ15:BJ16)</f>
        <v>8.8685962812611999E-2</v>
      </c>
      <c r="BM15" s="6" t="s">
        <v>8</v>
      </c>
      <c r="BN15" s="10">
        <v>7.5800000000000006E-2</v>
      </c>
      <c r="BO15" s="4">
        <f>GEOMEAN(BN15:BN16)</f>
        <v>8.2915981571709083E-2</v>
      </c>
      <c r="BQ15" t="s">
        <v>8</v>
      </c>
      <c r="BR15" s="15">
        <v>0.107</v>
      </c>
      <c r="BS15" s="15">
        <v>0.10199999999999999</v>
      </c>
      <c r="BU15" t="s">
        <v>8</v>
      </c>
      <c r="BV15" s="15">
        <v>2.5899999999999999E-2</v>
      </c>
      <c r="BW15" s="15">
        <v>3.4700000000000002E-2</v>
      </c>
    </row>
    <row r="16" spans="1:75" ht="15" customHeight="1" x14ac:dyDescent="0.3">
      <c r="A16" s="1"/>
      <c r="B16" s="3">
        <v>7.9899999999999999E-2</v>
      </c>
      <c r="C16" s="1"/>
      <c r="F16" s="3">
        <v>0.157</v>
      </c>
      <c r="J16" s="3">
        <v>8.4400000000000003E-2</v>
      </c>
      <c r="N16" s="3">
        <v>1.01E-2</v>
      </c>
      <c r="R16" s="3">
        <v>3.1099999999999999E-2</v>
      </c>
      <c r="V16" s="3">
        <v>4.6399999999999997E-2</v>
      </c>
      <c r="Y16" s="1"/>
      <c r="Z16" s="3">
        <v>0.159</v>
      </c>
      <c r="AA16" s="1"/>
      <c r="AC16" s="1"/>
      <c r="AD16" s="3">
        <v>5.2499999999999998E-2</v>
      </c>
      <c r="AE16" s="1"/>
      <c r="AG16" s="1"/>
      <c r="AH16" s="3">
        <v>0.14199999999999999</v>
      </c>
      <c r="AI16" s="1"/>
      <c r="AL16" s="3">
        <v>0.108</v>
      </c>
      <c r="AP16" s="3">
        <v>6.9000000000000006E-2</v>
      </c>
      <c r="AT16" s="3">
        <v>0.156</v>
      </c>
      <c r="AW16" s="1"/>
      <c r="AX16" s="3">
        <v>3.4200000000000001E-2</v>
      </c>
      <c r="AY16" s="1"/>
      <c r="BA16" s="1"/>
      <c r="BB16" s="3">
        <v>0.106</v>
      </c>
      <c r="BC16" s="1"/>
      <c r="BF16" s="10">
        <v>7.5499999999999998E-2</v>
      </c>
      <c r="BJ16" s="10">
        <v>7.4200000000000002E-2</v>
      </c>
      <c r="BN16" s="10">
        <v>9.0700000000000003E-2</v>
      </c>
      <c r="BR16" s="15">
        <v>8.9499999999999996E-2</v>
      </c>
      <c r="BV16" s="15">
        <v>3.9E-2</v>
      </c>
    </row>
    <row r="17" spans="1:75" ht="15" customHeight="1" x14ac:dyDescent="0.3">
      <c r="A17" s="1"/>
      <c r="B17" s="3">
        <v>8.8599999999999998E-2</v>
      </c>
      <c r="C17" s="1"/>
      <c r="F17" s="3">
        <v>0.17</v>
      </c>
      <c r="J17" s="3">
        <v>8.77E-2</v>
      </c>
      <c r="N17" s="3">
        <v>9.7099999999999999E-3</v>
      </c>
      <c r="R17" s="3">
        <v>3.5499999999999997E-2</v>
      </c>
      <c r="V17" s="3">
        <v>5.7099999999999998E-2</v>
      </c>
      <c r="Y17" s="1"/>
      <c r="Z17" s="3">
        <v>0.14899999999999999</v>
      </c>
      <c r="AA17" s="1"/>
      <c r="AC17" s="1"/>
      <c r="AD17" s="3">
        <v>3.7199999999999997E-2</v>
      </c>
      <c r="AE17" s="1"/>
      <c r="AG17" s="1"/>
      <c r="AH17" s="3">
        <v>0.15</v>
      </c>
      <c r="AI17" s="1"/>
      <c r="AL17" s="3">
        <v>0.10299999999999999</v>
      </c>
      <c r="AP17" s="3">
        <v>7.8799999999999995E-2</v>
      </c>
      <c r="AT17" s="3">
        <v>0.114</v>
      </c>
      <c r="AW17" s="1"/>
      <c r="AX17" s="3">
        <v>3.9899999999999998E-2</v>
      </c>
      <c r="AY17" s="1"/>
      <c r="BA17" s="1"/>
      <c r="BB17" s="3">
        <v>0.14099999999999999</v>
      </c>
      <c r="BC17" s="1"/>
      <c r="BF17" s="10">
        <v>7.5700000000000003E-2</v>
      </c>
      <c r="BN17" s="9"/>
      <c r="BR17" s="15">
        <v>0.111</v>
      </c>
      <c r="BV17" s="15">
        <v>4.1500000000000002E-2</v>
      </c>
    </row>
    <row r="18" spans="1:75" ht="15" customHeight="1" x14ac:dyDescent="0.3">
      <c r="A18" s="1" t="s">
        <v>9</v>
      </c>
      <c r="B18" s="3">
        <v>7.8100000000000003E-2</v>
      </c>
      <c r="C18" s="1">
        <v>7.5351641999999996E-2</v>
      </c>
      <c r="E18" s="2" t="s">
        <v>9</v>
      </c>
      <c r="F18" s="3">
        <v>0.121</v>
      </c>
      <c r="G18" s="4">
        <f>GEOMEAN(F18:F19)</f>
        <v>0.11796185824239969</v>
      </c>
      <c r="I18" s="2" t="s">
        <v>9</v>
      </c>
      <c r="J18" s="3">
        <v>7.8899999999999998E-2</v>
      </c>
      <c r="K18" s="4">
        <f>GEOMEAN(J18:J19)</f>
        <v>8.7302577281544211E-2</v>
      </c>
      <c r="M18" s="2" t="s">
        <v>9</v>
      </c>
      <c r="O18" s="4">
        <f>GEOMEAN(N19:N20)</f>
        <v>1.4649914675519444E-2</v>
      </c>
      <c r="Q18" s="2" t="s">
        <v>9</v>
      </c>
      <c r="R18" s="3">
        <v>3.6700000000000003E-2</v>
      </c>
      <c r="S18" s="4">
        <f>GEOMEAN(R18:R20)</f>
        <v>3.4697845819092819E-2</v>
      </c>
      <c r="U18" s="2" t="s">
        <v>9</v>
      </c>
      <c r="V18" s="3">
        <v>3.2399999999999998E-2</v>
      </c>
      <c r="W18" s="4">
        <f>GEOMEAN(V18:V20)</f>
        <v>6.3825861247890567E-2</v>
      </c>
      <c r="Y18" s="1" t="s">
        <v>9</v>
      </c>
      <c r="Z18" s="3">
        <v>0.13600000000000001</v>
      </c>
      <c r="AA18" s="1">
        <v>0.126784225</v>
      </c>
      <c r="AC18" s="1" t="s">
        <v>9</v>
      </c>
      <c r="AD18" s="3">
        <v>8.2400000000000001E-2</v>
      </c>
      <c r="AE18" s="1">
        <v>7.1466223999999995E-2</v>
      </c>
      <c r="AG18" s="1" t="s">
        <v>9</v>
      </c>
      <c r="AH18" s="3">
        <v>0.10299999999999999</v>
      </c>
      <c r="AI18" s="1">
        <v>0.12051141</v>
      </c>
      <c r="AK18" s="2" t="s">
        <v>9</v>
      </c>
      <c r="AL18" s="3">
        <v>7.85E-2</v>
      </c>
      <c r="AM18" s="4">
        <f>GEOMEAN(AL18:AL20)</f>
        <v>7.8429873678514769E-2</v>
      </c>
      <c r="AO18" s="2" t="s">
        <v>9</v>
      </c>
      <c r="AP18" s="3">
        <v>4.1300000000000003E-2</v>
      </c>
      <c r="AQ18" s="4">
        <f>GEOMEAN(AP18:AP20)</f>
        <v>5.120134477262183E-2</v>
      </c>
      <c r="AS18" s="2" t="s">
        <v>9</v>
      </c>
      <c r="AT18" s="3">
        <v>8.7999999999999995E-2</v>
      </c>
      <c r="AU18" s="4">
        <f>GEOMEAN(AT18:AT20)</f>
        <v>8.9997497872824808E-2</v>
      </c>
      <c r="AW18" s="1" t="s">
        <v>9</v>
      </c>
      <c r="AX18" s="3">
        <v>4.5100000000000001E-2</v>
      </c>
      <c r="AY18" s="1">
        <v>3.5141474999999998E-2</v>
      </c>
      <c r="BA18" s="1" t="s">
        <v>9</v>
      </c>
      <c r="BB18" s="3">
        <v>9.2299999999999993E-2</v>
      </c>
      <c r="BC18" s="1">
        <v>9.4363145999999995E-2</v>
      </c>
      <c r="BE18" s="6" t="s">
        <v>9</v>
      </c>
      <c r="BF18" s="10">
        <v>5.0299999999999997E-2</v>
      </c>
      <c r="BG18" s="4">
        <f>GEOMEAN(BF18:BF20)</f>
        <v>4.4151736799409855E-2</v>
      </c>
      <c r="BI18" s="6" t="s">
        <v>9</v>
      </c>
      <c r="BJ18" s="10">
        <v>4.5699999999999998E-2</v>
      </c>
      <c r="BK18" s="4">
        <f>GEOMEAN(BJ18:BJ19)</f>
        <v>4.6246729614103525E-2</v>
      </c>
      <c r="BM18" s="6" t="s">
        <v>9</v>
      </c>
      <c r="BN18" s="10">
        <v>0.25</v>
      </c>
      <c r="BO18" s="4">
        <f>GEOMEAN(BN18:BN20)</f>
        <v>0.21325979453159427</v>
      </c>
      <c r="BQ18" t="s">
        <v>9</v>
      </c>
      <c r="BR18" s="15">
        <v>7.5800000000000006E-2</v>
      </c>
      <c r="BS18" s="15">
        <v>8.6400000000000005E-2</v>
      </c>
      <c r="BU18" t="s">
        <v>9</v>
      </c>
      <c r="BV18" s="15">
        <v>2.5700000000000001E-2</v>
      </c>
      <c r="BW18" s="15">
        <v>2.3900000000000001E-2</v>
      </c>
    </row>
    <row r="19" spans="1:75" ht="15" customHeight="1" x14ac:dyDescent="0.3">
      <c r="A19" s="1"/>
      <c r="B19" s="3">
        <v>7.2700000000000001E-2</v>
      </c>
      <c r="C19" s="1"/>
      <c r="F19" s="3">
        <v>0.115</v>
      </c>
      <c r="J19" s="3">
        <v>9.6600000000000005E-2</v>
      </c>
      <c r="N19" s="3">
        <v>1.46E-2</v>
      </c>
      <c r="R19" s="3">
        <v>3.6600000000000001E-2</v>
      </c>
      <c r="V19" s="3">
        <v>0.125</v>
      </c>
      <c r="Y19" s="1"/>
      <c r="Z19" s="3">
        <v>0.111</v>
      </c>
      <c r="AA19" s="1"/>
      <c r="AC19" s="1"/>
      <c r="AD19" s="3">
        <v>7.4700000000000003E-2</v>
      </c>
      <c r="AE19" s="1"/>
      <c r="AG19" s="1"/>
      <c r="AH19" s="3">
        <v>0.14099999999999999</v>
      </c>
      <c r="AI19" s="1"/>
      <c r="AL19" s="3">
        <v>7.7499999999999999E-2</v>
      </c>
      <c r="AP19" s="3">
        <v>5.9200000000000003E-2</v>
      </c>
      <c r="AT19" s="3">
        <v>8.3000000000000004E-2</v>
      </c>
      <c r="AW19" s="1"/>
      <c r="AX19" s="3">
        <v>3.8800000000000001E-2</v>
      </c>
      <c r="AY19" s="1"/>
      <c r="BA19" s="1"/>
      <c r="BB19" s="3">
        <v>9.9599999999999994E-2</v>
      </c>
      <c r="BC19" s="1"/>
      <c r="BF19" s="10">
        <v>4.82E-2</v>
      </c>
      <c r="BJ19" s="10">
        <v>4.6800000000000001E-2</v>
      </c>
      <c r="BN19" s="10">
        <v>0.183</v>
      </c>
      <c r="BR19" s="15">
        <v>8.3400000000000002E-2</v>
      </c>
      <c r="BV19" s="15">
        <v>2.2200000000000001E-2</v>
      </c>
    </row>
    <row r="20" spans="1:75" ht="15" customHeight="1" x14ac:dyDescent="0.3">
      <c r="A20" s="1"/>
      <c r="B20" s="3">
        <v>9.6100000000000005E-2</v>
      </c>
      <c r="C20" s="1"/>
      <c r="F20" s="3">
        <v>0.14599999999999999</v>
      </c>
      <c r="J20" s="3">
        <v>8.4699999999999998E-2</v>
      </c>
      <c r="N20" s="3">
        <v>1.47E-2</v>
      </c>
      <c r="R20" s="3">
        <v>3.1099999999999999E-2</v>
      </c>
      <c r="V20" s="3">
        <v>6.4199999999999993E-2</v>
      </c>
      <c r="Y20" s="1"/>
      <c r="Z20" s="3">
        <v>0.13500000000000001</v>
      </c>
      <c r="AA20" s="1"/>
      <c r="AC20" s="1"/>
      <c r="AD20" s="3">
        <v>5.9299999999999999E-2</v>
      </c>
      <c r="AE20" s="1"/>
      <c r="AG20" s="1"/>
      <c r="AH20" s="1"/>
      <c r="AI20" s="1"/>
      <c r="AL20" s="3">
        <v>7.9299999999999995E-2</v>
      </c>
      <c r="AP20" s="3">
        <v>5.4899999999999997E-2</v>
      </c>
      <c r="AT20" s="3">
        <v>9.98E-2</v>
      </c>
      <c r="AW20" s="1"/>
      <c r="AX20" s="3">
        <v>2.4799999999999999E-2</v>
      </c>
      <c r="AY20" s="1"/>
      <c r="BA20" s="1"/>
      <c r="BB20" s="3">
        <v>9.1399999999999995E-2</v>
      </c>
      <c r="BC20" s="1"/>
      <c r="BF20" s="10">
        <v>3.5499999999999997E-2</v>
      </c>
      <c r="BJ20" s="9"/>
      <c r="BN20" s="10">
        <v>0.21199999999999999</v>
      </c>
      <c r="BR20" s="15">
        <v>0.10199999999999999</v>
      </c>
    </row>
    <row r="21" spans="1:75" ht="15" customHeight="1" x14ac:dyDescent="0.3">
      <c r="A21" s="1" t="s">
        <v>10</v>
      </c>
      <c r="B21" s="3">
        <v>4.7500000000000001E-2</v>
      </c>
      <c r="C21" s="1">
        <v>4.8750308999999999E-2</v>
      </c>
      <c r="E21" s="2" t="s">
        <v>10</v>
      </c>
      <c r="F21" s="3">
        <v>8.6599999999999996E-2</v>
      </c>
      <c r="G21" s="4">
        <f>GEOMEAN(F21:F23)</f>
        <v>9.024667194598876E-2</v>
      </c>
      <c r="I21" s="2" t="s">
        <v>10</v>
      </c>
      <c r="J21" s="3">
        <v>5.16E-2</v>
      </c>
      <c r="K21" s="4">
        <f>GEOMEAN(J21:J23)</f>
        <v>5.6466628163886444E-2</v>
      </c>
      <c r="M21" s="2" t="s">
        <v>10</v>
      </c>
      <c r="O21" s="4">
        <f>GEOMEAN(N22:N23)</f>
        <v>8.4711805552709126E-3</v>
      </c>
      <c r="Q21" s="2" t="s">
        <v>10</v>
      </c>
      <c r="R21" s="3">
        <v>2.53E-2</v>
      </c>
      <c r="S21" s="4">
        <f>GEOMEAN(R21:R23)</f>
        <v>2.2870958526356438E-2</v>
      </c>
      <c r="U21" s="2" t="s">
        <v>10</v>
      </c>
      <c r="V21" s="3">
        <v>4.6300000000000001E-2</v>
      </c>
      <c r="W21" s="4">
        <f>GEOMEAN(V21:V23)</f>
        <v>3.3083585780329473E-2</v>
      </c>
      <c r="Y21" s="1" t="s">
        <v>10</v>
      </c>
      <c r="Z21" s="3">
        <v>0.105</v>
      </c>
      <c r="AA21" s="1">
        <v>0.11524421899999999</v>
      </c>
      <c r="AC21" s="1" t="s">
        <v>10</v>
      </c>
      <c r="AD21" s="3">
        <v>3.5200000000000002E-2</v>
      </c>
      <c r="AE21" s="1">
        <v>2.3862173E-2</v>
      </c>
      <c r="AG21" s="1" t="s">
        <v>10</v>
      </c>
      <c r="AH21" s="3">
        <v>3.6200000000000003E-2</v>
      </c>
      <c r="AI21" s="1">
        <v>3.1007208000000001E-2</v>
      </c>
      <c r="AK21" s="2" t="s">
        <v>10</v>
      </c>
      <c r="AL21" s="3">
        <v>7.8700000000000006E-2</v>
      </c>
      <c r="AM21" s="4">
        <f>GEOMEAN(AL21:AL23)</f>
        <v>7.4202467508752409E-2</v>
      </c>
      <c r="AO21" s="2" t="s">
        <v>10</v>
      </c>
      <c r="AP21" s="3">
        <v>3.7499999999999999E-2</v>
      </c>
      <c r="AQ21" s="4">
        <f>GEOMEAN(AP21:AP23)</f>
        <v>4.225230779966619E-2</v>
      </c>
      <c r="AS21" s="2" t="s">
        <v>10</v>
      </c>
      <c r="AT21" s="3">
        <v>8.0799999999999997E-2</v>
      </c>
      <c r="AU21" s="4">
        <f>GEOMEAN(AT21:AT23)</f>
        <v>7.8206771129380778E-2</v>
      </c>
      <c r="AW21" s="1" t="s">
        <v>10</v>
      </c>
      <c r="AX21" s="3">
        <v>1.7899999999999999E-2</v>
      </c>
      <c r="AY21" s="1">
        <v>1.9353938000000001E-2</v>
      </c>
      <c r="BA21" s="1" t="s">
        <v>10</v>
      </c>
      <c r="BB21" s="3">
        <v>9.1700000000000004E-2</v>
      </c>
      <c r="BC21" s="1">
        <v>9.4643098999999994E-2</v>
      </c>
      <c r="BE21" s="6" t="s">
        <v>10</v>
      </c>
      <c r="BF21" s="10">
        <v>2.52E-2</v>
      </c>
      <c r="BG21" s="4">
        <f>GEOMEAN(BF21:BF23)</f>
        <v>2.5651645415005489E-2</v>
      </c>
      <c r="BI21" s="6" t="s">
        <v>10</v>
      </c>
      <c r="BJ21" s="10">
        <v>3.0700000000000002E-2</v>
      </c>
      <c r="BK21" s="4">
        <f>GEOMEAN(BJ21:BJ22)</f>
        <v>3.1343260838655573E-2</v>
      </c>
      <c r="BM21" s="6" t="s">
        <v>10</v>
      </c>
      <c r="BN21" s="10">
        <v>9.35E-2</v>
      </c>
      <c r="BO21" s="4">
        <f>GEOMEAN(BN21:BN23)</f>
        <v>9.6115123390352372E-2</v>
      </c>
      <c r="BQ21" t="s">
        <v>10</v>
      </c>
      <c r="BR21" s="15">
        <v>5.5399999999999998E-2</v>
      </c>
      <c r="BS21" s="15">
        <v>6.88E-2</v>
      </c>
      <c r="BU21" t="s">
        <v>10</v>
      </c>
      <c r="BV21" s="15">
        <v>1.5599999999999999E-2</v>
      </c>
      <c r="BW21" s="15">
        <v>2.0299999999999999E-2</v>
      </c>
    </row>
    <row r="22" spans="1:75" ht="15" customHeight="1" x14ac:dyDescent="0.3">
      <c r="A22" s="1"/>
      <c r="B22" s="3">
        <v>4.8300000000000003E-2</v>
      </c>
      <c r="C22" s="1"/>
      <c r="F22" s="3">
        <v>9.01E-2</v>
      </c>
      <c r="J22" s="3">
        <v>5.1999999999999998E-2</v>
      </c>
      <c r="N22" s="3">
        <v>9.5300000000000003E-3</v>
      </c>
      <c r="R22" s="3">
        <v>2.2200000000000001E-2</v>
      </c>
      <c r="V22" s="3">
        <v>3.9699999999999999E-2</v>
      </c>
      <c r="Y22" s="1"/>
      <c r="Z22" s="3">
        <v>0.113</v>
      </c>
      <c r="AA22" s="1"/>
      <c r="AC22" s="1"/>
      <c r="AD22" s="3">
        <v>1.9300000000000001E-2</v>
      </c>
      <c r="AE22" s="1"/>
      <c r="AG22" s="1"/>
      <c r="AH22" s="3">
        <v>2.8299999999999999E-2</v>
      </c>
      <c r="AI22" s="1"/>
      <c r="AL22" s="3">
        <v>7.9500000000000001E-2</v>
      </c>
      <c r="AP22" s="3">
        <v>4.4999999999999998E-2</v>
      </c>
      <c r="AT22" s="3">
        <v>0.08</v>
      </c>
      <c r="AW22" s="1"/>
      <c r="AX22" s="3">
        <v>2.2499999999999999E-2</v>
      </c>
      <c r="AY22" s="1"/>
      <c r="BA22" s="1"/>
      <c r="BB22" s="3">
        <v>8.6400000000000005E-2</v>
      </c>
      <c r="BC22" s="1"/>
      <c r="BF22" s="10">
        <v>1.9699999999999999E-2</v>
      </c>
      <c r="BJ22" s="10">
        <v>3.2000000000000001E-2</v>
      </c>
      <c r="BN22" s="10">
        <v>9.74E-2</v>
      </c>
      <c r="BR22" s="15">
        <v>7.6300000000000007E-2</v>
      </c>
      <c r="BV22" s="15">
        <v>2.41E-2</v>
      </c>
    </row>
    <row r="23" spans="1:75" ht="15" customHeight="1" x14ac:dyDescent="0.3">
      <c r="A23" s="1"/>
      <c r="B23" s="3">
        <v>5.0500000000000003E-2</v>
      </c>
      <c r="C23" s="1"/>
      <c r="F23" s="3">
        <v>9.4200000000000006E-2</v>
      </c>
      <c r="J23" s="3">
        <v>6.7100000000000007E-2</v>
      </c>
      <c r="N23" s="3">
        <v>7.5300000000000002E-3</v>
      </c>
      <c r="R23" s="3">
        <v>2.1299999999999999E-2</v>
      </c>
      <c r="V23" s="3">
        <v>1.9699999999999999E-2</v>
      </c>
      <c r="Y23" s="1"/>
      <c r="Z23" s="3">
        <v>0.129</v>
      </c>
      <c r="AA23" s="1"/>
      <c r="AC23" s="1"/>
      <c r="AD23" s="3">
        <v>0.02</v>
      </c>
      <c r="AE23" s="1"/>
      <c r="AG23" s="1"/>
      <c r="AH23" s="3">
        <v>2.9100000000000001E-2</v>
      </c>
      <c r="AI23" s="1"/>
      <c r="AL23" s="3">
        <v>6.5299999999999997E-2</v>
      </c>
      <c r="AP23" s="3">
        <v>4.4699999999999997E-2</v>
      </c>
      <c r="AT23" s="3">
        <v>7.3999999999999996E-2</v>
      </c>
      <c r="AW23" s="1"/>
      <c r="AX23" s="3">
        <v>1.7999999999999999E-2</v>
      </c>
      <c r="AY23" s="1"/>
      <c r="BA23" s="1"/>
      <c r="BB23" s="3">
        <v>0.107</v>
      </c>
      <c r="BC23" s="1"/>
      <c r="BF23" s="10">
        <v>3.4000000000000002E-2</v>
      </c>
      <c r="BJ23" s="9"/>
      <c r="BN23" s="10">
        <v>9.7500000000000003E-2</v>
      </c>
      <c r="BR23" s="15">
        <v>7.6899999999999996E-2</v>
      </c>
      <c r="BV23" s="15">
        <v>2.2200000000000001E-2</v>
      </c>
    </row>
    <row r="24" spans="1:75" ht="15" customHeight="1" x14ac:dyDescent="0.3">
      <c r="A24" s="1" t="s">
        <v>11</v>
      </c>
      <c r="B24" s="3">
        <v>6.4299999999999996E-2</v>
      </c>
      <c r="C24" s="1">
        <v>6.1586587999999998E-2</v>
      </c>
      <c r="E24" s="2" t="s">
        <v>11</v>
      </c>
      <c r="F24" s="3">
        <v>4.1500000000000002E-2</v>
      </c>
      <c r="G24" s="4">
        <f>GEOMEAN(F24:F26)</f>
        <v>4.328560379206324E-2</v>
      </c>
      <c r="I24" s="2" t="s">
        <v>11</v>
      </c>
      <c r="J24" s="3">
        <v>2.6499999999999999E-2</v>
      </c>
      <c r="K24" s="4">
        <f>GEOMEAN(J24:J26)</f>
        <v>2.5385481607322381E-2</v>
      </c>
      <c r="M24" s="2" t="s">
        <v>11</v>
      </c>
      <c r="N24" s="3">
        <v>2.9000000000000001E-2</v>
      </c>
      <c r="O24" s="4">
        <f>GEOMEAN(N24:N25)</f>
        <v>2.9347913043349438E-2</v>
      </c>
      <c r="Q24" s="2" t="s">
        <v>11</v>
      </c>
      <c r="R24" s="3">
        <v>4.4299999999999999E-2</v>
      </c>
      <c r="S24" s="4">
        <f>GEOMEAN(R24:R26)</f>
        <v>4.0414009698625471E-2</v>
      </c>
      <c r="U24" s="2" t="s">
        <v>11</v>
      </c>
      <c r="V24" s="3">
        <v>5.7299999999999997E-2</v>
      </c>
      <c r="W24" s="4">
        <f>GEOMEAN(V24:V26)</f>
        <v>3.7202081049032061E-2</v>
      </c>
      <c r="Y24" s="1" t="s">
        <v>11</v>
      </c>
      <c r="Z24" s="3">
        <v>0.113</v>
      </c>
      <c r="AA24" s="1">
        <v>9.8718586999999997E-2</v>
      </c>
      <c r="AC24" s="1" t="s">
        <v>11</v>
      </c>
      <c r="AD24" s="3">
        <v>0.153</v>
      </c>
      <c r="AE24" s="1">
        <v>0.11812523799999999</v>
      </c>
      <c r="AG24" s="1" t="s">
        <v>11</v>
      </c>
      <c r="AH24" s="3">
        <v>6.4600000000000005E-2</v>
      </c>
      <c r="AI24" s="1">
        <v>5.4093156000000003E-2</v>
      </c>
      <c r="AK24" s="2" t="s">
        <v>11</v>
      </c>
      <c r="AL24" s="3">
        <v>6.1699999999999998E-2</v>
      </c>
      <c r="AM24" s="4">
        <f>GEOMEAN(AL24:AL26)</f>
        <v>6.0880187201954872E-2</v>
      </c>
      <c r="AO24" s="2" t="s">
        <v>11</v>
      </c>
      <c r="AP24" s="3">
        <v>5.8200000000000002E-2</v>
      </c>
      <c r="AQ24" s="4">
        <f>GEOMEAN(AP24:AP26)</f>
        <v>5.9241281773726666E-2</v>
      </c>
      <c r="AS24" s="2" t="s">
        <v>11</v>
      </c>
      <c r="AT24" s="3">
        <v>4.87E-2</v>
      </c>
      <c r="AU24" s="4">
        <f>GEOMEAN(AT24:AT26)</f>
        <v>4.7064733044663909E-2</v>
      </c>
      <c r="AW24" s="1" t="s">
        <v>11</v>
      </c>
      <c r="AX24" s="3">
        <v>7.7299999999999994E-2</v>
      </c>
      <c r="AY24" s="1">
        <v>8.4486218000000002E-2</v>
      </c>
      <c r="BA24" s="1" t="s">
        <v>11</v>
      </c>
      <c r="BB24" s="3">
        <v>6.8500000000000005E-2</v>
      </c>
      <c r="BC24" s="1">
        <v>7.0928777999999998E-2</v>
      </c>
      <c r="BE24" s="6" t="s">
        <v>11</v>
      </c>
      <c r="BF24" s="9"/>
      <c r="BG24" s="4">
        <f>GEOMEAN(BF25:BF26)</f>
        <v>2.6544302590198146E-2</v>
      </c>
      <c r="BI24" s="6" t="s">
        <v>11</v>
      </c>
      <c r="BJ24" s="10">
        <v>0.13900000000000001</v>
      </c>
      <c r="BK24" s="4">
        <f>GEOMEAN(BJ24:BJ25)</f>
        <v>0.15235813073151036</v>
      </c>
      <c r="BM24" s="6" t="s">
        <v>11</v>
      </c>
      <c r="BN24" s="10">
        <v>4.8399999999999999E-2</v>
      </c>
      <c r="BO24" s="4">
        <f>GEOMEAN(BN24:BN25)</f>
        <v>5.2845813457642984E-2</v>
      </c>
      <c r="BQ24" t="s">
        <v>11</v>
      </c>
      <c r="BR24" s="15">
        <v>0.107</v>
      </c>
      <c r="BS24" s="15">
        <v>0.129</v>
      </c>
      <c r="BU24" t="s">
        <v>11</v>
      </c>
      <c r="BV24" s="15">
        <v>4.0099999999999997E-2</v>
      </c>
      <c r="BW24" s="15">
        <v>4.4600000000000001E-2</v>
      </c>
    </row>
    <row r="25" spans="1:75" ht="15" customHeight="1" x14ac:dyDescent="0.3">
      <c r="A25" s="1"/>
      <c r="B25" s="3">
        <v>6.2100000000000002E-2</v>
      </c>
      <c r="C25" s="1"/>
      <c r="F25" s="3">
        <v>5.1700000000000003E-2</v>
      </c>
      <c r="J25" s="3">
        <v>2.4400000000000002E-2</v>
      </c>
      <c r="N25" s="3">
        <v>2.9700000000000001E-2</v>
      </c>
      <c r="R25" s="3">
        <v>3.6700000000000003E-2</v>
      </c>
      <c r="V25" s="3">
        <v>2.8799999999999999E-2</v>
      </c>
      <c r="Y25" s="1"/>
      <c r="Z25" s="3">
        <v>0.111</v>
      </c>
      <c r="AA25" s="1"/>
      <c r="AC25" s="1"/>
      <c r="AD25" s="3">
        <v>0.126</v>
      </c>
      <c r="AE25" s="1"/>
      <c r="AG25" s="1"/>
      <c r="AH25" s="3">
        <v>4.9200000000000001E-2</v>
      </c>
      <c r="AI25" s="1"/>
      <c r="AL25" s="3">
        <v>6.4500000000000002E-2</v>
      </c>
      <c r="AP25" s="3">
        <v>6.6400000000000001E-2</v>
      </c>
      <c r="AT25" s="3">
        <v>4.99E-2</v>
      </c>
      <c r="AW25" s="1"/>
      <c r="AX25" s="3">
        <v>7.4300000000000005E-2</v>
      </c>
      <c r="AY25" s="1"/>
      <c r="BA25" s="1"/>
      <c r="BB25" s="3">
        <v>7.8100000000000003E-2</v>
      </c>
      <c r="BC25" s="1"/>
      <c r="BF25" s="10">
        <v>2.7099999999999999E-2</v>
      </c>
      <c r="BJ25" s="10">
        <v>0.16700000000000001</v>
      </c>
      <c r="BN25" s="10">
        <v>5.7700000000000001E-2</v>
      </c>
      <c r="BR25" s="15">
        <v>0.14899999999999999</v>
      </c>
      <c r="BV25" s="15">
        <v>6.08E-2</v>
      </c>
    </row>
    <row r="26" spans="1:75" ht="15" customHeight="1" x14ac:dyDescent="0.3">
      <c r="A26" s="1"/>
      <c r="B26" s="3">
        <v>5.8500000000000003E-2</v>
      </c>
      <c r="C26" s="1"/>
      <c r="F26" s="3">
        <v>3.78E-2</v>
      </c>
      <c r="J26" s="3">
        <v>2.53E-2</v>
      </c>
      <c r="N26" s="3">
        <v>3.1699999999999999E-2</v>
      </c>
      <c r="R26" s="3">
        <v>4.0599999999999997E-2</v>
      </c>
      <c r="V26" s="3">
        <v>3.1199999999999999E-2</v>
      </c>
      <c r="Y26" s="1"/>
      <c r="Z26" s="3">
        <v>7.6700000000000004E-2</v>
      </c>
      <c r="AA26" s="1"/>
      <c r="AC26" s="1"/>
      <c r="AD26" s="3">
        <v>8.5500000000000007E-2</v>
      </c>
      <c r="AE26" s="1"/>
      <c r="AG26" s="1"/>
      <c r="AH26" s="3">
        <v>4.9799999999999997E-2</v>
      </c>
      <c r="AI26" s="1"/>
      <c r="AL26" s="3">
        <v>5.67E-2</v>
      </c>
      <c r="AP26" s="3">
        <v>5.3800000000000001E-2</v>
      </c>
      <c r="AT26" s="3">
        <v>4.2900000000000001E-2</v>
      </c>
      <c r="AW26" s="1"/>
      <c r="AX26" s="3">
        <v>0.105</v>
      </c>
      <c r="AY26" s="1"/>
      <c r="BA26" s="1"/>
      <c r="BB26" s="3">
        <v>6.6699999999999995E-2</v>
      </c>
      <c r="BC26" s="1"/>
      <c r="BF26" s="10">
        <v>2.5999999999999999E-2</v>
      </c>
      <c r="BJ26" s="9"/>
      <c r="BR26" s="15">
        <v>0.13600000000000001</v>
      </c>
      <c r="BV26" s="15">
        <v>3.6400000000000002E-2</v>
      </c>
    </row>
    <row r="27" spans="1:75" ht="15" customHeight="1" x14ac:dyDescent="0.3">
      <c r="A27" s="1" t="s">
        <v>12</v>
      </c>
      <c r="B27" s="3">
        <v>0.20399999999999999</v>
      </c>
      <c r="C27" s="1">
        <v>0.202326173</v>
      </c>
      <c r="E27" s="2" t="s">
        <v>12</v>
      </c>
      <c r="F27" s="3">
        <v>0.28499999999999998</v>
      </c>
      <c r="G27" s="4">
        <f>GEOMEAN(F27:F29)</f>
        <v>0.27353947450959076</v>
      </c>
      <c r="I27" s="2" t="s">
        <v>12</v>
      </c>
      <c r="J27" s="3">
        <v>0.23</v>
      </c>
      <c r="K27" s="4">
        <f>GEOMEAN(J27:J29)</f>
        <v>0.21142075173694949</v>
      </c>
      <c r="M27" s="2" t="s">
        <v>12</v>
      </c>
      <c r="N27" s="3">
        <v>6.8099999999999994E-2</v>
      </c>
      <c r="O27" s="4">
        <f>GEOMEAN(N27:N29)</f>
        <v>7.9391148841933254E-2</v>
      </c>
      <c r="Q27" s="2" t="s">
        <v>12</v>
      </c>
      <c r="R27" s="3">
        <v>8.7499999999999994E-2</v>
      </c>
      <c r="S27" s="4">
        <f>GEOMEAN(R27:R29)</f>
        <v>9.2591339044757554E-2</v>
      </c>
      <c r="U27" s="2" t="s">
        <v>12</v>
      </c>
      <c r="V27" s="3">
        <v>0.112</v>
      </c>
      <c r="W27" s="4">
        <f>GEOMEAN(V27:V29)</f>
        <v>0.14460675053790667</v>
      </c>
      <c r="Y27" s="1" t="s">
        <v>12</v>
      </c>
      <c r="Z27" s="3">
        <v>0.26400000000000001</v>
      </c>
      <c r="AA27" s="1">
        <v>0.261488049</v>
      </c>
      <c r="AC27" s="1" t="s">
        <v>12</v>
      </c>
      <c r="AD27" s="3">
        <v>0.15</v>
      </c>
      <c r="AE27" s="1">
        <v>0.16329371100000001</v>
      </c>
      <c r="AG27" s="1" t="s">
        <v>12</v>
      </c>
      <c r="AH27" s="3">
        <v>0.16700000000000001</v>
      </c>
      <c r="AI27" s="1">
        <v>0.16535307299999999</v>
      </c>
      <c r="AK27" s="2" t="s">
        <v>12</v>
      </c>
      <c r="AL27" s="3">
        <v>0.23400000000000001</v>
      </c>
      <c r="AM27" s="4">
        <f>GEOMEAN(AL27:AL29)</f>
        <v>0.25265795560672577</v>
      </c>
      <c r="AO27" s="2" t="s">
        <v>12</v>
      </c>
      <c r="AP27" s="3">
        <v>0.26600000000000001</v>
      </c>
      <c r="AQ27" s="4">
        <f>GEOMEAN(AP27:AP29)</f>
        <v>0.24940472772867425</v>
      </c>
      <c r="AS27" s="2" t="s">
        <v>12</v>
      </c>
      <c r="AT27" s="3">
        <v>0.24</v>
      </c>
      <c r="AU27" s="4">
        <f>GEOMEAN(AT27:AT29)</f>
        <v>0.21185298933382829</v>
      </c>
      <c r="AW27" s="1" t="s">
        <v>12</v>
      </c>
      <c r="AX27" s="1"/>
      <c r="AY27" s="1">
        <v>0.17</v>
      </c>
      <c r="BA27" s="1" t="s">
        <v>12</v>
      </c>
      <c r="BB27" s="3">
        <v>0.14299999999999999</v>
      </c>
      <c r="BC27" s="1">
        <v>0.160027261</v>
      </c>
      <c r="BE27" s="6" t="s">
        <v>12</v>
      </c>
      <c r="BF27" s="10">
        <v>0.13700000000000001</v>
      </c>
      <c r="BG27" s="4">
        <f>GEOMEAN(BF27:BF29)</f>
        <v>0.1106150232419059</v>
      </c>
      <c r="BI27" s="6" t="s">
        <v>12</v>
      </c>
      <c r="BJ27" s="10">
        <v>0.19400000000000001</v>
      </c>
      <c r="BK27" s="4">
        <f>GEOMEAN(BJ27:BJ29)</f>
        <v>0.23612312831825574</v>
      </c>
      <c r="BM27" s="6" t="s">
        <v>12</v>
      </c>
      <c r="BN27" s="10">
        <v>0.189</v>
      </c>
      <c r="BO27" s="4">
        <f>GEOMEAN(BN27:BN28)</f>
        <v>0.21474636201807937</v>
      </c>
      <c r="BQ27" t="s">
        <v>12</v>
      </c>
      <c r="BR27" s="15">
        <v>0.23100000000000001</v>
      </c>
      <c r="BS27" s="15">
        <v>0.20799999999999999</v>
      </c>
      <c r="BU27" t="s">
        <v>12</v>
      </c>
      <c r="BV27" s="15">
        <v>0.13300000000000001</v>
      </c>
      <c r="BW27" s="15">
        <v>0.11899999999999999</v>
      </c>
    </row>
    <row r="28" spans="1:75" ht="15" customHeight="1" x14ac:dyDescent="0.3">
      <c r="A28" s="1"/>
      <c r="B28" s="3">
        <v>0.2</v>
      </c>
      <c r="C28" s="1"/>
      <c r="F28" s="3">
        <v>0.27100000000000002</v>
      </c>
      <c r="J28" s="3">
        <v>0.214</v>
      </c>
      <c r="N28" s="3">
        <v>8.3500000000000005E-2</v>
      </c>
      <c r="R28" s="3">
        <v>9.6000000000000002E-2</v>
      </c>
      <c r="V28" s="3">
        <v>0.13300000000000001</v>
      </c>
      <c r="Y28" s="1"/>
      <c r="Z28" s="3">
        <v>0.25900000000000001</v>
      </c>
      <c r="AA28" s="1"/>
      <c r="AC28" s="1"/>
      <c r="AD28" s="3">
        <v>0.17699999999999999</v>
      </c>
      <c r="AE28" s="1"/>
      <c r="AG28" s="1"/>
      <c r="AH28" s="3">
        <v>0.14399999999999999</v>
      </c>
      <c r="AI28" s="1"/>
      <c r="AL28" s="3">
        <v>0.24099999999999999</v>
      </c>
      <c r="AP28" s="3">
        <v>0.24199999999999999</v>
      </c>
      <c r="AT28" s="3">
        <v>0.21299999999999999</v>
      </c>
      <c r="AW28" s="1"/>
      <c r="AX28" s="3">
        <v>0.17</v>
      </c>
      <c r="AY28" s="1"/>
      <c r="BA28" s="1"/>
      <c r="BB28" s="3">
        <v>0.17799999999999999</v>
      </c>
      <c r="BC28" s="1"/>
      <c r="BF28" s="10">
        <v>9.3200000000000005E-2</v>
      </c>
      <c r="BJ28" s="10">
        <v>0.26100000000000001</v>
      </c>
      <c r="BN28" s="10">
        <v>0.24399999999999999</v>
      </c>
      <c r="BR28" s="15">
        <v>0.20499999999999999</v>
      </c>
      <c r="BV28" s="15">
        <v>9.4799999999999995E-2</v>
      </c>
    </row>
    <row r="29" spans="1:75" ht="15" customHeight="1" x14ac:dyDescent="0.3">
      <c r="A29" s="1"/>
      <c r="B29" s="3">
        <v>0.20300000000000001</v>
      </c>
      <c r="C29" s="1"/>
      <c r="F29" s="3">
        <v>0.26500000000000001</v>
      </c>
      <c r="J29" s="3">
        <v>0.192</v>
      </c>
      <c r="N29" s="3">
        <v>8.7999999999999995E-2</v>
      </c>
      <c r="R29" s="3">
        <v>9.4500000000000001E-2</v>
      </c>
      <c r="V29" s="3">
        <v>0.20300000000000001</v>
      </c>
      <c r="Y29" s="1"/>
      <c r="Z29" s="1"/>
      <c r="AA29" s="1"/>
      <c r="AC29" s="1"/>
      <c r="AD29" s="3">
        <v>0.16400000000000001</v>
      </c>
      <c r="AE29" s="1"/>
      <c r="AG29" s="1"/>
      <c r="AH29" s="3">
        <v>0.188</v>
      </c>
      <c r="AI29" s="1"/>
      <c r="AL29" s="3">
        <v>0.28599999999999998</v>
      </c>
      <c r="AP29" s="3">
        <v>0.24099999999999999</v>
      </c>
      <c r="AT29" s="3">
        <v>0.186</v>
      </c>
      <c r="AW29" s="1"/>
      <c r="AX29" s="3">
        <v>0.17</v>
      </c>
      <c r="AY29" s="1"/>
      <c r="BA29" s="1"/>
      <c r="BB29" s="3">
        <v>0.161</v>
      </c>
      <c r="BC29" s="1"/>
      <c r="BF29" s="10">
        <v>0.106</v>
      </c>
      <c r="BJ29" s="10">
        <v>0.26</v>
      </c>
      <c r="BN29" s="9"/>
      <c r="BR29" s="15">
        <v>0.191</v>
      </c>
      <c r="BV29" s="15">
        <v>0.13200000000000001</v>
      </c>
    </row>
    <row r="30" spans="1:75" ht="15" customHeight="1" x14ac:dyDescent="0.3">
      <c r="A30" s="1"/>
      <c r="B30" s="1"/>
      <c r="C30" s="1"/>
      <c r="Y30" s="1"/>
      <c r="Z30" s="1"/>
      <c r="AA30" s="1"/>
      <c r="AC30" s="1"/>
      <c r="AD30" s="1"/>
      <c r="AE30" s="1"/>
      <c r="AG30" s="1"/>
      <c r="AH30" s="1"/>
      <c r="AI30" s="1"/>
      <c r="AW30" s="1"/>
      <c r="AX30" s="1"/>
      <c r="AY30" s="1"/>
      <c r="BA30" s="1"/>
      <c r="BB30" s="1"/>
      <c r="BC30" s="1"/>
    </row>
    <row r="31" spans="1:75" ht="15" customHeight="1" x14ac:dyDescent="0.3">
      <c r="A31" s="1" t="s">
        <v>1</v>
      </c>
      <c r="B31" s="1" t="s">
        <v>2</v>
      </c>
      <c r="C31" s="1" t="s">
        <v>3</v>
      </c>
      <c r="E31" s="2" t="s">
        <v>1</v>
      </c>
      <c r="F31" s="2" t="s">
        <v>2</v>
      </c>
      <c r="G31" s="2" t="s">
        <v>3</v>
      </c>
      <c r="I31" s="2" t="s">
        <v>1</v>
      </c>
      <c r="J31" s="2" t="s">
        <v>2</v>
      </c>
      <c r="K31" s="2" t="s">
        <v>3</v>
      </c>
      <c r="M31" s="2" t="s">
        <v>1</v>
      </c>
      <c r="N31" s="2" t="s">
        <v>2</v>
      </c>
      <c r="O31" s="2" t="s">
        <v>3</v>
      </c>
      <c r="Q31" s="2" t="s">
        <v>1</v>
      </c>
      <c r="R31" s="2" t="s">
        <v>2</v>
      </c>
      <c r="S31" s="2" t="s">
        <v>3</v>
      </c>
      <c r="U31" s="2" t="s">
        <v>1</v>
      </c>
      <c r="V31" s="2" t="s">
        <v>2</v>
      </c>
      <c r="W31" s="2" t="s">
        <v>3</v>
      </c>
      <c r="Y31" s="1" t="s">
        <v>1</v>
      </c>
      <c r="Z31" s="1" t="s">
        <v>13</v>
      </c>
      <c r="AA31" s="1" t="s">
        <v>3</v>
      </c>
      <c r="AC31" s="1" t="s">
        <v>1</v>
      </c>
      <c r="AD31" s="1" t="s">
        <v>13</v>
      </c>
      <c r="AE31" s="1" t="s">
        <v>3</v>
      </c>
      <c r="AG31" s="1" t="s">
        <v>1</v>
      </c>
      <c r="AH31" s="1" t="s">
        <v>13</v>
      </c>
      <c r="AI31" s="1" t="s">
        <v>3</v>
      </c>
      <c r="AK31" s="2" t="s">
        <v>1</v>
      </c>
      <c r="AL31" s="2" t="s">
        <v>13</v>
      </c>
      <c r="AM31" s="2" t="s">
        <v>3</v>
      </c>
      <c r="AO31" s="2" t="s">
        <v>1</v>
      </c>
      <c r="AP31" s="2" t="s">
        <v>13</v>
      </c>
      <c r="AQ31" s="2" t="s">
        <v>3</v>
      </c>
      <c r="AS31" s="2" t="s">
        <v>1</v>
      </c>
      <c r="AT31" s="2" t="s">
        <v>13</v>
      </c>
      <c r="AU31" s="2" t="s">
        <v>3</v>
      </c>
      <c r="AW31" s="1" t="s">
        <v>1</v>
      </c>
      <c r="AX31" s="1" t="s">
        <v>13</v>
      </c>
      <c r="AY31" s="1" t="s">
        <v>3</v>
      </c>
      <c r="BA31" s="1" t="s">
        <v>1</v>
      </c>
      <c r="BB31" s="1" t="s">
        <v>13</v>
      </c>
      <c r="BC31" s="1" t="s">
        <v>3</v>
      </c>
      <c r="BE31" s="6" t="s">
        <v>1</v>
      </c>
      <c r="BF31" s="6" t="s">
        <v>13</v>
      </c>
      <c r="BG31" s="6" t="s">
        <v>3</v>
      </c>
      <c r="BI31" s="6" t="s">
        <v>1</v>
      </c>
      <c r="BJ31" s="6" t="s">
        <v>13</v>
      </c>
      <c r="BK31" s="6" t="s">
        <v>3</v>
      </c>
      <c r="BM31" s="6" t="s">
        <v>1</v>
      </c>
      <c r="BN31" s="6" t="s">
        <v>13</v>
      </c>
      <c r="BO31" s="6" t="s">
        <v>3</v>
      </c>
      <c r="BQ31" t="s">
        <v>1</v>
      </c>
      <c r="BR31" t="s">
        <v>13</v>
      </c>
      <c r="BS31" t="s">
        <v>3</v>
      </c>
      <c r="BU31" t="s">
        <v>1</v>
      </c>
      <c r="BV31" t="s">
        <v>13</v>
      </c>
      <c r="BW31" t="s">
        <v>3</v>
      </c>
    </row>
    <row r="32" spans="1:75" ht="15" customHeight="1" x14ac:dyDescent="0.3">
      <c r="A32" s="1" t="s">
        <v>14</v>
      </c>
      <c r="B32" s="3">
        <v>5.5800000000000002E-2</v>
      </c>
      <c r="C32" s="1">
        <v>5.8485383000000002E-2</v>
      </c>
      <c r="E32" s="2" t="s">
        <v>14</v>
      </c>
      <c r="F32" s="3">
        <v>4.6699999999999998E-2</v>
      </c>
      <c r="G32" s="4">
        <f>GEOMEAN(F32:F33)</f>
        <v>5.1548326839966394E-2</v>
      </c>
      <c r="I32" s="2" t="s">
        <v>14</v>
      </c>
      <c r="J32" s="3">
        <v>2.92E-2</v>
      </c>
      <c r="K32" s="4">
        <f>GEOMEAN(J32:J33)</f>
        <v>2.8491402211895431E-2</v>
      </c>
      <c r="M32" s="2" t="s">
        <v>14</v>
      </c>
      <c r="N32" s="3">
        <v>3.3700000000000001E-2</v>
      </c>
      <c r="O32" s="4">
        <f>GEOMEAN(N32:N34)</f>
        <v>3.7526595651960655E-2</v>
      </c>
      <c r="Q32" s="2" t="s">
        <v>14</v>
      </c>
      <c r="R32" s="3">
        <v>2.07E-2</v>
      </c>
      <c r="S32" s="4">
        <f>GEOMEAN(R32:R34)</f>
        <v>1.8750111999330993E-2</v>
      </c>
      <c r="U32" s="2" t="s">
        <v>14</v>
      </c>
      <c r="W32" s="4">
        <f>GEOMEAN(V33)</f>
        <v>1.77E-2</v>
      </c>
      <c r="Y32" s="1" t="s">
        <v>14</v>
      </c>
      <c r="Z32" s="3">
        <v>3.4000000000000002E-2</v>
      </c>
      <c r="AA32" s="1">
        <v>3.5179540000000002E-2</v>
      </c>
      <c r="AC32" s="1" t="s">
        <v>14</v>
      </c>
      <c r="AD32" s="3">
        <v>0.122</v>
      </c>
      <c r="AE32" s="1">
        <v>0.101650352</v>
      </c>
      <c r="AG32" s="1" t="s">
        <v>14</v>
      </c>
      <c r="AH32" s="3">
        <v>2.1100000000000001E-2</v>
      </c>
      <c r="AI32" s="1">
        <v>2.3870531E-2</v>
      </c>
      <c r="AK32" s="2" t="s">
        <v>14</v>
      </c>
      <c r="AL32" s="3">
        <v>4.1700000000000001E-2</v>
      </c>
      <c r="AM32" s="4">
        <f>GEOMEAN(AL32:AL33)</f>
        <v>4.3318587234580951E-2</v>
      </c>
      <c r="AO32" s="2" t="s">
        <v>14</v>
      </c>
      <c r="AP32" s="3">
        <v>5.67E-2</v>
      </c>
      <c r="AQ32" s="4">
        <f>GEOMEAN(AP32:AP34)</f>
        <v>5.722475801597867E-2</v>
      </c>
      <c r="AS32" s="2" t="s">
        <v>14</v>
      </c>
      <c r="AT32" s="3">
        <v>4.0300000000000002E-2</v>
      </c>
      <c r="AU32" s="4">
        <f>GEOMEAN(AT32:AT34)</f>
        <v>3.819668383080297E-2</v>
      </c>
      <c r="AW32" s="1" t="s">
        <v>14</v>
      </c>
      <c r="AX32" s="1"/>
      <c r="AY32" s="1">
        <v>0.112409964</v>
      </c>
      <c r="BA32" s="1" t="s">
        <v>14</v>
      </c>
      <c r="BB32" s="3">
        <v>6.5100000000000005E-2</v>
      </c>
      <c r="BC32" s="1">
        <v>5.9878399999999998E-2</v>
      </c>
      <c r="BE32" s="6" t="s">
        <v>14</v>
      </c>
      <c r="BF32" s="9"/>
      <c r="BG32" s="4">
        <f>GEOMEAN(BF34)</f>
        <v>2.7699999999999999E-3</v>
      </c>
      <c r="BI32" s="6" t="s">
        <v>14</v>
      </c>
      <c r="BJ32" s="10">
        <v>5.9400000000000001E-2</v>
      </c>
      <c r="BK32" s="4">
        <f>GEOMEAN(BJ32:BJ33)</f>
        <v>5.2044596261283459E-2</v>
      </c>
      <c r="BM32" s="6" t="s">
        <v>14</v>
      </c>
      <c r="BN32" s="9"/>
      <c r="BO32" s="4">
        <f>GEOMEAN(BN33:BN34)</f>
        <v>4.2372160671837349E-2</v>
      </c>
      <c r="BQ32" t="s">
        <v>14</v>
      </c>
      <c r="BR32" s="15">
        <v>9.64E-2</v>
      </c>
      <c r="BS32" s="15">
        <v>9.3899999999999997E-2</v>
      </c>
      <c r="BU32" t="s">
        <v>14</v>
      </c>
      <c r="BV32" s="15">
        <v>4.2099999999999999E-2</v>
      </c>
      <c r="BW32" s="15">
        <v>4.5999999999999999E-2</v>
      </c>
    </row>
    <row r="33" spans="1:75" ht="15" customHeight="1" x14ac:dyDescent="0.3">
      <c r="A33" s="1"/>
      <c r="B33" s="3">
        <v>6.13E-2</v>
      </c>
      <c r="C33" s="1"/>
      <c r="F33" s="3">
        <v>5.6899999999999999E-2</v>
      </c>
      <c r="J33" s="3">
        <v>2.7799999999999998E-2</v>
      </c>
      <c r="N33" s="3">
        <v>3.95E-2</v>
      </c>
      <c r="R33" s="3">
        <v>1.6500000000000001E-2</v>
      </c>
      <c r="V33" s="3">
        <v>1.77E-2</v>
      </c>
      <c r="Y33" s="1"/>
      <c r="Z33" s="3">
        <v>3.6400000000000002E-2</v>
      </c>
      <c r="AA33" s="1"/>
      <c r="AC33" s="1"/>
      <c r="AD33" s="3">
        <v>9.4399999999999998E-2</v>
      </c>
      <c r="AE33" s="1"/>
      <c r="AG33" s="1"/>
      <c r="AH33" s="3">
        <v>1.9300000000000001E-2</v>
      </c>
      <c r="AI33" s="1"/>
      <c r="AL33" s="3">
        <v>4.4999999999999998E-2</v>
      </c>
      <c r="AP33" s="3">
        <v>6.0199999999999997E-2</v>
      </c>
      <c r="AT33" s="3">
        <v>3.6200000000000003E-2</v>
      </c>
      <c r="AW33" s="1"/>
      <c r="AX33" s="3">
        <v>0.18</v>
      </c>
      <c r="AY33" s="1"/>
      <c r="BA33" s="1"/>
      <c r="BB33" s="3">
        <v>5.4600000000000003E-2</v>
      </c>
      <c r="BC33" s="1"/>
      <c r="BF33" s="9"/>
      <c r="BJ33" s="10">
        <v>4.5600000000000002E-2</v>
      </c>
      <c r="BN33" s="10">
        <v>4.7E-2</v>
      </c>
      <c r="BR33" s="15">
        <v>0.10299999999999999</v>
      </c>
      <c r="BV33" s="15">
        <v>4.7300000000000002E-2</v>
      </c>
    </row>
    <row r="34" spans="1:75" ht="15" customHeight="1" x14ac:dyDescent="0.3">
      <c r="A34" s="1"/>
      <c r="B34" s="3">
        <v>5.8700000000000002E-2</v>
      </c>
      <c r="C34" s="1"/>
      <c r="F34" s="3">
        <v>5.4800000000000001E-2</v>
      </c>
      <c r="J34" s="3">
        <v>3.6799999999999999E-2</v>
      </c>
      <c r="N34" s="3">
        <v>3.9699999999999999E-2</v>
      </c>
      <c r="R34" s="3">
        <v>1.9300000000000001E-2</v>
      </c>
      <c r="V34" s="3"/>
      <c r="Y34" s="1"/>
      <c r="Z34" s="1"/>
      <c r="AA34" s="1"/>
      <c r="AC34" s="1"/>
      <c r="AD34" s="3">
        <v>9.1200000000000003E-2</v>
      </c>
      <c r="AE34" s="1"/>
      <c r="AG34" s="1"/>
      <c r="AH34" s="3">
        <v>3.3399999999999999E-2</v>
      </c>
      <c r="AI34" s="1"/>
      <c r="AP34" s="3">
        <v>5.4899999999999997E-2</v>
      </c>
      <c r="AT34" s="3">
        <v>3.8199999999999998E-2</v>
      </c>
      <c r="AW34" s="1"/>
      <c r="AX34" s="3">
        <v>7.0199999999999999E-2</v>
      </c>
      <c r="AY34" s="1"/>
      <c r="BA34" s="1"/>
      <c r="BB34" s="3">
        <v>6.0400000000000002E-2</v>
      </c>
      <c r="BC34" s="1"/>
      <c r="BF34" s="10">
        <v>2.7699999999999999E-3</v>
      </c>
      <c r="BJ34" s="9"/>
      <c r="BN34" s="10">
        <v>3.8199999999999998E-2</v>
      </c>
      <c r="BR34" s="15">
        <v>8.3500000000000005E-2</v>
      </c>
      <c r="BV34" s="15">
        <v>4.9000000000000002E-2</v>
      </c>
    </row>
    <row r="35" spans="1:75" ht="15" customHeight="1" x14ac:dyDescent="0.3">
      <c r="A35" s="1" t="s">
        <v>15</v>
      </c>
      <c r="B35" s="3">
        <v>4.7600000000000003E-2</v>
      </c>
      <c r="C35" s="1">
        <v>4.6422071000000002E-2</v>
      </c>
      <c r="E35" s="2" t="s">
        <v>15</v>
      </c>
      <c r="F35" s="3">
        <v>5.16E-2</v>
      </c>
      <c r="G35" s="4">
        <f>GEOMEAN(F35:F37)</f>
        <v>5.2876679221689857E-2</v>
      </c>
      <c r="I35" s="2" t="s">
        <v>15</v>
      </c>
      <c r="J35" s="3">
        <v>3.5499999999999997E-2</v>
      </c>
      <c r="K35" s="4">
        <f>GEOMEAN(J35:J37)</f>
        <v>2.9902871056842077E-2</v>
      </c>
      <c r="M35" s="2" t="s">
        <v>15</v>
      </c>
      <c r="N35" s="3">
        <v>1.18E-2</v>
      </c>
      <c r="O35" s="4">
        <f>GEOMEAN(N35:N37)</f>
        <v>1.5169108544290058E-2</v>
      </c>
      <c r="Q35" s="2" t="s">
        <v>15</v>
      </c>
      <c r="R35" s="3">
        <v>1.66E-2</v>
      </c>
      <c r="S35" s="4">
        <f>GEOMEAN(R35:R37)</f>
        <v>1.6061430508108814E-2</v>
      </c>
      <c r="U35" s="2" t="s">
        <v>15</v>
      </c>
      <c r="V35" s="3">
        <v>0.16600000000000001</v>
      </c>
      <c r="W35" s="4">
        <f>GEOMEAN(V35:V37)</f>
        <v>0.12842598956960757</v>
      </c>
      <c r="Y35" s="1" t="s">
        <v>15</v>
      </c>
      <c r="Z35" s="3">
        <v>3.2599999999999997E-2</v>
      </c>
      <c r="AA35" s="1">
        <v>3.6737446999999999E-2</v>
      </c>
      <c r="AC35" s="1" t="s">
        <v>15</v>
      </c>
      <c r="AD35" s="3">
        <v>0.14699999999999999</v>
      </c>
      <c r="AE35" s="1">
        <v>0.16259164800000001</v>
      </c>
      <c r="AG35" s="1" t="s">
        <v>15</v>
      </c>
      <c r="AH35" s="3">
        <v>1.6500000000000001E-2</v>
      </c>
      <c r="AI35" s="1">
        <v>1.5679604999999999E-2</v>
      </c>
      <c r="AK35" s="2" t="s">
        <v>15</v>
      </c>
      <c r="AL35" s="3">
        <v>3.8800000000000001E-2</v>
      </c>
      <c r="AM35" s="4">
        <f>GEOMEAN(AL35:AL37)</f>
        <v>4.1096450302492739E-2</v>
      </c>
      <c r="AO35" s="2" t="s">
        <v>15</v>
      </c>
      <c r="AP35" s="3">
        <v>5.6300000000000003E-2</v>
      </c>
      <c r="AQ35" s="4">
        <f>GEOMEAN(AP35:AP37)</f>
        <v>5.2728491159823671E-2</v>
      </c>
      <c r="AS35" s="2" t="s">
        <v>15</v>
      </c>
      <c r="AT35" s="3">
        <v>3.8800000000000001E-2</v>
      </c>
      <c r="AU35" s="4">
        <f>GEOMEAN(AT35:AT37)</f>
        <v>3.515822350955989E-2</v>
      </c>
      <c r="AW35" s="1" t="s">
        <v>15</v>
      </c>
      <c r="AX35" s="3">
        <v>5.04E-2</v>
      </c>
      <c r="AY35" s="1">
        <v>4.5368354E-2</v>
      </c>
      <c r="BA35" s="1" t="s">
        <v>15</v>
      </c>
      <c r="BB35" s="3">
        <v>4.2900000000000001E-2</v>
      </c>
      <c r="BC35" s="1">
        <v>4.6097753999999998E-2</v>
      </c>
      <c r="BE35" s="6" t="s">
        <v>15</v>
      </c>
      <c r="BF35" s="10">
        <v>6.0400000000000002E-2</v>
      </c>
      <c r="BG35" s="4">
        <f>GEOMEAN(BF35:BF37)</f>
        <v>5.7671962284831388E-2</v>
      </c>
      <c r="BI35" s="6" t="s">
        <v>15</v>
      </c>
      <c r="BJ35" s="9"/>
      <c r="BK35" s="4">
        <f>GEOMEAN(BJ36:BJ37)</f>
        <v>8.9283817122701462E-2</v>
      </c>
      <c r="BM35" s="6" t="s">
        <v>15</v>
      </c>
      <c r="BN35" s="10">
        <v>1.77E-2</v>
      </c>
      <c r="BO35" s="4">
        <f>GEOMEAN(BN35:BN36)</f>
        <v>1.7599715906798041E-2</v>
      </c>
      <c r="BQ35" t="s">
        <v>15</v>
      </c>
      <c r="BR35" s="15">
        <v>4.2900000000000001E-2</v>
      </c>
      <c r="BS35" s="15">
        <v>5.1700000000000003E-2</v>
      </c>
      <c r="BU35" t="s">
        <v>15</v>
      </c>
      <c r="BV35" s="15">
        <v>1.8800000000000001E-2</v>
      </c>
      <c r="BW35" s="15">
        <v>2.1299999999999999E-2</v>
      </c>
    </row>
    <row r="36" spans="1:75" ht="15" customHeight="1" x14ac:dyDescent="0.3">
      <c r="A36" s="1"/>
      <c r="B36" s="3">
        <v>5.04E-2</v>
      </c>
      <c r="C36" s="1"/>
      <c r="F36" s="3">
        <v>5.0799999999999998E-2</v>
      </c>
      <c r="J36" s="3">
        <v>2.69E-2</v>
      </c>
      <c r="N36" s="3">
        <v>1.7399999999999999E-2</v>
      </c>
      <c r="R36" s="3">
        <v>1.9199999999999998E-2</v>
      </c>
      <c r="V36" s="3">
        <v>0.11600000000000001</v>
      </c>
      <c r="Y36" s="1"/>
      <c r="Z36" s="3">
        <v>4.1399999999999999E-2</v>
      </c>
      <c r="AA36" s="1"/>
      <c r="AC36" s="1"/>
      <c r="AD36" s="3">
        <v>0.17</v>
      </c>
      <c r="AE36" s="1"/>
      <c r="AG36" s="1"/>
      <c r="AH36" s="3">
        <v>1.49E-2</v>
      </c>
      <c r="AI36" s="1"/>
      <c r="AL36" s="3">
        <v>4.7199999999999999E-2</v>
      </c>
      <c r="AP36" s="3">
        <v>4.8399999999999999E-2</v>
      </c>
      <c r="AT36" s="3">
        <v>3.1199999999999999E-2</v>
      </c>
      <c r="AW36" s="1"/>
      <c r="AX36" s="3">
        <v>4.8000000000000001E-2</v>
      </c>
      <c r="AY36" s="1"/>
      <c r="BA36" s="1"/>
      <c r="BB36" s="3">
        <v>4.6600000000000003E-2</v>
      </c>
      <c r="BC36" s="1"/>
      <c r="BF36" s="10">
        <v>6.3899999999999998E-2</v>
      </c>
      <c r="BJ36" s="10">
        <v>8.7599999999999997E-2</v>
      </c>
      <c r="BN36" s="10">
        <v>1.7500000000000002E-2</v>
      </c>
      <c r="BR36" s="15">
        <v>5.4699999999999999E-2</v>
      </c>
      <c r="BV36" s="15">
        <v>1.9199999999999998E-2</v>
      </c>
    </row>
    <row r="37" spans="1:75" ht="15" customHeight="1" x14ac:dyDescent="0.3">
      <c r="A37" s="1"/>
      <c r="B37" s="3">
        <v>4.1700000000000001E-2</v>
      </c>
      <c r="C37" s="1"/>
      <c r="F37" s="3">
        <v>5.6399999999999999E-2</v>
      </c>
      <c r="J37" s="3">
        <v>2.8000000000000001E-2</v>
      </c>
      <c r="N37" s="3">
        <v>1.7000000000000001E-2</v>
      </c>
      <c r="R37" s="3">
        <v>1.2999999999999999E-2</v>
      </c>
      <c r="V37" s="3">
        <v>0.11</v>
      </c>
      <c r="Y37" s="1"/>
      <c r="Z37" s="1"/>
      <c r="AA37" s="1"/>
      <c r="AC37" s="1"/>
      <c r="AD37" s="3">
        <v>0.17199999999999999</v>
      </c>
      <c r="AE37" s="1"/>
      <c r="AG37" s="1"/>
      <c r="AH37" s="1"/>
      <c r="AI37" s="1"/>
      <c r="AL37" s="3">
        <v>3.7900000000000003E-2</v>
      </c>
      <c r="AP37" s="3">
        <v>5.3800000000000001E-2</v>
      </c>
      <c r="AT37" s="3">
        <v>3.5900000000000001E-2</v>
      </c>
      <c r="AW37" s="1"/>
      <c r="AX37" s="3">
        <v>3.8600000000000002E-2</v>
      </c>
      <c r="AY37" s="1"/>
      <c r="BA37" s="1"/>
      <c r="BB37" s="3">
        <v>4.9000000000000002E-2</v>
      </c>
      <c r="BC37" s="1"/>
      <c r="BF37" s="10">
        <v>4.9700000000000001E-2</v>
      </c>
      <c r="BJ37" s="10">
        <v>9.0999999999999998E-2</v>
      </c>
      <c r="BN37" s="9"/>
      <c r="BR37" s="15">
        <v>5.8900000000000001E-2</v>
      </c>
      <c r="BV37" s="15">
        <v>2.69E-2</v>
      </c>
    </row>
    <row r="38" spans="1:75" ht="15" customHeight="1" x14ac:dyDescent="0.3">
      <c r="A38" s="1" t="s">
        <v>16</v>
      </c>
      <c r="B38" s="3">
        <v>1.5800000000000002E-2</v>
      </c>
      <c r="C38" s="1">
        <v>1.5124024E-2</v>
      </c>
      <c r="E38" s="2" t="s">
        <v>16</v>
      </c>
      <c r="F38" s="3">
        <v>3.0300000000000001E-2</v>
      </c>
      <c r="G38" s="4">
        <f>GEOMEAN(F38:F40)</f>
        <v>2.5875605997616215E-2</v>
      </c>
      <c r="I38" s="2" t="s">
        <v>16</v>
      </c>
      <c r="J38" s="3">
        <v>1.37E-2</v>
      </c>
      <c r="K38" s="4">
        <f>GEOMEAN(J38:J40)</f>
        <v>1.7070449287366073E-2</v>
      </c>
      <c r="M38" s="2" t="s">
        <v>16</v>
      </c>
      <c r="N38" s="3">
        <v>4.9399999999999999E-3</v>
      </c>
      <c r="O38" s="4">
        <f>GEOMEAN(N38:N40)</f>
        <v>4.7749808136798404E-3</v>
      </c>
      <c r="Q38" s="2" t="s">
        <v>16</v>
      </c>
      <c r="R38" s="3">
        <v>1.0699999999999999E-2</v>
      </c>
      <c r="S38" s="4">
        <f>GEOMEAN(R38:R40)</f>
        <v>9.3627378031022109E-3</v>
      </c>
      <c r="U38" s="2" t="s">
        <v>16</v>
      </c>
      <c r="V38" s="3">
        <v>3.0700000000000002E-2</v>
      </c>
      <c r="W38" s="4">
        <f>GEOMEAN(V38:V39)</f>
        <v>2.2301121048054959E-2</v>
      </c>
      <c r="Y38" s="1" t="s">
        <v>16</v>
      </c>
      <c r="Z38" s="3">
        <v>2.5399999999999999E-2</v>
      </c>
      <c r="AA38" s="1">
        <v>2.3095454000000001E-2</v>
      </c>
      <c r="AC38" s="1" t="s">
        <v>16</v>
      </c>
      <c r="AD38" s="3">
        <v>8.1099999999999992E-3</v>
      </c>
      <c r="AE38" s="1">
        <v>9.9713279999999998E-3</v>
      </c>
      <c r="AG38" s="1" t="s">
        <v>16</v>
      </c>
      <c r="AH38" s="3">
        <v>1.55E-2</v>
      </c>
      <c r="AI38" s="1">
        <v>1.2775351000000001E-2</v>
      </c>
      <c r="AK38" s="2" t="s">
        <v>16</v>
      </c>
      <c r="AL38" s="3">
        <v>3.8199999999999998E-2</v>
      </c>
      <c r="AM38" s="4">
        <f>GEOMEAN(AL38:AL40)</f>
        <v>3.6411650458970796E-2</v>
      </c>
      <c r="AO38" s="2" t="s">
        <v>16</v>
      </c>
      <c r="AP38" s="3">
        <v>2.8199999999999999E-2</v>
      </c>
      <c r="AQ38" s="4">
        <f>GEOMEAN(AP38:AP40)</f>
        <v>2.5765075032394693E-2</v>
      </c>
      <c r="AS38" s="2" t="s">
        <v>16</v>
      </c>
      <c r="AT38" s="3">
        <v>3.49E-2</v>
      </c>
      <c r="AU38" s="4">
        <f>GEOMEAN(AT38:AT40)</f>
        <v>3.1200016436546241E-2</v>
      </c>
      <c r="AW38" s="1" t="s">
        <v>16</v>
      </c>
      <c r="AX38" s="3">
        <v>2.0199999999999999E-2</v>
      </c>
      <c r="AY38" s="1">
        <v>1.8352317999999999E-2</v>
      </c>
      <c r="BA38" s="1" t="s">
        <v>16</v>
      </c>
      <c r="BB38" s="3">
        <v>5.0900000000000001E-2</v>
      </c>
      <c r="BC38" s="1">
        <v>5.1828854000000001E-2</v>
      </c>
      <c r="BE38" s="6" t="s">
        <v>16</v>
      </c>
      <c r="BF38" s="10">
        <v>4.9100000000000003E-3</v>
      </c>
      <c r="BG38" s="4">
        <f>GEOMEAN(BF38:BF39)</f>
        <v>5.7526863290118645E-3</v>
      </c>
      <c r="BI38" s="6" t="s">
        <v>16</v>
      </c>
      <c r="BJ38" s="10">
        <v>3.9699999999999999E-2</v>
      </c>
      <c r="BK38" s="4">
        <f>GEOMEAN(BJ38:BJ40)</f>
        <v>5.3473641541677219E-2</v>
      </c>
      <c r="BM38" s="6" t="s">
        <v>16</v>
      </c>
      <c r="BN38" s="10">
        <v>3.4099999999999998E-2</v>
      </c>
      <c r="BO38" s="4">
        <f>GEOMEAN(BN38:BN39)</f>
        <v>2.8066171808780762E-2</v>
      </c>
      <c r="BQ38" t="s">
        <v>16</v>
      </c>
      <c r="BR38" s="15">
        <v>4.2599999999999999E-2</v>
      </c>
      <c r="BS38" s="15">
        <v>4.1700000000000001E-2</v>
      </c>
      <c r="BU38" t="s">
        <v>16</v>
      </c>
      <c r="BV38" s="15">
        <v>1.29E-2</v>
      </c>
      <c r="BW38" s="15">
        <v>1.11E-2</v>
      </c>
    </row>
    <row r="39" spans="1:75" ht="15" customHeight="1" x14ac:dyDescent="0.3">
      <c r="A39" s="1"/>
      <c r="B39" s="3">
        <v>1.4500000000000001E-2</v>
      </c>
      <c r="C39" s="1"/>
      <c r="F39" s="3">
        <v>2.53E-2</v>
      </c>
      <c r="J39" s="3">
        <v>1.3299999999999999E-2</v>
      </c>
      <c r="N39" s="3">
        <v>4.6299999999999996E-3</v>
      </c>
      <c r="R39" s="3">
        <v>8.94E-3</v>
      </c>
      <c r="V39" s="3">
        <v>1.6199999999999999E-2</v>
      </c>
      <c r="Y39" s="1"/>
      <c r="Z39" s="3">
        <v>2.1000000000000001E-2</v>
      </c>
      <c r="AA39" s="1"/>
      <c r="AC39" s="1"/>
      <c r="AD39" s="3">
        <v>1.41E-2</v>
      </c>
      <c r="AE39" s="1"/>
      <c r="AG39" s="1"/>
      <c r="AH39" s="3">
        <v>1.14E-2</v>
      </c>
      <c r="AI39" s="1"/>
      <c r="AL39" s="3">
        <v>3.5799999999999998E-2</v>
      </c>
      <c r="AP39" s="3">
        <v>2.3599999999999999E-2</v>
      </c>
      <c r="AT39" s="3">
        <v>2.9600000000000001E-2</v>
      </c>
      <c r="AW39" s="1"/>
      <c r="AX39" s="3">
        <v>1.7000000000000001E-2</v>
      </c>
      <c r="AY39" s="1"/>
      <c r="BA39" s="1"/>
      <c r="BB39" s="3">
        <v>5.2499999999999998E-2</v>
      </c>
      <c r="BC39" s="1"/>
      <c r="BF39" s="10">
        <v>6.7400000000000003E-3</v>
      </c>
      <c r="BJ39" s="10">
        <v>6.9900000000000004E-2</v>
      </c>
      <c r="BN39" s="10">
        <v>2.3099999999999999E-2</v>
      </c>
      <c r="BR39" s="15">
        <v>4.0800000000000003E-2</v>
      </c>
      <c r="BV39" s="15">
        <v>8.2500000000000004E-3</v>
      </c>
    </row>
    <row r="40" spans="1:75" ht="15" customHeight="1" x14ac:dyDescent="0.3">
      <c r="A40" s="1"/>
      <c r="B40" s="3">
        <v>1.5100000000000001E-2</v>
      </c>
      <c r="C40" s="1"/>
      <c r="F40" s="3">
        <v>2.2599999999999999E-2</v>
      </c>
      <c r="J40" s="3">
        <v>2.7300000000000001E-2</v>
      </c>
      <c r="N40" s="3">
        <v>4.7600000000000003E-3</v>
      </c>
      <c r="R40" s="3">
        <v>8.5800000000000008E-3</v>
      </c>
      <c r="Y40" s="1"/>
      <c r="Z40" s="1"/>
      <c r="AA40" s="1"/>
      <c r="AC40" s="1"/>
      <c r="AD40" s="3">
        <v>8.6700000000000006E-3</v>
      </c>
      <c r="AE40" s="1"/>
      <c r="AG40" s="1"/>
      <c r="AH40" s="3">
        <v>1.18E-2</v>
      </c>
      <c r="AI40" s="1"/>
      <c r="AL40" s="3">
        <v>3.5299999999999998E-2</v>
      </c>
      <c r="AP40" s="3">
        <v>2.5700000000000001E-2</v>
      </c>
      <c r="AT40" s="3">
        <v>2.9399999999999999E-2</v>
      </c>
      <c r="AW40" s="1"/>
      <c r="AX40" s="3">
        <v>1.7999999999999999E-2</v>
      </c>
      <c r="AY40" s="1"/>
      <c r="BA40" s="1"/>
      <c r="BB40" s="3">
        <v>5.21E-2</v>
      </c>
      <c r="BC40" s="1"/>
      <c r="BF40" s="9"/>
      <c r="BJ40" s="10">
        <v>5.5100000000000003E-2</v>
      </c>
      <c r="BN40" s="9"/>
      <c r="BV40" s="15">
        <v>1.29E-2</v>
      </c>
    </row>
    <row r="41" spans="1:75" ht="15" customHeight="1" x14ac:dyDescent="0.3">
      <c r="A41" s="1" t="s">
        <v>17</v>
      </c>
      <c r="B41" s="3">
        <v>0.10100000000000001</v>
      </c>
      <c r="C41" s="1">
        <v>0.106589278</v>
      </c>
      <c r="E41" s="2" t="s">
        <v>17</v>
      </c>
      <c r="F41" s="3">
        <v>0.124</v>
      </c>
      <c r="G41" s="4">
        <f>GEOMEAN(F41:F43)</f>
        <v>0.13539407488470342</v>
      </c>
      <c r="I41" s="2" t="s">
        <v>17</v>
      </c>
      <c r="J41" s="3">
        <v>9.1800000000000007E-2</v>
      </c>
      <c r="K41" s="4">
        <f>GEOMEAN(J41:J43)</f>
        <v>8.940739094789163E-2</v>
      </c>
      <c r="M41" s="2" t="s">
        <v>17</v>
      </c>
      <c r="N41" s="3">
        <v>6.5199999999999998E-3</v>
      </c>
      <c r="O41" s="4">
        <f>GEOMEAN(N41:N42)</f>
        <v>6.1441679664540417E-3</v>
      </c>
      <c r="Q41" s="2" t="s">
        <v>17</v>
      </c>
      <c r="R41" s="3">
        <v>6.4899999999999999E-2</v>
      </c>
      <c r="S41" s="4">
        <f>GEOMEAN(R41:R43)</f>
        <v>6.1103798192941192E-2</v>
      </c>
      <c r="U41" s="2" t="s">
        <v>17</v>
      </c>
      <c r="V41" s="3">
        <v>5.8099999999999999E-2</v>
      </c>
      <c r="W41" s="4">
        <f>GEOMEAN(V41:V43)</f>
        <v>3.3693360143180626E-2</v>
      </c>
      <c r="Y41" s="1" t="s">
        <v>17</v>
      </c>
      <c r="Z41" s="3">
        <v>9.6600000000000005E-2</v>
      </c>
      <c r="AA41" s="1">
        <v>0.11470696399999999</v>
      </c>
      <c r="AC41" s="1" t="s">
        <v>17</v>
      </c>
      <c r="AD41" s="3">
        <v>1.43E-2</v>
      </c>
      <c r="AE41" s="1">
        <v>1.3304847E-2</v>
      </c>
      <c r="AG41" s="1" t="s">
        <v>17</v>
      </c>
      <c r="AH41" s="3">
        <v>6.1899999999999997E-2</v>
      </c>
      <c r="AI41" s="1">
        <v>5.6701935000000002E-2</v>
      </c>
      <c r="AK41" s="2" t="s">
        <v>17</v>
      </c>
      <c r="AL41" s="3">
        <v>9.5399999999999999E-2</v>
      </c>
      <c r="AM41" s="4">
        <f>GEOMEAN(AL41:AL43)</f>
        <v>8.6766843006340771E-2</v>
      </c>
      <c r="AO41" s="2" t="s">
        <v>17</v>
      </c>
      <c r="AP41" s="3">
        <v>3.6299999999999999E-2</v>
      </c>
      <c r="AQ41" s="4">
        <f>GEOMEAN(AP41:AP43)</f>
        <v>3.5257977370615722E-2</v>
      </c>
      <c r="AS41" s="2" t="s">
        <v>17</v>
      </c>
      <c r="AT41" s="3">
        <v>9.4E-2</v>
      </c>
      <c r="AU41" s="4">
        <f>GEOMEAN(AT41:AT43)</f>
        <v>0.10085650963436357</v>
      </c>
      <c r="AW41" s="1" t="s">
        <v>17</v>
      </c>
      <c r="AX41" s="3">
        <v>1.8700000000000001E-2</v>
      </c>
      <c r="AY41" s="1">
        <v>1.7685334E-2</v>
      </c>
      <c r="BA41" s="1" t="s">
        <v>17</v>
      </c>
      <c r="BB41" s="3">
        <v>9.6100000000000005E-2</v>
      </c>
      <c r="BC41" s="1">
        <v>9.4395798000000003E-2</v>
      </c>
      <c r="BE41" s="6" t="s">
        <v>17</v>
      </c>
      <c r="BF41" s="9"/>
      <c r="BG41" s="4">
        <f>GEOMEAN(BF42:BF43)</f>
        <v>7.963880963449918E-2</v>
      </c>
      <c r="BI41" s="6" t="s">
        <v>17</v>
      </c>
      <c r="BJ41" s="9"/>
      <c r="BK41" s="4">
        <f>GEOMEAN(BJ42:BJ43)</f>
        <v>8.1892368386803902E-2</v>
      </c>
      <c r="BM41" s="6" t="s">
        <v>17</v>
      </c>
      <c r="BN41" s="10">
        <v>5.0099999999999999E-2</v>
      </c>
      <c r="BO41" s="4">
        <f>GEOMEAN(BN41:BN43)</f>
        <v>5.327150930743163E-2</v>
      </c>
      <c r="BQ41" t="s">
        <v>17</v>
      </c>
      <c r="BR41" s="15">
        <v>8.7400000000000005E-2</v>
      </c>
      <c r="BS41" s="15">
        <v>8.8099999999999998E-2</v>
      </c>
      <c r="BU41" t="s">
        <v>17</v>
      </c>
      <c r="BV41" s="15">
        <v>2.92E-2</v>
      </c>
      <c r="BW41" s="15">
        <v>2.4400000000000002E-2</v>
      </c>
    </row>
    <row r="42" spans="1:75" ht="15" customHeight="1" x14ac:dyDescent="0.3">
      <c r="A42" s="1"/>
      <c r="B42" s="3">
        <v>0.109</v>
      </c>
      <c r="C42" s="1"/>
      <c r="F42" s="3">
        <v>0.14399999999999999</v>
      </c>
      <c r="J42" s="3">
        <v>8.6599999999999996E-2</v>
      </c>
      <c r="N42" s="3">
        <v>5.79E-3</v>
      </c>
      <c r="R42" s="3">
        <v>6.0400000000000002E-2</v>
      </c>
      <c r="V42" s="3">
        <v>3.9899999999999998E-2</v>
      </c>
      <c r="Y42" s="1"/>
      <c r="Z42" s="3">
        <v>0.126</v>
      </c>
      <c r="AA42" s="1"/>
      <c r="AC42" s="1"/>
      <c r="AD42" s="3">
        <v>1.35E-2</v>
      </c>
      <c r="AE42" s="1"/>
      <c r="AG42" s="1"/>
      <c r="AH42" s="3">
        <v>6.3200000000000006E-2</v>
      </c>
      <c r="AI42" s="1"/>
      <c r="AL42" s="3">
        <v>7.1999999999999995E-2</v>
      </c>
      <c r="AP42" s="3">
        <v>3.1199999999999999E-2</v>
      </c>
      <c r="AT42" s="3">
        <v>0.107</v>
      </c>
      <c r="AW42" s="1"/>
      <c r="AX42" s="3">
        <v>1.7000000000000001E-2</v>
      </c>
      <c r="AY42" s="1"/>
      <c r="BA42" s="1"/>
      <c r="BB42" s="3">
        <v>9.0700000000000003E-2</v>
      </c>
      <c r="BC42" s="1"/>
      <c r="BF42" s="10">
        <v>9.4100000000000003E-2</v>
      </c>
      <c r="BJ42" s="10">
        <v>8.6199999999999999E-2</v>
      </c>
      <c r="BN42" s="10">
        <v>7.0999999999999994E-2</v>
      </c>
      <c r="BR42" s="15">
        <v>8.9899999999999994E-2</v>
      </c>
      <c r="BV42" s="15">
        <v>2.29E-2</v>
      </c>
    </row>
    <row r="43" spans="1:75" ht="15" customHeight="1" x14ac:dyDescent="0.3">
      <c r="A43" s="1"/>
      <c r="B43" s="3">
        <v>0.11</v>
      </c>
      <c r="C43" s="1"/>
      <c r="F43" s="3">
        <v>0.13900000000000001</v>
      </c>
      <c r="J43" s="3">
        <v>8.9899999999999994E-2</v>
      </c>
      <c r="R43" s="3">
        <v>5.8200000000000002E-2</v>
      </c>
      <c r="V43" s="3">
        <v>1.6500000000000001E-2</v>
      </c>
      <c r="Y43" s="1"/>
      <c r="Z43" s="3">
        <v>0.124</v>
      </c>
      <c r="AA43" s="1"/>
      <c r="AC43" s="1"/>
      <c r="AD43" s="3">
        <v>1.2200000000000001E-2</v>
      </c>
      <c r="AE43" s="1"/>
      <c r="AG43" s="1"/>
      <c r="AH43" s="3">
        <v>4.6600000000000003E-2</v>
      </c>
      <c r="AI43" s="1"/>
      <c r="AL43" s="3">
        <v>9.5100000000000004E-2</v>
      </c>
      <c r="AP43" s="3">
        <v>3.8699999999999998E-2</v>
      </c>
      <c r="AT43" s="3">
        <v>0.10199999999999999</v>
      </c>
      <c r="AW43" s="1"/>
      <c r="AX43" s="3">
        <v>1.7399999999999999E-2</v>
      </c>
      <c r="AY43" s="1"/>
      <c r="BA43" s="1"/>
      <c r="BB43" s="3">
        <v>9.6500000000000002E-2</v>
      </c>
      <c r="BC43" s="1"/>
      <c r="BF43" s="10">
        <v>6.7400000000000002E-2</v>
      </c>
      <c r="BJ43" s="10">
        <v>7.7799999999999994E-2</v>
      </c>
      <c r="BN43" s="10">
        <v>4.2500000000000003E-2</v>
      </c>
      <c r="BR43" s="15">
        <v>8.6900000000000005E-2</v>
      </c>
      <c r="BV43" s="15">
        <v>2.1600000000000001E-2</v>
      </c>
    </row>
    <row r="44" spans="1:75" ht="15" customHeight="1" x14ac:dyDescent="0.3">
      <c r="A44" s="1" t="s">
        <v>18</v>
      </c>
      <c r="B44" s="3">
        <v>0.109</v>
      </c>
      <c r="C44" s="1">
        <v>0.10387268700000001</v>
      </c>
      <c r="E44" s="2" t="s">
        <v>18</v>
      </c>
      <c r="F44" s="3">
        <v>0.124</v>
      </c>
      <c r="G44" s="4">
        <f>GEOMEAN(F44:F46)</f>
        <v>0.12128507788719009</v>
      </c>
      <c r="I44" s="2" t="s">
        <v>18</v>
      </c>
      <c r="J44" s="3">
        <v>0.1</v>
      </c>
      <c r="K44" s="4">
        <f>GEOMEAN(J44:J46)</f>
        <v>0.10231913374710813</v>
      </c>
      <c r="M44" s="2" t="s">
        <v>18</v>
      </c>
      <c r="N44" s="3">
        <v>3.9699999999999996E-3</v>
      </c>
      <c r="O44" s="4">
        <f>GEOMEAN(N44:N45)</f>
        <v>3.6030403827878475E-3</v>
      </c>
      <c r="Q44" s="2" t="s">
        <v>18</v>
      </c>
      <c r="R44" s="3">
        <v>0.114</v>
      </c>
      <c r="S44" s="4">
        <f>GEOMEAN(R44:R46)</f>
        <v>0.12057020294687253</v>
      </c>
      <c r="U44" s="2" t="s">
        <v>18</v>
      </c>
      <c r="V44" s="3">
        <v>5.8099999999999999E-2</v>
      </c>
      <c r="W44" s="4">
        <f>GEOMEAN(V44:V46)</f>
        <v>6.4253630584104701E-2</v>
      </c>
      <c r="Y44" s="1" t="s">
        <v>18</v>
      </c>
      <c r="Z44" s="3">
        <v>0.14000000000000001</v>
      </c>
      <c r="AA44" s="1">
        <v>0.145283788</v>
      </c>
      <c r="AC44" s="1" t="s">
        <v>18</v>
      </c>
      <c r="AD44" s="3">
        <v>1.04E-2</v>
      </c>
      <c r="AE44" s="1">
        <v>9.7443319999999996E-3</v>
      </c>
      <c r="AG44" s="1" t="s">
        <v>18</v>
      </c>
      <c r="AH44" s="3">
        <v>8.09E-2</v>
      </c>
      <c r="AI44" s="1">
        <v>9.7887507999999998E-2</v>
      </c>
      <c r="AK44" s="2" t="s">
        <v>18</v>
      </c>
      <c r="AL44" s="3">
        <v>7.6899999999999996E-2</v>
      </c>
      <c r="AM44" s="4">
        <f>GEOMEAN(AL44:AL46)</f>
        <v>8.1775168763141323E-2</v>
      </c>
      <c r="AO44" s="2" t="s">
        <v>18</v>
      </c>
      <c r="AP44" s="3">
        <v>2.5700000000000001E-2</v>
      </c>
      <c r="AQ44" s="4">
        <f>GEOMEAN(AP44:AP46)</f>
        <v>2.4562028580756463E-2</v>
      </c>
      <c r="AS44" s="2" t="s">
        <v>18</v>
      </c>
      <c r="AT44" s="3">
        <v>0.10100000000000001</v>
      </c>
      <c r="AU44" s="4">
        <f>GEOMEAN(AT44:AT46)</f>
        <v>9.9098415889455074E-2</v>
      </c>
      <c r="AW44" s="1" t="s">
        <v>18</v>
      </c>
      <c r="AX44" s="3">
        <v>7.9900000000000006E-3</v>
      </c>
      <c r="AY44" s="1">
        <v>8.6386689999999999E-3</v>
      </c>
      <c r="BA44" s="1" t="s">
        <v>18</v>
      </c>
      <c r="BB44" s="3">
        <v>8.3199999999999996E-2</v>
      </c>
      <c r="BC44" s="1">
        <v>8.5201771999999995E-2</v>
      </c>
      <c r="BE44" s="6" t="s">
        <v>18</v>
      </c>
      <c r="BF44" s="10">
        <v>0.128</v>
      </c>
      <c r="BG44" s="4">
        <f>GEOMEAN(BF44:BF46)</f>
        <v>0.12084149269779811</v>
      </c>
      <c r="BI44" s="6" t="s">
        <v>18</v>
      </c>
      <c r="BJ44" s="10">
        <v>0.14099999999999999</v>
      </c>
      <c r="BK44" s="4">
        <f>GEOMEAN(BJ44:BJ46)</f>
        <v>0.12757050464238923</v>
      </c>
      <c r="BM44" s="6" t="s">
        <v>18</v>
      </c>
      <c r="BN44" s="9"/>
      <c r="BO44" s="4">
        <f>GEOMEAN(BN45:BN46)</f>
        <v>4.1700000000000001E-2</v>
      </c>
      <c r="BQ44" t="s">
        <v>18</v>
      </c>
      <c r="BR44" s="15">
        <v>0.10299999999999999</v>
      </c>
      <c r="BS44" s="15">
        <v>0.11899999999999999</v>
      </c>
      <c r="BU44" t="s">
        <v>18</v>
      </c>
      <c r="BV44" s="15">
        <v>1.7000000000000001E-2</v>
      </c>
      <c r="BW44" s="15">
        <v>1.6400000000000001E-2</v>
      </c>
    </row>
    <row r="45" spans="1:75" ht="15" customHeight="1" x14ac:dyDescent="0.3">
      <c r="A45" s="1"/>
      <c r="B45" s="3">
        <v>9.7000000000000003E-2</v>
      </c>
      <c r="C45" s="1"/>
      <c r="F45" s="3">
        <v>0.109</v>
      </c>
      <c r="J45" s="3">
        <v>0.104</v>
      </c>
      <c r="N45" s="3">
        <v>3.2699999999999999E-3</v>
      </c>
      <c r="R45" s="3">
        <v>0.125</v>
      </c>
      <c r="V45" s="3">
        <v>7.3999999999999996E-2</v>
      </c>
      <c r="Y45" s="1"/>
      <c r="Z45" s="3">
        <v>0.14799999999999999</v>
      </c>
      <c r="AA45" s="1"/>
      <c r="AC45" s="1"/>
      <c r="AD45" s="3">
        <v>9.1299999999999992E-3</v>
      </c>
      <c r="AE45" s="1"/>
      <c r="AG45" s="1"/>
      <c r="AH45" s="3">
        <v>9.35E-2</v>
      </c>
      <c r="AI45" s="1"/>
      <c r="AL45" s="3">
        <v>8.6300000000000002E-2</v>
      </c>
      <c r="AP45" s="3">
        <v>2.2700000000000001E-2</v>
      </c>
      <c r="AT45" s="3">
        <v>0.109</v>
      </c>
      <c r="AW45" s="1"/>
      <c r="AX45" s="3">
        <v>9.3399999999999993E-3</v>
      </c>
      <c r="AY45" s="1"/>
      <c r="BA45" s="1"/>
      <c r="BB45" s="3">
        <v>8.2600000000000007E-2</v>
      </c>
      <c r="BC45" s="1"/>
      <c r="BF45" s="10">
        <v>0.113</v>
      </c>
      <c r="BJ45" s="10">
        <v>0.16600000000000001</v>
      </c>
      <c r="BN45" s="10">
        <v>4.1700000000000001E-2</v>
      </c>
      <c r="BR45" s="15">
        <v>0.129</v>
      </c>
      <c r="BV45" s="15">
        <v>1.5800000000000002E-2</v>
      </c>
    </row>
    <row r="46" spans="1:75" ht="15" customHeight="1" x14ac:dyDescent="0.3">
      <c r="A46" s="1"/>
      <c r="B46" s="3">
        <v>0.106</v>
      </c>
      <c r="C46" s="1"/>
      <c r="F46" s="3">
        <v>0.13200000000000001</v>
      </c>
      <c r="J46" s="3">
        <v>0.10299999999999999</v>
      </c>
      <c r="R46" s="3">
        <v>0.123</v>
      </c>
      <c r="V46" s="3">
        <v>6.1699999999999998E-2</v>
      </c>
      <c r="Y46" s="1"/>
      <c r="Z46" s="3">
        <v>0.14799999999999999</v>
      </c>
      <c r="AA46" s="1"/>
      <c r="AC46" s="1"/>
      <c r="AD46" s="1"/>
      <c r="AE46" s="1"/>
      <c r="AG46" s="1"/>
      <c r="AH46" s="3">
        <v>0.124</v>
      </c>
      <c r="AI46" s="1"/>
      <c r="AL46" s="3">
        <v>8.2400000000000001E-2</v>
      </c>
      <c r="AP46" s="3">
        <v>2.5399999999999999E-2</v>
      </c>
      <c r="AT46" s="3">
        <v>8.8400000000000006E-2</v>
      </c>
      <c r="AW46" s="1"/>
      <c r="AX46" s="1"/>
      <c r="AY46" s="1"/>
      <c r="BA46" s="1"/>
      <c r="BB46" s="3">
        <v>0.09</v>
      </c>
      <c r="BC46" s="1"/>
      <c r="BF46" s="10">
        <v>0.122</v>
      </c>
      <c r="BJ46" s="10">
        <v>8.8700000000000001E-2</v>
      </c>
      <c r="BN46" s="10">
        <v>4.1700000000000001E-2</v>
      </c>
      <c r="BR46" s="15">
        <v>0.127</v>
      </c>
    </row>
    <row r="47" spans="1:75" ht="15" customHeight="1" x14ac:dyDescent="0.3">
      <c r="A47" s="1" t="s">
        <v>19</v>
      </c>
      <c r="B47" s="3">
        <v>6.7500000000000004E-2</v>
      </c>
      <c r="C47" s="1">
        <v>6.7527889999999993E-2</v>
      </c>
      <c r="E47" s="2" t="s">
        <v>19</v>
      </c>
      <c r="F47" s="3">
        <v>8.3799999999999999E-2</v>
      </c>
      <c r="G47" s="4">
        <f>GEOMEAN(F47:F49)</f>
        <v>8.6405201947313007E-2</v>
      </c>
      <c r="I47" s="2" t="s">
        <v>19</v>
      </c>
      <c r="J47" s="3">
        <v>4.2700000000000002E-2</v>
      </c>
      <c r="K47" s="4">
        <f>GEOMEAN(J47:J49)</f>
        <v>4.2877404002370077E-2</v>
      </c>
      <c r="M47" s="2" t="s">
        <v>19</v>
      </c>
      <c r="N47" s="3">
        <v>7.4599999999999996E-3</v>
      </c>
      <c r="O47" s="4">
        <f>GEOMEAN(N47:N48)</f>
        <v>9.9608232591488141E-3</v>
      </c>
      <c r="Q47" s="2" t="s">
        <v>19</v>
      </c>
      <c r="R47" s="3">
        <v>2.9000000000000001E-2</v>
      </c>
      <c r="S47" s="4">
        <f>GEOMEAN(R47:R48)</f>
        <v>3.3716464820618429E-2</v>
      </c>
      <c r="U47" s="2" t="s">
        <v>19</v>
      </c>
      <c r="V47" s="3">
        <v>2.4E-2</v>
      </c>
      <c r="W47" s="4">
        <f>GEOMEAN(V47:V49)</f>
        <v>2.6431001230564532E-2</v>
      </c>
      <c r="Y47" s="1" t="s">
        <v>19</v>
      </c>
      <c r="Z47" s="3">
        <v>0.10299999999999999</v>
      </c>
      <c r="AA47" s="1">
        <v>9.3304262999999998E-2</v>
      </c>
      <c r="AC47" s="1" t="s">
        <v>19</v>
      </c>
      <c r="AD47" s="3">
        <v>2.12E-2</v>
      </c>
      <c r="AE47" s="1">
        <v>2.2129618E-2</v>
      </c>
      <c r="AG47" s="1" t="s">
        <v>19</v>
      </c>
      <c r="AH47" s="3">
        <v>5.9799999999999999E-2</v>
      </c>
      <c r="AI47" s="1">
        <v>5.6398854999999998E-2</v>
      </c>
      <c r="AK47" s="2" t="s">
        <v>19</v>
      </c>
      <c r="AL47" s="3">
        <v>4.6300000000000001E-2</v>
      </c>
      <c r="AM47" s="4">
        <f>GEOMEAN(AL47:AL49)</f>
        <v>4.2208132421892357E-2</v>
      </c>
      <c r="AO47" s="2" t="s">
        <v>19</v>
      </c>
      <c r="AP47" s="3">
        <v>4.4499999999999998E-2</v>
      </c>
      <c r="AQ47" s="4">
        <f>GEOMEAN(AP47:AP49)</f>
        <v>4.1859277709475777E-2</v>
      </c>
      <c r="AS47" s="2" t="s">
        <v>19</v>
      </c>
      <c r="AT47" s="3">
        <v>4.07E-2</v>
      </c>
      <c r="AU47" s="4">
        <f>GEOMEAN(AT47:AT49)</f>
        <v>4.3431858434717738E-2</v>
      </c>
      <c r="AW47" s="1" t="s">
        <v>19</v>
      </c>
      <c r="AX47" s="3">
        <v>1.84E-2</v>
      </c>
      <c r="AY47" s="1">
        <v>2.5004663E-2</v>
      </c>
      <c r="BA47" s="1" t="s">
        <v>19</v>
      </c>
      <c r="BB47" s="3">
        <v>4.6100000000000002E-2</v>
      </c>
      <c r="BC47" s="1">
        <v>4.7870872000000002E-2</v>
      </c>
      <c r="BE47" s="6" t="s">
        <v>19</v>
      </c>
      <c r="BF47" s="10">
        <v>3.4799999999999998E-2</v>
      </c>
      <c r="BG47" s="4">
        <f>GEOMEAN(BF47:BF49)</f>
        <v>5.0019369029178647E-2</v>
      </c>
      <c r="BI47" s="6" t="s">
        <v>19</v>
      </c>
      <c r="BJ47" s="10">
        <v>0.10199999999999999</v>
      </c>
      <c r="BK47" s="4">
        <f>GEOMEAN(BJ47:BJ49)</f>
        <v>8.7142738336946579E-2</v>
      </c>
      <c r="BM47" s="6" t="s">
        <v>19</v>
      </c>
      <c r="BN47" s="9"/>
      <c r="BO47" s="4">
        <f>GEOMEAN(BN48:BN49)</f>
        <v>3.180188673648153E-2</v>
      </c>
      <c r="BQ47" t="s">
        <v>19</v>
      </c>
      <c r="BR47" s="15">
        <v>8.4900000000000003E-2</v>
      </c>
      <c r="BS47" s="15">
        <v>7.4300000000000005E-2</v>
      </c>
      <c r="BU47" t="s">
        <v>19</v>
      </c>
      <c r="BV47" s="15">
        <v>3.3000000000000002E-2</v>
      </c>
      <c r="BW47" s="15">
        <v>3.3300000000000003E-2</v>
      </c>
    </row>
    <row r="48" spans="1:75" ht="15" customHeight="1" x14ac:dyDescent="0.3">
      <c r="A48" s="1"/>
      <c r="B48" s="3">
        <v>6.6500000000000004E-2</v>
      </c>
      <c r="C48" s="1"/>
      <c r="F48" s="3">
        <v>8.9200000000000002E-2</v>
      </c>
      <c r="J48" s="3">
        <v>4.1300000000000003E-2</v>
      </c>
      <c r="N48" s="3">
        <v>1.3299999999999999E-2</v>
      </c>
      <c r="R48" s="3">
        <v>3.9199999999999999E-2</v>
      </c>
      <c r="V48" s="3">
        <v>3.2599999999999997E-2</v>
      </c>
      <c r="Y48" s="1"/>
      <c r="Z48" s="3">
        <v>8.3099999999999993E-2</v>
      </c>
      <c r="AA48" s="1"/>
      <c r="AC48" s="1"/>
      <c r="AD48" s="3">
        <v>2.3099999999999999E-2</v>
      </c>
      <c r="AE48" s="1"/>
      <c r="AG48" s="1"/>
      <c r="AH48" s="3">
        <v>6.1600000000000002E-2</v>
      </c>
      <c r="AI48" s="1"/>
      <c r="AL48" s="3">
        <v>4.0399999999999998E-2</v>
      </c>
      <c r="AP48" s="3">
        <v>4.2700000000000002E-2</v>
      </c>
      <c r="AT48" s="3">
        <v>4.7699999999999999E-2</v>
      </c>
      <c r="AW48" s="1"/>
      <c r="AX48" s="3">
        <v>2.9399999999999999E-2</v>
      </c>
      <c r="AY48" s="1"/>
      <c r="BA48" s="1"/>
      <c r="BB48" s="3">
        <v>4.5499999999999999E-2</v>
      </c>
      <c r="BC48" s="1"/>
      <c r="BF48" s="10">
        <v>5.1299999999999998E-2</v>
      </c>
      <c r="BJ48" s="10">
        <v>7.9799999999999996E-2</v>
      </c>
      <c r="BN48" s="10">
        <v>3.9199999999999999E-2</v>
      </c>
      <c r="BR48" s="15">
        <v>6.7500000000000004E-2</v>
      </c>
      <c r="BV48" s="15">
        <v>3.32E-2</v>
      </c>
    </row>
    <row r="49" spans="1:75" ht="15" customHeight="1" x14ac:dyDescent="0.3">
      <c r="A49" s="1"/>
      <c r="B49" s="3">
        <v>6.8599999999999994E-2</v>
      </c>
      <c r="C49" s="1"/>
      <c r="F49" s="3">
        <v>8.6300000000000002E-2</v>
      </c>
      <c r="J49" s="3">
        <v>4.4699999999999997E-2</v>
      </c>
      <c r="V49" s="3">
        <v>2.3599999999999999E-2</v>
      </c>
      <c r="Y49" s="1"/>
      <c r="Z49" s="3">
        <v>9.4899999999999998E-2</v>
      </c>
      <c r="AA49" s="1"/>
      <c r="AC49" s="1"/>
      <c r="AD49" s="1"/>
      <c r="AE49" s="1"/>
      <c r="AG49" s="1"/>
      <c r="AH49" s="3">
        <v>4.87E-2</v>
      </c>
      <c r="AI49" s="1"/>
      <c r="AL49" s="3">
        <v>4.02E-2</v>
      </c>
      <c r="AP49" s="3">
        <v>3.8600000000000002E-2</v>
      </c>
      <c r="AT49" s="3">
        <v>4.2200000000000001E-2</v>
      </c>
      <c r="AW49" s="1"/>
      <c r="AX49" s="3">
        <v>2.8899999999999999E-2</v>
      </c>
      <c r="AY49" s="1"/>
      <c r="BA49" s="1"/>
      <c r="BB49" s="3">
        <v>5.2299999999999999E-2</v>
      </c>
      <c r="BC49" s="1"/>
      <c r="BF49" s="10">
        <v>7.0099999999999996E-2</v>
      </c>
      <c r="BJ49" s="10">
        <v>8.1299999999999997E-2</v>
      </c>
      <c r="BN49" s="10">
        <v>2.58E-2</v>
      </c>
      <c r="BR49" s="15">
        <v>7.1499999999999994E-2</v>
      </c>
      <c r="BV49" s="15">
        <v>3.3700000000000001E-2</v>
      </c>
    </row>
    <row r="50" spans="1:75" ht="15" customHeight="1" x14ac:dyDescent="0.3">
      <c r="A50" s="1" t="s">
        <v>20</v>
      </c>
      <c r="B50" s="3">
        <v>5.0900000000000001E-2</v>
      </c>
      <c r="C50" s="1">
        <v>5.3659954000000003E-2</v>
      </c>
      <c r="E50" s="2" t="s">
        <v>20</v>
      </c>
      <c r="F50" s="3">
        <v>6.1100000000000002E-2</v>
      </c>
      <c r="G50" s="4">
        <f>GEOMEAN(F50:F52)</f>
        <v>6.0905546557089074E-2</v>
      </c>
      <c r="I50" s="2" t="s">
        <v>20</v>
      </c>
      <c r="J50" s="3">
        <v>4.5699999999999998E-2</v>
      </c>
      <c r="K50" s="4">
        <f>GEOMEAN(J50:J52)</f>
        <v>4.6065486438217965E-2</v>
      </c>
      <c r="M50" s="2" t="s">
        <v>20</v>
      </c>
      <c r="N50" s="3">
        <v>1.6899999999999998E-2</v>
      </c>
      <c r="O50" s="4">
        <f>GEOMEAN(N50:N52)</f>
        <v>1.9519092411667507E-2</v>
      </c>
      <c r="Q50" s="2" t="s">
        <v>20</v>
      </c>
      <c r="R50" s="3">
        <v>2.7900000000000001E-2</v>
      </c>
      <c r="S50" s="4">
        <f>GEOMEAN(R50:R52)</f>
        <v>2.5473592038350815E-2</v>
      </c>
      <c r="U50" s="2" t="s">
        <v>20</v>
      </c>
      <c r="V50" s="3">
        <v>2.1999999999999999E-2</v>
      </c>
      <c r="W50" s="4">
        <f>GEOMEAN(V50:V52)</f>
        <v>2.6777857257858948E-2</v>
      </c>
      <c r="Y50" s="1" t="s">
        <v>20</v>
      </c>
      <c r="Z50" s="3">
        <v>9.5799999999999996E-2</v>
      </c>
      <c r="AA50" s="1">
        <v>7.3515174000000003E-2</v>
      </c>
      <c r="AC50" s="1" t="s">
        <v>20</v>
      </c>
      <c r="AD50" s="3">
        <v>3.2599999999999997E-2</v>
      </c>
      <c r="AE50" s="1">
        <v>2.6283181999999999E-2</v>
      </c>
      <c r="AG50" s="1" t="s">
        <v>20</v>
      </c>
      <c r="AH50" s="3">
        <v>3.9100000000000003E-2</v>
      </c>
      <c r="AI50" s="1">
        <v>4.4246898999999999E-2</v>
      </c>
      <c r="AK50" s="2" t="s">
        <v>20</v>
      </c>
      <c r="AL50" s="3">
        <v>2.9600000000000001E-2</v>
      </c>
      <c r="AM50" s="4">
        <f>GEOMEAN(AL50:AL52)</f>
        <v>3.1307290064303862E-2</v>
      </c>
      <c r="AO50" s="2" t="s">
        <v>20</v>
      </c>
      <c r="AP50" s="3">
        <v>4.3299999999999998E-2</v>
      </c>
      <c r="AQ50" s="4">
        <f>GEOMEAN(AP50:AP52)</f>
        <v>4.0241113478655437E-2</v>
      </c>
      <c r="AS50" s="2" t="s">
        <v>20</v>
      </c>
      <c r="AT50" s="3">
        <v>3.27E-2</v>
      </c>
      <c r="AU50" s="4">
        <f>GEOMEAN(AT50:AT52)</f>
        <v>3.8494066663088911E-2</v>
      </c>
      <c r="AW50" s="1" t="s">
        <v>20</v>
      </c>
      <c r="AX50" s="3">
        <v>3.4000000000000002E-2</v>
      </c>
      <c r="AY50" s="1">
        <v>3.7400274999999997E-2</v>
      </c>
      <c r="BA50" s="1" t="s">
        <v>20</v>
      </c>
      <c r="BB50" s="3">
        <v>3.4799999999999998E-2</v>
      </c>
      <c r="BC50" s="1">
        <v>3.7306343999999998E-2</v>
      </c>
      <c r="BE50" s="6" t="s">
        <v>20</v>
      </c>
      <c r="BF50" s="10">
        <v>6.9800000000000001E-2</v>
      </c>
      <c r="BG50" s="4">
        <f>GEOMEAN(BF50:BF51)</f>
        <v>6.2520396671806241E-2</v>
      </c>
      <c r="BI50" s="6" t="s">
        <v>20</v>
      </c>
      <c r="BJ50" s="10">
        <v>2.6499999999999999E-2</v>
      </c>
      <c r="BK50" s="4">
        <f>GEOMEAN(BJ50:BJ52)</f>
        <v>3.7676952142795671E-2</v>
      </c>
      <c r="BM50" s="6" t="s">
        <v>20</v>
      </c>
      <c r="BN50" s="9"/>
      <c r="BO50" s="4">
        <f>GEOMEAN(BN51:BN52)</f>
        <v>1.1591721183672424E-2</v>
      </c>
      <c r="BQ50" t="s">
        <v>20</v>
      </c>
      <c r="BR50" s="15">
        <v>7.0199999999999999E-2</v>
      </c>
      <c r="BS50" s="15">
        <v>7.1999999999999995E-2</v>
      </c>
      <c r="BU50" t="s">
        <v>20</v>
      </c>
      <c r="BV50" s="15">
        <v>4.5999999999999999E-2</v>
      </c>
      <c r="BW50" s="15">
        <v>4.1599999999999998E-2</v>
      </c>
    </row>
    <row r="51" spans="1:75" ht="15" customHeight="1" x14ac:dyDescent="0.3">
      <c r="A51" s="1"/>
      <c r="B51" s="3">
        <v>5.4399999999999997E-2</v>
      </c>
      <c r="C51" s="1"/>
      <c r="F51" s="3">
        <v>5.6800000000000003E-2</v>
      </c>
      <c r="J51" s="3">
        <v>4.5999999999999999E-2</v>
      </c>
      <c r="N51" s="3">
        <v>1.9300000000000001E-2</v>
      </c>
      <c r="R51" s="3">
        <v>2.6100000000000002E-2</v>
      </c>
      <c r="V51" s="3">
        <v>2.8899999999999999E-2</v>
      </c>
      <c r="Y51" s="1"/>
      <c r="Z51" s="3">
        <v>6.1899999999999997E-2</v>
      </c>
      <c r="AA51" s="1"/>
      <c r="AC51" s="1"/>
      <c r="AD51" s="3">
        <v>2.35E-2</v>
      </c>
      <c r="AE51" s="1"/>
      <c r="AG51" s="1"/>
      <c r="AH51" s="3">
        <v>4.2200000000000001E-2</v>
      </c>
      <c r="AI51" s="1"/>
      <c r="AL51" s="3">
        <v>3.1800000000000002E-2</v>
      </c>
      <c r="AP51" s="3">
        <v>3.8100000000000002E-2</v>
      </c>
      <c r="AT51" s="3">
        <v>4.3499999999999997E-2</v>
      </c>
      <c r="AW51" s="1"/>
      <c r="AX51" s="3">
        <v>4.3099999999999999E-2</v>
      </c>
      <c r="AY51" s="1"/>
      <c r="BA51" s="1"/>
      <c r="BB51" s="3">
        <v>3.73E-2</v>
      </c>
      <c r="BC51" s="1"/>
      <c r="BF51" s="10">
        <v>5.6000000000000001E-2</v>
      </c>
      <c r="BJ51" s="10">
        <v>4.8399999999999999E-2</v>
      </c>
      <c r="BN51" s="10">
        <v>9.8799999999999999E-3</v>
      </c>
      <c r="BR51" s="15">
        <v>7.5399999999999995E-2</v>
      </c>
      <c r="BV51" s="15">
        <v>4.0599999999999997E-2</v>
      </c>
    </row>
    <row r="52" spans="1:75" ht="15" customHeight="1" x14ac:dyDescent="0.3">
      <c r="A52" s="1"/>
      <c r="B52" s="3">
        <v>5.5800000000000002E-2</v>
      </c>
      <c r="C52" s="1"/>
      <c r="F52" s="3">
        <v>6.5100000000000005E-2</v>
      </c>
      <c r="J52" s="3">
        <v>4.65E-2</v>
      </c>
      <c r="N52" s="3">
        <v>2.2800000000000001E-2</v>
      </c>
      <c r="R52" s="3">
        <v>2.2700000000000001E-2</v>
      </c>
      <c r="V52" s="3">
        <v>3.0200000000000001E-2</v>
      </c>
      <c r="Y52" s="1"/>
      <c r="Z52" s="3">
        <v>6.7000000000000004E-2</v>
      </c>
      <c r="AA52" s="1"/>
      <c r="AC52" s="1"/>
      <c r="AD52" s="3">
        <v>2.3699999999999999E-2</v>
      </c>
      <c r="AE52" s="1"/>
      <c r="AG52" s="1"/>
      <c r="AH52" s="3">
        <v>5.2499999999999998E-2</v>
      </c>
      <c r="AI52" s="1"/>
      <c r="AL52" s="3">
        <v>3.2599999999999997E-2</v>
      </c>
      <c r="AP52" s="3">
        <v>3.95E-2</v>
      </c>
      <c r="AT52" s="3">
        <v>4.0099999999999997E-2</v>
      </c>
      <c r="AW52" s="1"/>
      <c r="AX52" s="3">
        <v>3.5700000000000003E-2</v>
      </c>
      <c r="AY52" s="1"/>
      <c r="BA52" s="1"/>
      <c r="BB52" s="3">
        <v>0.04</v>
      </c>
      <c r="BC52" s="1"/>
      <c r="BJ52" s="10">
        <v>4.1700000000000001E-2</v>
      </c>
      <c r="BN52" s="10">
        <v>1.3599999999999999E-2</v>
      </c>
      <c r="BR52" s="15">
        <v>7.0499999999999993E-2</v>
      </c>
      <c r="BV52" s="15">
        <v>3.8600000000000002E-2</v>
      </c>
    </row>
    <row r="53" spans="1:75" ht="15" customHeight="1" x14ac:dyDescent="0.3">
      <c r="A53" s="1" t="s">
        <v>21</v>
      </c>
      <c r="B53" s="3">
        <v>5.5599999999999997E-2</v>
      </c>
      <c r="C53" s="1">
        <v>4.5713141999999998E-2</v>
      </c>
      <c r="E53" s="2" t="s">
        <v>21</v>
      </c>
      <c r="F53" s="3">
        <v>5.5500000000000001E-2</v>
      </c>
      <c r="G53" s="4">
        <f>GEOMEAN(F53:F55)</f>
        <v>5.4831253594763811E-2</v>
      </c>
      <c r="I53" s="2" t="s">
        <v>21</v>
      </c>
      <c r="J53" s="3">
        <v>2.46E-2</v>
      </c>
      <c r="K53" s="4">
        <f>GEOMEAN(J53:J55)</f>
        <v>2.578384903458221E-2</v>
      </c>
      <c r="M53" s="2" t="s">
        <v>21</v>
      </c>
      <c r="N53" s="3">
        <v>5.2399999999999999E-3</v>
      </c>
      <c r="O53" s="4">
        <f>GEOMEAN(N53:N55)</f>
        <v>7.8843126178161794E-3</v>
      </c>
      <c r="Q53" s="2" t="s">
        <v>21</v>
      </c>
      <c r="R53" s="3">
        <v>9.7400000000000004E-3</v>
      </c>
      <c r="S53" s="4">
        <f>GEOMEAN(R53:R54)</f>
        <v>8.7106027345987946E-3</v>
      </c>
      <c r="U53" s="2" t="s">
        <v>21</v>
      </c>
      <c r="V53" s="3">
        <v>3.95E-2</v>
      </c>
      <c r="W53" s="4">
        <f>GEOMEAN(V53:V55)</f>
        <v>3.8905528519494019E-2</v>
      </c>
      <c r="Y53" s="1" t="s">
        <v>21</v>
      </c>
      <c r="Z53" s="3">
        <v>7.7100000000000002E-2</v>
      </c>
      <c r="AA53" s="1">
        <v>6.8284949999999997E-2</v>
      </c>
      <c r="AC53" s="1" t="s">
        <v>21</v>
      </c>
      <c r="AD53" s="3">
        <v>8.8499999999999995E-2</v>
      </c>
      <c r="AE53" s="1">
        <v>8.7443696000000001E-2</v>
      </c>
      <c r="AG53" s="1" t="s">
        <v>21</v>
      </c>
      <c r="AH53" s="3">
        <v>5.96E-2</v>
      </c>
      <c r="AI53" s="1">
        <v>5.3926228E-2</v>
      </c>
      <c r="AK53" s="2" t="s">
        <v>21</v>
      </c>
      <c r="AL53" s="3">
        <v>3.2399999999999998E-2</v>
      </c>
      <c r="AM53" s="4">
        <f>GEOMEAN(AL53:AL55)</f>
        <v>3.4713578664807447E-2</v>
      </c>
      <c r="AO53" s="2" t="s">
        <v>21</v>
      </c>
      <c r="AP53" s="3">
        <v>2.69E-2</v>
      </c>
      <c r="AQ53" s="4">
        <f>GEOMEAN(AP53:AP55)</f>
        <v>2.5541741707524924E-2</v>
      </c>
      <c r="AS53" s="2" t="s">
        <v>21</v>
      </c>
      <c r="AT53" s="3">
        <v>4.7600000000000003E-2</v>
      </c>
      <c r="AU53" s="4">
        <f>GEOMEAN(AT53:AT55)</f>
        <v>4.1596128831093523E-2</v>
      </c>
      <c r="AW53" s="1" t="s">
        <v>21</v>
      </c>
      <c r="AX53" s="3">
        <v>2.63E-2</v>
      </c>
      <c r="AY53" s="1">
        <v>2.5205529000000001E-2</v>
      </c>
      <c r="BA53" s="1" t="s">
        <v>21</v>
      </c>
      <c r="BB53" s="3">
        <v>3.4700000000000002E-2</v>
      </c>
      <c r="BC53" s="1">
        <v>3.7200165E-2</v>
      </c>
      <c r="BE53" s="6" t="s">
        <v>21</v>
      </c>
      <c r="BF53" s="10">
        <v>5.6500000000000002E-2</v>
      </c>
      <c r="BG53" s="4">
        <f>GEOMEAN(BF53:BF54)</f>
        <v>5.4098983354588098E-2</v>
      </c>
      <c r="BI53" s="6" t="s">
        <v>21</v>
      </c>
      <c r="BJ53" s="10">
        <v>5.11E-2</v>
      </c>
      <c r="BK53" s="4">
        <f>GEOMEAN(BJ53:BJ54)</f>
        <v>4.7147110197762909E-2</v>
      </c>
      <c r="BM53" s="6" t="s">
        <v>21</v>
      </c>
      <c r="BN53" s="10">
        <v>1.8599999999999998E-2</v>
      </c>
      <c r="BO53" s="4">
        <f>GEOMEAN(BN53:BN54)</f>
        <v>1.7358571369787319E-2</v>
      </c>
      <c r="BQ53" t="s">
        <v>21</v>
      </c>
      <c r="BR53" s="15">
        <v>8.1299999999999997E-2</v>
      </c>
      <c r="BS53" s="15">
        <v>7.8E-2</v>
      </c>
      <c r="BU53" t="s">
        <v>21</v>
      </c>
      <c r="BV53" s="15">
        <v>2.7300000000000001E-2</v>
      </c>
      <c r="BW53" s="15">
        <v>2.24E-2</v>
      </c>
    </row>
    <row r="54" spans="1:75" ht="15" customHeight="1" x14ac:dyDescent="0.3">
      <c r="A54" s="1"/>
      <c r="B54" s="3">
        <v>4.1399999999999999E-2</v>
      </c>
      <c r="C54" s="1"/>
      <c r="F54" s="3">
        <v>5.4399999999999997E-2</v>
      </c>
      <c r="J54" s="3">
        <v>2.5999999999999999E-2</v>
      </c>
      <c r="N54" s="3">
        <v>1.34E-2</v>
      </c>
      <c r="R54" s="3">
        <v>7.79E-3</v>
      </c>
      <c r="V54" s="3">
        <v>3.2199999999999999E-2</v>
      </c>
      <c r="Y54" s="1"/>
      <c r="Z54" s="3">
        <v>6.8599999999999994E-2</v>
      </c>
      <c r="AA54" s="1"/>
      <c r="AC54" s="1"/>
      <c r="AD54" s="3">
        <v>8.6400000000000005E-2</v>
      </c>
      <c r="AE54" s="1"/>
      <c r="AG54" s="1"/>
      <c r="AH54" s="3">
        <v>5.7200000000000001E-2</v>
      </c>
      <c r="AI54" s="1"/>
      <c r="AL54" s="3">
        <v>3.1800000000000002E-2</v>
      </c>
      <c r="AP54" s="3">
        <v>2.3199999999999998E-2</v>
      </c>
      <c r="AT54" s="3">
        <v>3.5000000000000003E-2</v>
      </c>
      <c r="AW54" s="1"/>
      <c r="AX54" s="3">
        <v>2.3599999999999999E-2</v>
      </c>
      <c r="AY54" s="1"/>
      <c r="BA54" s="1"/>
      <c r="BB54" s="3">
        <v>4.6800000000000001E-2</v>
      </c>
      <c r="BC54" s="1"/>
      <c r="BF54" s="10">
        <v>5.1799999999999999E-2</v>
      </c>
      <c r="BJ54" s="10">
        <v>4.3499999999999997E-2</v>
      </c>
      <c r="BN54" s="10">
        <v>1.6199999999999999E-2</v>
      </c>
      <c r="BR54" s="15">
        <v>9.8699999999999996E-2</v>
      </c>
      <c r="BV54" s="15">
        <v>1.77E-2</v>
      </c>
    </row>
    <row r="55" spans="1:75" ht="15" customHeight="1" x14ac:dyDescent="0.3">
      <c r="A55" s="1"/>
      <c r="B55" s="3">
        <v>4.1500000000000002E-2</v>
      </c>
      <c r="C55" s="1"/>
      <c r="F55" s="3">
        <v>5.4600000000000003E-2</v>
      </c>
      <c r="J55" s="3">
        <v>2.6800000000000001E-2</v>
      </c>
      <c r="N55" s="3">
        <v>6.9800000000000001E-3</v>
      </c>
      <c r="V55" s="3">
        <v>4.6300000000000001E-2</v>
      </c>
      <c r="Y55" s="1"/>
      <c r="Z55" s="3">
        <v>6.0199999999999997E-2</v>
      </c>
      <c r="AA55" s="1"/>
      <c r="AC55" s="1"/>
      <c r="AD55" s="1"/>
      <c r="AE55" s="1"/>
      <c r="AG55" s="1"/>
      <c r="AH55" s="3">
        <v>4.5999999999999999E-2</v>
      </c>
      <c r="AI55" s="1"/>
      <c r="AL55" s="3">
        <v>4.0599999999999997E-2</v>
      </c>
      <c r="AP55" s="3">
        <v>2.6700000000000002E-2</v>
      </c>
      <c r="AT55" s="3">
        <v>4.3200000000000002E-2</v>
      </c>
      <c r="AW55" s="1"/>
      <c r="AX55" s="3">
        <v>2.58E-2</v>
      </c>
      <c r="AY55" s="1"/>
      <c r="BA55" s="1"/>
      <c r="BB55" s="3">
        <v>3.1699999999999999E-2</v>
      </c>
      <c r="BC55" s="1"/>
      <c r="BF55" s="9"/>
      <c r="BJ55" s="9"/>
      <c r="BN55" s="9"/>
      <c r="BR55" s="15">
        <v>5.91E-2</v>
      </c>
      <c r="BV55" s="15">
        <v>2.3199999999999998E-2</v>
      </c>
    </row>
    <row r="56" spans="1:75" ht="15" customHeight="1" x14ac:dyDescent="0.3">
      <c r="A56" s="1" t="s">
        <v>22</v>
      </c>
      <c r="B56" s="3">
        <v>3.7600000000000001E-2</v>
      </c>
      <c r="C56" s="1">
        <v>3.7928330000000003E-2</v>
      </c>
      <c r="E56" s="2" t="s">
        <v>22</v>
      </c>
      <c r="F56" s="3">
        <v>5.74E-2</v>
      </c>
      <c r="G56" s="4">
        <f>GEOMEAN(F56:F58)</f>
        <v>5.1468296822853171E-2</v>
      </c>
      <c r="I56" s="2" t="s">
        <v>22</v>
      </c>
      <c r="J56" s="3">
        <v>4.9799999999999997E-2</v>
      </c>
      <c r="K56" s="4">
        <f>GEOMEAN(J56:J58)</f>
        <v>4.8552124779247155E-2</v>
      </c>
      <c r="M56" s="2" t="s">
        <v>22</v>
      </c>
      <c r="N56" s="3">
        <v>7.9799999999999992E-3</v>
      </c>
      <c r="O56" s="4">
        <f>GEOMEAN(N56:N57)</f>
        <v>8.0348117588404013E-3</v>
      </c>
      <c r="Q56" s="2" t="s">
        <v>22</v>
      </c>
      <c r="R56" s="3">
        <v>1.32E-2</v>
      </c>
      <c r="S56" s="4">
        <f>GEOMEAN(R56:R58)</f>
        <v>1.5087376259897112E-2</v>
      </c>
      <c r="U56" s="2" t="s">
        <v>22</v>
      </c>
      <c r="V56" s="3">
        <v>6.0299999999999999E-2</v>
      </c>
      <c r="W56" s="4">
        <f>GEOMEAN(V56:V58)</f>
        <v>5.6492883955120816E-2</v>
      </c>
      <c r="Y56" s="1" t="s">
        <v>22</v>
      </c>
      <c r="Z56" s="3">
        <v>6.08E-2</v>
      </c>
      <c r="AA56" s="1">
        <v>5.0617914999999999E-2</v>
      </c>
      <c r="AC56" s="1" t="s">
        <v>22</v>
      </c>
      <c r="AD56" s="3">
        <v>0.13800000000000001</v>
      </c>
      <c r="AE56" s="1">
        <v>0.10262867000000001</v>
      </c>
      <c r="AG56" s="1" t="s">
        <v>22</v>
      </c>
      <c r="AH56" s="3">
        <v>6.5699999999999995E-2</v>
      </c>
      <c r="AI56" s="1">
        <v>6.643686E-2</v>
      </c>
      <c r="AK56" s="2" t="s">
        <v>22</v>
      </c>
      <c r="AL56" s="3">
        <v>3.27E-2</v>
      </c>
      <c r="AM56" s="4">
        <f>GEOMEAN(AL56:AL58)</f>
        <v>3.110749535879739E-2</v>
      </c>
      <c r="AO56" s="2" t="s">
        <v>22</v>
      </c>
      <c r="AP56" s="3">
        <v>8.2000000000000003E-2</v>
      </c>
      <c r="AQ56" s="4">
        <f>GEOMEAN(AP56:AP58)</f>
        <v>7.3571419619459469E-2</v>
      </c>
      <c r="AS56" s="2" t="s">
        <v>22</v>
      </c>
      <c r="AT56" s="3">
        <v>5.0599999999999999E-2</v>
      </c>
      <c r="AU56" s="4">
        <f>GEOMEAN(AT56:AT58)</f>
        <v>4.6258429474029951E-2</v>
      </c>
      <c r="AW56" s="1" t="s">
        <v>22</v>
      </c>
      <c r="AX56" s="3">
        <v>5.1900000000000002E-2</v>
      </c>
      <c r="AY56" s="1">
        <v>5.7994118999999997E-2</v>
      </c>
      <c r="BA56" s="1" t="s">
        <v>22</v>
      </c>
      <c r="BB56" s="3">
        <v>4.6100000000000002E-2</v>
      </c>
      <c r="BC56" s="1">
        <v>4.4593921000000002E-2</v>
      </c>
      <c r="BE56" s="6" t="s">
        <v>22</v>
      </c>
      <c r="BF56" s="10">
        <v>7.2999999999999995E-2</v>
      </c>
      <c r="BG56" s="4">
        <f>GEOMEAN(BF56:BF57)</f>
        <v>8.5097591035234357E-2</v>
      </c>
      <c r="BI56" s="6" t="s">
        <v>22</v>
      </c>
      <c r="BJ56" s="10">
        <v>6.9199999999999998E-2</v>
      </c>
      <c r="BK56" s="4">
        <f>GEOMEAN(BJ56:BJ57)</f>
        <v>6.1916718259287615E-2</v>
      </c>
      <c r="BM56" s="6" t="s">
        <v>22</v>
      </c>
      <c r="BN56" s="10">
        <v>5.1900000000000002E-3</v>
      </c>
      <c r="BO56" s="4">
        <f>GEOMEAN(BN56:BN58)</f>
        <v>4.3386060917465843E-3</v>
      </c>
      <c r="BQ56" t="s">
        <v>22</v>
      </c>
      <c r="BR56" s="15">
        <v>9.7799999999999998E-2</v>
      </c>
      <c r="BS56" s="15">
        <v>9.2799999999999994E-2</v>
      </c>
      <c r="BU56" t="s">
        <v>22</v>
      </c>
      <c r="BV56" s="15">
        <v>3.5000000000000003E-2</v>
      </c>
      <c r="BW56" s="15">
        <v>3.44E-2</v>
      </c>
    </row>
    <row r="57" spans="1:75" ht="15" customHeight="1" x14ac:dyDescent="0.3">
      <c r="A57" s="1"/>
      <c r="B57" s="3">
        <v>3.8800000000000001E-2</v>
      </c>
      <c r="C57" s="1"/>
      <c r="F57" s="3">
        <v>4.7600000000000003E-2</v>
      </c>
      <c r="J57" s="3">
        <v>5.1299999999999998E-2</v>
      </c>
      <c r="N57" s="3">
        <v>8.09E-3</v>
      </c>
      <c r="R57" s="3">
        <v>3.6799999999999999E-2</v>
      </c>
      <c r="V57" s="3">
        <v>6.4299999999999996E-2</v>
      </c>
      <c r="Y57" s="1"/>
      <c r="Z57" s="3">
        <v>4.1099999999999998E-2</v>
      </c>
      <c r="AA57" s="1"/>
      <c r="AC57" s="1"/>
      <c r="AD57" s="3">
        <v>9.1399999999999995E-2</v>
      </c>
      <c r="AE57" s="1"/>
      <c r="AG57" s="1"/>
      <c r="AH57" s="3">
        <v>6.3399999999999998E-2</v>
      </c>
      <c r="AI57" s="1"/>
      <c r="AL57" s="3">
        <v>3.2300000000000002E-2</v>
      </c>
      <c r="AP57" s="3">
        <v>5.8299999999999998E-2</v>
      </c>
      <c r="AT57" s="3">
        <v>4.5600000000000002E-2</v>
      </c>
      <c r="AW57" s="1"/>
      <c r="AX57" s="3">
        <v>5.6599999999999998E-2</v>
      </c>
      <c r="AY57" s="1"/>
      <c r="BA57" s="1"/>
      <c r="BB57" s="3">
        <v>3.95E-2</v>
      </c>
      <c r="BC57" s="1"/>
      <c r="BF57" s="10">
        <v>9.9199999999999997E-2</v>
      </c>
      <c r="BJ57" s="10">
        <v>5.5399999999999998E-2</v>
      </c>
      <c r="BN57" s="10">
        <v>4.2300000000000003E-3</v>
      </c>
      <c r="BR57" s="15">
        <v>8.6699999999999999E-2</v>
      </c>
      <c r="BV57" s="15">
        <v>3.8300000000000001E-2</v>
      </c>
    </row>
    <row r="58" spans="1:75" ht="15" customHeight="1" x14ac:dyDescent="0.3">
      <c r="A58" s="1"/>
      <c r="B58" s="3">
        <v>3.7400000000000003E-2</v>
      </c>
      <c r="C58" s="1"/>
      <c r="F58" s="3">
        <v>4.99E-2</v>
      </c>
      <c r="J58" s="3">
        <v>4.48E-2</v>
      </c>
      <c r="N58" s="3">
        <v>9.7400000000000004E-3</v>
      </c>
      <c r="R58" s="3">
        <v>7.0699999999999999E-3</v>
      </c>
      <c r="V58" s="3">
        <v>4.65E-2</v>
      </c>
      <c r="Y58" s="1"/>
      <c r="Z58" s="3">
        <v>5.1900000000000002E-2</v>
      </c>
      <c r="AA58" s="1"/>
      <c r="AC58" s="1"/>
      <c r="AD58" s="3">
        <v>8.5699999999999998E-2</v>
      </c>
      <c r="AE58" s="1"/>
      <c r="AG58" s="1"/>
      <c r="AH58" s="3">
        <v>7.0400000000000004E-2</v>
      </c>
      <c r="AI58" s="1"/>
      <c r="AL58" s="3">
        <v>2.8500000000000001E-2</v>
      </c>
      <c r="AP58" s="3">
        <v>8.3299999999999999E-2</v>
      </c>
      <c r="AT58" s="3">
        <v>4.2900000000000001E-2</v>
      </c>
      <c r="AW58" s="1"/>
      <c r="AX58" s="3">
        <v>6.6400000000000001E-2</v>
      </c>
      <c r="AY58" s="1"/>
      <c r="BA58" s="1"/>
      <c r="BB58" s="3">
        <v>4.87E-2</v>
      </c>
      <c r="BC58" s="1"/>
      <c r="BN58" s="10">
        <v>3.7200000000000002E-3</v>
      </c>
      <c r="BR58" s="15">
        <v>9.4200000000000006E-2</v>
      </c>
      <c r="BV58" s="15">
        <v>3.04E-2</v>
      </c>
    </row>
    <row r="59" spans="1:75" ht="15" customHeight="1" x14ac:dyDescent="0.3">
      <c r="A59" s="1" t="s">
        <v>23</v>
      </c>
      <c r="B59" s="3">
        <v>0.14199999999999999</v>
      </c>
      <c r="C59" s="1">
        <v>0.130524899</v>
      </c>
      <c r="E59" s="2" t="s">
        <v>23</v>
      </c>
      <c r="F59" s="3">
        <v>0.159</v>
      </c>
      <c r="G59" s="4">
        <f>GEOMEAN(F59:F61)</f>
        <v>0.15832417552450412</v>
      </c>
      <c r="I59" s="2" t="s">
        <v>23</v>
      </c>
      <c r="J59" s="3">
        <v>7.4200000000000002E-2</v>
      </c>
      <c r="K59" s="4">
        <f>GEOMEAN(J59:J61)</f>
        <v>7.461581458115886E-2</v>
      </c>
      <c r="M59" s="2" t="s">
        <v>23</v>
      </c>
      <c r="N59" s="3">
        <v>1.4800000000000001E-2</v>
      </c>
      <c r="O59" s="4">
        <f>GEOMEAN(N59:N61)</f>
        <v>1.5194735930578063E-2</v>
      </c>
      <c r="Q59" s="2" t="s">
        <v>23</v>
      </c>
      <c r="R59" s="3">
        <v>4.1700000000000001E-2</v>
      </c>
      <c r="S59" s="4">
        <f>GEOMEAN(R59:R60)</f>
        <v>4.6116157689035625E-2</v>
      </c>
      <c r="U59" s="2" t="s">
        <v>23</v>
      </c>
      <c r="V59" s="3">
        <v>2.47E-2</v>
      </c>
      <c r="W59" s="4">
        <f>GEOMEAN(V59:V61)</f>
        <v>3.0627102662794961E-2</v>
      </c>
      <c r="Y59" s="1" t="s">
        <v>23</v>
      </c>
      <c r="Z59" s="3">
        <v>0.19500000000000001</v>
      </c>
      <c r="AA59" s="1">
        <v>0.23226928199999999</v>
      </c>
      <c r="AC59" s="1" t="s">
        <v>23</v>
      </c>
      <c r="AD59" s="3">
        <v>1.8100000000000002E-2</v>
      </c>
      <c r="AE59" s="1">
        <v>1.8883061E-2</v>
      </c>
      <c r="AG59" s="1" t="s">
        <v>23</v>
      </c>
      <c r="AH59" s="3">
        <v>0.104</v>
      </c>
      <c r="AI59" s="1">
        <v>0.12730877400000001</v>
      </c>
      <c r="AK59" s="2" t="s">
        <v>23</v>
      </c>
      <c r="AL59" s="3">
        <v>5.6099999999999997E-2</v>
      </c>
      <c r="AM59" s="4">
        <f>GEOMEAN(AL59:AL61)</f>
        <v>4.9601560283036486E-2</v>
      </c>
      <c r="AO59" s="2" t="s">
        <v>23</v>
      </c>
      <c r="AP59" s="3">
        <v>5.4300000000000001E-2</v>
      </c>
      <c r="AQ59" s="4">
        <f>GEOMEAN(AP59:AP61)</f>
        <v>5.3055681364836439E-2</v>
      </c>
      <c r="AS59" s="2" t="s">
        <v>23</v>
      </c>
      <c r="AT59" s="3">
        <v>8.4900000000000003E-2</v>
      </c>
      <c r="AU59" s="4">
        <f>GEOMEAN(AT59:AT61)</f>
        <v>8.5170632277351263E-2</v>
      </c>
      <c r="AW59" s="1" t="s">
        <v>23</v>
      </c>
      <c r="AX59" s="3">
        <v>4.02E-2</v>
      </c>
      <c r="AY59" s="1">
        <v>4.7299321999999998E-2</v>
      </c>
      <c r="BA59" s="1" t="s">
        <v>23</v>
      </c>
      <c r="BB59" s="3">
        <v>7.4800000000000005E-2</v>
      </c>
      <c r="BC59" s="1">
        <v>6.9295660999999995E-2</v>
      </c>
      <c r="BE59" s="6" t="s">
        <v>23</v>
      </c>
      <c r="BF59" s="9"/>
      <c r="BG59" s="4">
        <f>GEOMEAN(BF60:BF61)</f>
        <v>7.6854928273989043E-2</v>
      </c>
      <c r="BI59" s="6" t="s">
        <v>23</v>
      </c>
      <c r="BJ59" s="10">
        <v>0.17699999999999999</v>
      </c>
      <c r="BK59" s="4">
        <f>GEOMEAN(BJ59:BJ61)</f>
        <v>0.16285442483262189</v>
      </c>
      <c r="BM59" s="6" t="s">
        <v>23</v>
      </c>
      <c r="BN59" s="10">
        <v>4.0599999999999997E-2</v>
      </c>
      <c r="BO59" s="4">
        <f>GEOMEAN(BN59:BN60)</f>
        <v>4.0649969249680867E-2</v>
      </c>
      <c r="BQ59" t="s">
        <v>23</v>
      </c>
      <c r="BR59" s="15">
        <v>0.14000000000000001</v>
      </c>
      <c r="BS59" s="15">
        <v>0.14899999999999999</v>
      </c>
      <c r="BU59" t="s">
        <v>23</v>
      </c>
      <c r="BV59" s="15">
        <v>6.7500000000000004E-2</v>
      </c>
      <c r="BW59" s="15">
        <v>5.5399999999999998E-2</v>
      </c>
    </row>
    <row r="60" spans="1:75" ht="15" customHeight="1" x14ac:dyDescent="0.3">
      <c r="A60" s="1"/>
      <c r="B60" s="3">
        <v>0.13500000000000001</v>
      </c>
      <c r="C60" s="1"/>
      <c r="F60" s="3">
        <v>0.16</v>
      </c>
      <c r="J60" s="3">
        <v>7.6799999999999993E-2</v>
      </c>
      <c r="N60" s="3">
        <v>1.5599999999999999E-2</v>
      </c>
      <c r="R60" s="3">
        <v>5.0999999999999997E-2</v>
      </c>
      <c r="V60" s="3">
        <v>2.9899999999999999E-2</v>
      </c>
      <c r="Y60" s="1"/>
      <c r="Z60" s="3">
        <v>0.27</v>
      </c>
      <c r="AA60" s="1"/>
      <c r="AC60" s="1"/>
      <c r="AD60" s="3">
        <v>1.9699999999999999E-2</v>
      </c>
      <c r="AE60" s="1"/>
      <c r="AG60" s="1"/>
      <c r="AH60" s="3">
        <v>0.128</v>
      </c>
      <c r="AI60" s="1"/>
      <c r="AL60" s="3">
        <v>4.5699999999999998E-2</v>
      </c>
      <c r="AP60" s="3">
        <v>5.7299999999999997E-2</v>
      </c>
      <c r="AT60" s="3">
        <v>8.9399999999999993E-2</v>
      </c>
      <c r="AW60" s="1"/>
      <c r="AX60" s="3">
        <v>4.5699999999999998E-2</v>
      </c>
      <c r="AY60" s="1"/>
      <c r="BA60" s="1"/>
      <c r="BB60" s="3">
        <v>6.7299999999999999E-2</v>
      </c>
      <c r="BC60" s="1"/>
      <c r="BF60" s="10">
        <v>6.1400000000000003E-2</v>
      </c>
      <c r="BJ60" s="10">
        <v>0.14699999999999999</v>
      </c>
      <c r="BN60" s="10">
        <v>4.07E-2</v>
      </c>
      <c r="BR60" s="15">
        <v>0.155</v>
      </c>
      <c r="BV60" s="15">
        <v>4.2599999999999999E-2</v>
      </c>
    </row>
    <row r="61" spans="1:75" ht="15" customHeight="1" x14ac:dyDescent="0.3">
      <c r="A61" s="1"/>
      <c r="B61" s="3">
        <v>0.11600000000000001</v>
      </c>
      <c r="C61" s="1"/>
      <c r="F61" s="3">
        <v>0.156</v>
      </c>
      <c r="J61" s="3">
        <v>7.2900000000000006E-2</v>
      </c>
      <c r="M61" s="1"/>
      <c r="N61" s="1"/>
      <c r="O61" s="1"/>
      <c r="V61" s="3">
        <v>3.8899999999999997E-2</v>
      </c>
      <c r="Y61" s="1"/>
      <c r="Z61" s="3">
        <v>0.23799999999999999</v>
      </c>
      <c r="AA61" s="1"/>
      <c r="AG61" s="1"/>
      <c r="AH61" s="3">
        <v>0.155</v>
      </c>
      <c r="AI61" s="1"/>
      <c r="AL61" s="3">
        <v>4.7600000000000003E-2</v>
      </c>
      <c r="AP61" s="3">
        <v>4.8000000000000001E-2</v>
      </c>
      <c r="AT61" s="3">
        <v>8.14E-2</v>
      </c>
      <c r="AW61" s="1"/>
      <c r="AX61" s="3">
        <v>5.7599999999999998E-2</v>
      </c>
      <c r="AY61" s="1"/>
      <c r="BA61" s="1"/>
      <c r="BB61" s="3">
        <v>6.6100000000000006E-2</v>
      </c>
      <c r="BC61" s="1"/>
      <c r="BF61" s="10">
        <v>9.6199999999999994E-2</v>
      </c>
      <c r="BJ61" s="10">
        <v>0.16600000000000001</v>
      </c>
      <c r="BR61" s="15">
        <v>0.151</v>
      </c>
      <c r="BV61" s="15">
        <v>5.9200000000000003E-2</v>
      </c>
    </row>
    <row r="62" spans="1:75" ht="15" customHeight="1" x14ac:dyDescent="0.3">
      <c r="A62" s="1"/>
      <c r="B62" s="1"/>
      <c r="C62" s="1"/>
      <c r="M62" s="1"/>
      <c r="N62" s="1"/>
      <c r="O62" s="1"/>
      <c r="BR62" s="15"/>
    </row>
    <row r="63" spans="1:75" ht="15" customHeight="1" x14ac:dyDescent="0.3">
      <c r="A63" s="1"/>
      <c r="B63" s="1"/>
      <c r="C63" s="1"/>
      <c r="M63" s="1"/>
      <c r="N63" s="1"/>
      <c r="O63" s="1"/>
      <c r="BR63" s="15"/>
    </row>
    <row r="64" spans="1:75" ht="15" customHeight="1" x14ac:dyDescent="0.3">
      <c r="A64" s="1"/>
      <c r="B64" s="1"/>
      <c r="C64" s="1"/>
      <c r="M64" s="1"/>
      <c r="N64" s="1"/>
      <c r="O64" s="1"/>
      <c r="BR64" s="15"/>
    </row>
    <row r="65" spans="1:70" ht="15" customHeight="1" x14ac:dyDescent="0.3">
      <c r="A65" s="1"/>
      <c r="B65" s="1"/>
      <c r="C65" s="1"/>
      <c r="M65" s="1"/>
      <c r="N65" s="1"/>
      <c r="O65" s="1"/>
      <c r="BR65" s="15"/>
    </row>
    <row r="66" spans="1:70" ht="15" customHeight="1" x14ac:dyDescent="0.3">
      <c r="A66" s="1"/>
      <c r="B66" s="1"/>
      <c r="C66" s="1"/>
      <c r="M66" s="1"/>
      <c r="N66" s="1"/>
      <c r="O66" s="1"/>
      <c r="BR66" s="15"/>
    </row>
    <row r="67" spans="1:70" ht="15" customHeight="1" x14ac:dyDescent="0.3">
      <c r="A67" s="1"/>
      <c r="B67" s="1"/>
      <c r="C67" s="1"/>
      <c r="M67" s="1"/>
      <c r="N67" s="1"/>
      <c r="O67" s="1"/>
      <c r="BR67" s="15"/>
    </row>
    <row r="68" spans="1:70" ht="15" customHeight="1" x14ac:dyDescent="0.3">
      <c r="A68" s="1"/>
      <c r="B68" s="1"/>
      <c r="C68" s="1"/>
      <c r="M68" s="1"/>
      <c r="N68" s="1"/>
      <c r="O68" s="1"/>
      <c r="BR68" s="15"/>
    </row>
    <row r="69" spans="1:70" ht="15" customHeight="1" x14ac:dyDescent="0.3">
      <c r="A69" s="1"/>
      <c r="B69" s="1"/>
      <c r="C69" s="1"/>
      <c r="M69" s="1"/>
      <c r="N69" s="1"/>
      <c r="O69" s="1"/>
    </row>
    <row r="70" spans="1:70" ht="15" customHeight="1" x14ac:dyDescent="0.3">
      <c r="A70" s="1"/>
      <c r="B70" s="1"/>
      <c r="C70" s="1"/>
      <c r="M70" s="1"/>
      <c r="N70" s="1"/>
      <c r="O70" s="1"/>
    </row>
    <row r="71" spans="1:70" ht="15" customHeight="1" x14ac:dyDescent="0.3">
      <c r="A71" s="1"/>
      <c r="B71" s="1"/>
      <c r="C71" s="1"/>
      <c r="M71" s="1"/>
      <c r="N71" s="1"/>
      <c r="O71" s="1"/>
    </row>
    <row r="72" spans="1:70" ht="15" customHeight="1" x14ac:dyDescent="0.3">
      <c r="A72" s="1"/>
      <c r="B72" s="1"/>
      <c r="C72" s="1"/>
      <c r="M72" s="1"/>
      <c r="N72" s="1"/>
      <c r="O72" s="1"/>
    </row>
    <row r="73" spans="1:70" ht="15" customHeight="1" x14ac:dyDescent="0.3">
      <c r="A73" s="1"/>
      <c r="B73" s="1"/>
      <c r="C73" s="1"/>
      <c r="M73" s="1"/>
      <c r="N73" s="1"/>
      <c r="O73" s="1"/>
    </row>
    <row r="74" spans="1:70" ht="15" customHeight="1" x14ac:dyDescent="0.3">
      <c r="A74" s="1"/>
      <c r="B74" s="1"/>
      <c r="C74" s="1"/>
      <c r="M74" s="1"/>
      <c r="N74" s="1"/>
      <c r="O74" s="1"/>
    </row>
    <row r="75" spans="1:70" ht="15" customHeight="1" x14ac:dyDescent="0.3">
      <c r="A75" s="1"/>
      <c r="B75" s="1"/>
      <c r="C75" s="1"/>
      <c r="M75" s="1"/>
      <c r="N75" s="1"/>
      <c r="O75" s="1"/>
    </row>
    <row r="76" spans="1:70" ht="15" customHeight="1" x14ac:dyDescent="0.3">
      <c r="A76" s="1"/>
      <c r="B76" s="1"/>
      <c r="C76" s="1"/>
      <c r="M76" s="1"/>
      <c r="N76" s="1"/>
      <c r="O76" s="1"/>
    </row>
    <row r="77" spans="1:70" ht="15" customHeight="1" x14ac:dyDescent="0.3">
      <c r="A77" s="1"/>
      <c r="B77" s="1"/>
      <c r="C77" s="1"/>
      <c r="M77" s="1"/>
      <c r="N77" s="1"/>
      <c r="O77" s="1"/>
    </row>
    <row r="78" spans="1:70" ht="15" customHeight="1" x14ac:dyDescent="0.3">
      <c r="A78" s="1"/>
      <c r="B78" s="1"/>
      <c r="C78" s="1"/>
      <c r="M78" s="1"/>
      <c r="N78" s="1"/>
      <c r="O78" s="1"/>
    </row>
    <row r="79" spans="1:70" ht="15" customHeight="1" x14ac:dyDescent="0.3">
      <c r="A79" s="1"/>
      <c r="B79" s="1"/>
      <c r="C79" s="1"/>
      <c r="M79" s="1"/>
      <c r="N79" s="1"/>
      <c r="O79" s="1"/>
    </row>
    <row r="80" spans="1:70" ht="15" customHeight="1" x14ac:dyDescent="0.3">
      <c r="A80" s="1"/>
      <c r="B80" s="1"/>
      <c r="C80" s="1"/>
      <c r="M80" s="1"/>
      <c r="N80" s="1"/>
      <c r="O80" s="1"/>
    </row>
    <row r="81" spans="1:15" ht="15" customHeight="1" x14ac:dyDescent="0.3">
      <c r="A81" s="1"/>
      <c r="B81" s="1"/>
      <c r="C81" s="1"/>
      <c r="M81" s="1"/>
      <c r="N81" s="1"/>
      <c r="O81" s="1"/>
    </row>
    <row r="82" spans="1:15" ht="15" customHeight="1" x14ac:dyDescent="0.3">
      <c r="A82" s="1"/>
      <c r="B82" s="1"/>
      <c r="C82" s="1"/>
      <c r="M82" s="1"/>
      <c r="N82" s="1"/>
      <c r="O82" s="1"/>
    </row>
    <row r="83" spans="1:15" ht="15" customHeight="1" x14ac:dyDescent="0.3">
      <c r="A83" s="1"/>
      <c r="B83" s="1"/>
      <c r="C83" s="1"/>
      <c r="M83" s="1"/>
      <c r="N83" s="1"/>
      <c r="O83" s="1"/>
    </row>
    <row r="84" spans="1:15" ht="15" customHeight="1" x14ac:dyDescent="0.3">
      <c r="A84" s="1"/>
      <c r="B84" s="1"/>
      <c r="C84" s="1"/>
      <c r="M84" s="1"/>
      <c r="N84" s="1"/>
      <c r="O84" s="1"/>
    </row>
    <row r="85" spans="1:15" ht="15" customHeight="1" x14ac:dyDescent="0.3">
      <c r="A85" s="1"/>
      <c r="B85" s="1"/>
      <c r="C85" s="1"/>
      <c r="M85" s="1"/>
      <c r="N85" s="1"/>
      <c r="O85" s="1"/>
    </row>
    <row r="86" spans="1:15" ht="15" customHeight="1" x14ac:dyDescent="0.3">
      <c r="A86" s="1"/>
      <c r="B86" s="1"/>
      <c r="C86" s="1"/>
      <c r="M86" s="1"/>
      <c r="N86" s="1"/>
      <c r="O86" s="1"/>
    </row>
    <row r="87" spans="1:15" ht="15" customHeight="1" x14ac:dyDescent="0.3">
      <c r="A87" s="1"/>
      <c r="B87" s="1"/>
      <c r="C87" s="1"/>
      <c r="M87" s="1"/>
      <c r="N87" s="1"/>
      <c r="O87" s="1"/>
    </row>
    <row r="88" spans="1:15" ht="15" customHeight="1" x14ac:dyDescent="0.3">
      <c r="A88" s="1"/>
      <c r="B88" s="1"/>
      <c r="C88" s="1"/>
      <c r="M88" s="1"/>
      <c r="N88" s="1"/>
      <c r="O88" s="1"/>
    </row>
    <row r="89" spans="1:15" ht="15" customHeight="1" x14ac:dyDescent="0.3">
      <c r="A89" s="1"/>
      <c r="B89" s="1"/>
      <c r="C89" s="1"/>
      <c r="M89" s="1"/>
      <c r="N89" s="1"/>
      <c r="O89" s="1"/>
    </row>
    <row r="90" spans="1:15" ht="15" customHeight="1" x14ac:dyDescent="0.3">
      <c r="A90" s="1"/>
      <c r="B90" s="1"/>
      <c r="C90" s="1"/>
      <c r="M90" s="1"/>
      <c r="N90" s="1"/>
      <c r="O90" s="1"/>
    </row>
    <row r="91" spans="1:15" ht="15" customHeight="1" x14ac:dyDescent="0.3">
      <c r="A91" s="1"/>
      <c r="B91" s="1"/>
      <c r="C91" s="1"/>
      <c r="M91" s="1"/>
      <c r="N91" s="1"/>
      <c r="O91" s="1"/>
    </row>
    <row r="92" spans="1:15" ht="15" customHeight="1" x14ac:dyDescent="0.3">
      <c r="A92" s="1"/>
      <c r="B92" s="1"/>
      <c r="C92" s="1"/>
      <c r="M92" s="1"/>
      <c r="N92" s="1"/>
      <c r="O92" s="1"/>
    </row>
    <row r="93" spans="1:15" ht="15" customHeight="1" x14ac:dyDescent="0.3">
      <c r="A93" s="1"/>
      <c r="B93" s="1"/>
      <c r="C93" s="1"/>
      <c r="M93" s="1"/>
      <c r="N93" s="1"/>
      <c r="O93" s="1"/>
    </row>
    <row r="94" spans="1:15" ht="15" customHeight="1" x14ac:dyDescent="0.3">
      <c r="A94" s="1"/>
      <c r="B94" s="1"/>
      <c r="C94" s="1"/>
      <c r="M94" s="1"/>
      <c r="N94" s="1"/>
      <c r="O94" s="1"/>
    </row>
    <row r="95" spans="1:15" ht="15" customHeight="1" x14ac:dyDescent="0.3">
      <c r="A95" s="1"/>
      <c r="B95" s="1"/>
      <c r="C95" s="1"/>
      <c r="M95" s="1"/>
      <c r="N95" s="1"/>
      <c r="O95" s="1"/>
    </row>
    <row r="96" spans="1:15" ht="15" customHeight="1" x14ac:dyDescent="0.3">
      <c r="A96" s="1"/>
      <c r="B96" s="1"/>
      <c r="C96" s="1"/>
      <c r="M96" s="1"/>
      <c r="N96" s="1"/>
      <c r="O96" s="1"/>
    </row>
    <row r="97" spans="1:15" ht="15" customHeight="1" x14ac:dyDescent="0.3">
      <c r="A97" s="1"/>
      <c r="B97" s="1"/>
      <c r="C97" s="1"/>
      <c r="M97" s="1"/>
      <c r="N97" s="1"/>
      <c r="O97" s="1"/>
    </row>
    <row r="98" spans="1:15" ht="15" customHeight="1" x14ac:dyDescent="0.3">
      <c r="A98" s="1"/>
      <c r="B98" s="1"/>
      <c r="C98" s="1"/>
      <c r="M98" s="1"/>
      <c r="N98" s="1"/>
      <c r="O98" s="1"/>
    </row>
    <row r="99" spans="1:15" ht="15" customHeight="1" x14ac:dyDescent="0.3">
      <c r="A99" s="1"/>
      <c r="B99" s="1"/>
      <c r="C99" s="1"/>
      <c r="M99" s="1"/>
      <c r="N99" s="1"/>
      <c r="O99" s="1"/>
    </row>
    <row r="100" spans="1:15" ht="15" customHeight="1" x14ac:dyDescent="0.3">
      <c r="A100" s="1"/>
      <c r="B100" s="1"/>
      <c r="C100" s="1"/>
      <c r="M100" s="1"/>
      <c r="N100" s="1"/>
      <c r="O100" s="1"/>
    </row>
    <row r="101" spans="1:15" ht="15" customHeight="1" x14ac:dyDescent="0.3">
      <c r="A101" s="1"/>
      <c r="B101" s="1"/>
      <c r="C1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Maternal data</vt:lpstr>
      <vt:lpstr>Fetal data</vt:lpstr>
      <vt:lpstr>Fetal sex</vt:lpstr>
      <vt:lpstr>Maternal Cecal SCFA</vt:lpstr>
      <vt:lpstr>Maternal gut qPCR</vt:lpstr>
      <vt:lpstr>Placenta qPCR</vt:lpstr>
      <vt:lpstr>Raw Duodenum</vt:lpstr>
      <vt:lpstr>Raw Ileum</vt:lpstr>
      <vt:lpstr>Raw Jejunum</vt:lpstr>
      <vt:lpstr>Raw Colon</vt:lpstr>
      <vt:lpstr>Raw Placenta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Khalil</dc:creator>
  <cp:lastModifiedBy>Kate Kennedy</cp:lastModifiedBy>
  <dcterms:created xsi:type="dcterms:W3CDTF">2016-01-07T02:48:03Z</dcterms:created>
  <dcterms:modified xsi:type="dcterms:W3CDTF">2022-06-27T15:22:33Z</dcterms:modified>
</cp:coreProperties>
</file>