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PycharmProjects\SLOT_magazyn_v2\audio\"/>
    </mc:Choice>
  </mc:AlternateContent>
  <xr:revisionPtr revIDLastSave="0" documentId="13_ncr:1_{83C11F71-6F61-4442-9DAE-1B1544742412}" xr6:coauthVersionLast="47" xr6:coauthVersionMax="47" xr10:uidLastSave="{00000000-0000-0000-0000-000000000000}"/>
  <bookViews>
    <workbookView xWindow="-120" yWindow="-120" windowWidth="29040" windowHeight="15840" xr2:uid="{40F01DCB-D03C-4495-9E99-718C3A66F7AF}"/>
  </bookViews>
  <sheets>
    <sheet name="Arkusz1" sheetId="1" r:id="rId1"/>
  </sheets>
  <definedNames>
    <definedName name="_xlnm._FilterDatabase" localSheetId="0" hidden="1">Arkusz1!$A$1:$A$97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1" i="1" l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D51" i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B4" i="1"/>
  <c r="C4" i="1" s="1"/>
  <c r="G4" i="1" s="1"/>
  <c r="B3" i="1"/>
  <c r="C3" i="1" s="1"/>
  <c r="G3" i="1" s="1"/>
  <c r="B7" i="1"/>
  <c r="C7" i="1" s="1"/>
  <c r="G7" i="1" s="1"/>
  <c r="B5" i="1"/>
  <c r="C5" i="1" s="1"/>
  <c r="G5" i="1" s="1"/>
  <c r="B6" i="1"/>
  <c r="C6" i="1" s="1"/>
  <c r="F6" i="1" s="1"/>
  <c r="B8" i="1"/>
  <c r="C8" i="1" s="1"/>
  <c r="F8" i="1" s="1"/>
  <c r="B9" i="1"/>
  <c r="B10" i="1"/>
  <c r="B11" i="1"/>
  <c r="B12" i="1"/>
  <c r="C12" i="1" s="1"/>
  <c r="B13" i="1"/>
  <c r="C13" i="1" s="1"/>
  <c r="G13" i="1" s="1"/>
  <c r="B14" i="1"/>
  <c r="C14" i="1" s="1"/>
  <c r="G14" i="1" s="1"/>
  <c r="B15" i="1"/>
  <c r="C15" i="1" s="1"/>
  <c r="G15" i="1" s="1"/>
  <c r="B16" i="1"/>
  <c r="C16" i="1" s="1"/>
  <c r="G16" i="1" s="1"/>
  <c r="B17" i="1"/>
  <c r="C17" i="1" s="1"/>
  <c r="F17" i="1" s="1"/>
  <c r="B18" i="1"/>
  <c r="C18" i="1" s="1"/>
  <c r="G18" i="1" s="1"/>
  <c r="B19" i="1"/>
  <c r="C19" i="1" s="1"/>
  <c r="F19" i="1" s="1"/>
  <c r="B20" i="1"/>
  <c r="C20" i="1" s="1"/>
  <c r="F20" i="1" s="1"/>
  <c r="B21" i="1"/>
  <c r="B22" i="1"/>
  <c r="B23" i="1"/>
  <c r="B24" i="1"/>
  <c r="C24" i="1" s="1"/>
  <c r="B25" i="1"/>
  <c r="C25" i="1" s="1"/>
  <c r="G25" i="1" s="1"/>
  <c r="B26" i="1"/>
  <c r="C26" i="1" s="1"/>
  <c r="G26" i="1" s="1"/>
  <c r="B27" i="1"/>
  <c r="C27" i="1" s="1"/>
  <c r="F27" i="1" s="1"/>
  <c r="B28" i="1"/>
  <c r="C28" i="1" s="1"/>
  <c r="G28" i="1" s="1"/>
  <c r="B29" i="1"/>
  <c r="C29" i="1" s="1"/>
  <c r="G29" i="1" s="1"/>
  <c r="B30" i="1"/>
  <c r="C30" i="1" s="1"/>
  <c r="F30" i="1" s="1"/>
  <c r="B31" i="1"/>
  <c r="C31" i="1" s="1"/>
  <c r="F31" i="1" s="1"/>
  <c r="B32" i="1"/>
  <c r="B34" i="1"/>
  <c r="B35" i="1"/>
  <c r="C35" i="1" s="1"/>
  <c r="B33" i="1"/>
  <c r="C33" i="1" s="1"/>
  <c r="G33" i="1" s="1"/>
  <c r="B36" i="1"/>
  <c r="C36" i="1" s="1"/>
  <c r="G36" i="1" s="1"/>
  <c r="B37" i="1"/>
  <c r="C37" i="1" s="1"/>
  <c r="F37" i="1" s="1"/>
  <c r="B41" i="1"/>
  <c r="C41" i="1" s="1"/>
  <c r="G41" i="1" s="1"/>
  <c r="B38" i="1"/>
  <c r="C38" i="1" s="1"/>
  <c r="G38" i="1" s="1"/>
  <c r="B39" i="1"/>
  <c r="C39" i="1" s="1"/>
  <c r="F39" i="1" s="1"/>
  <c r="B40" i="1"/>
  <c r="C40" i="1" s="1"/>
  <c r="F40" i="1" s="1"/>
  <c r="B43" i="1"/>
  <c r="B42" i="1"/>
  <c r="C42" i="1" s="1"/>
  <c r="B45" i="1"/>
  <c r="C45" i="1" s="1"/>
  <c r="G45" i="1" s="1"/>
  <c r="B44" i="1"/>
  <c r="C44" i="1" s="1"/>
  <c r="G44" i="1" s="1"/>
  <c r="B46" i="1"/>
  <c r="C46" i="1" s="1"/>
  <c r="G46" i="1" s="1"/>
  <c r="B47" i="1"/>
  <c r="C47" i="1" s="1"/>
  <c r="G47" i="1" s="1"/>
  <c r="B48" i="1"/>
  <c r="C48" i="1" s="1"/>
  <c r="G48" i="1" s="1"/>
  <c r="B49" i="1"/>
  <c r="C49" i="1" s="1"/>
  <c r="G49" i="1" s="1"/>
  <c r="B50" i="1"/>
  <c r="C50" i="1" s="1"/>
  <c r="F50" i="1" s="1"/>
  <c r="B51" i="1"/>
  <c r="C51" i="1" s="1"/>
  <c r="F51" i="1" s="1"/>
  <c r="B53" i="1"/>
  <c r="C53" i="1" s="1"/>
  <c r="F53" i="1" s="1"/>
  <c r="B54" i="1"/>
  <c r="C54" i="1" s="1"/>
  <c r="G54" i="1" s="1"/>
  <c r="B55" i="1"/>
  <c r="C55" i="1" s="1"/>
  <c r="G55" i="1" s="1"/>
  <c r="B52" i="1"/>
  <c r="C52" i="1" s="1"/>
  <c r="G52" i="1" s="1"/>
  <c r="B59" i="1"/>
  <c r="C59" i="1" s="1"/>
  <c r="G59" i="1" s="1"/>
  <c r="B58" i="1"/>
  <c r="C58" i="1" s="1"/>
  <c r="G58" i="1" s="1"/>
  <c r="B60" i="1"/>
  <c r="C60" i="1" s="1"/>
  <c r="G60" i="1" s="1"/>
  <c r="B56" i="1"/>
  <c r="C56" i="1" s="1"/>
  <c r="F56" i="1" s="1"/>
  <c r="B57" i="1"/>
  <c r="C57" i="1" s="1"/>
  <c r="G57" i="1" s="1"/>
  <c r="B61" i="1"/>
  <c r="C61" i="1" s="1"/>
  <c r="G61" i="1" s="1"/>
  <c r="B62" i="1"/>
  <c r="C62" i="1" s="1"/>
  <c r="G62" i="1" s="1"/>
  <c r="B64" i="1"/>
  <c r="C64" i="1" s="1"/>
  <c r="G64" i="1" s="1"/>
  <c r="B63" i="1"/>
  <c r="C63" i="1" s="1"/>
  <c r="G63" i="1" s="1"/>
  <c r="B65" i="1"/>
  <c r="C65" i="1" s="1"/>
  <c r="G65" i="1" s="1"/>
  <c r="B2" i="1"/>
  <c r="G27" i="1" l="1"/>
  <c r="F42" i="1"/>
  <c r="G42" i="1"/>
  <c r="F35" i="1"/>
  <c r="G35" i="1"/>
  <c r="F12" i="1"/>
  <c r="G12" i="1"/>
  <c r="F24" i="1"/>
  <c r="G24" i="1"/>
  <c r="G53" i="1"/>
  <c r="G51" i="1"/>
  <c r="G31" i="1"/>
  <c r="F54" i="1"/>
  <c r="G50" i="1"/>
  <c r="G40" i="1"/>
  <c r="G30" i="1"/>
  <c r="G20" i="1"/>
  <c r="G39" i="1"/>
  <c r="G19" i="1"/>
  <c r="G8" i="1"/>
  <c r="G17" i="1"/>
  <c r="G6" i="1"/>
  <c r="G37" i="1"/>
  <c r="F57" i="1"/>
  <c r="G56" i="1"/>
  <c r="C43" i="1"/>
  <c r="C34" i="1"/>
  <c r="G34" i="1" s="1"/>
  <c r="C23" i="1"/>
  <c r="C11" i="1"/>
  <c r="F29" i="1"/>
  <c r="F18" i="1"/>
  <c r="C32" i="1"/>
  <c r="C22" i="1"/>
  <c r="F38" i="1"/>
  <c r="F28" i="1"/>
  <c r="F5" i="1"/>
  <c r="C21" i="1"/>
  <c r="G21" i="1" s="1"/>
  <c r="C10" i="1"/>
  <c r="G10" i="1" s="1"/>
  <c r="C2" i="1"/>
  <c r="G2" i="1" s="1"/>
  <c r="F49" i="1"/>
  <c r="F41" i="1"/>
  <c r="F16" i="1"/>
  <c r="F7" i="1"/>
  <c r="C9" i="1"/>
  <c r="F48" i="1"/>
  <c r="F15" i="1"/>
  <c r="F3" i="1"/>
  <c r="F65" i="1"/>
  <c r="F47" i="1"/>
  <c r="F14" i="1"/>
  <c r="F4" i="1"/>
  <c r="F63" i="1"/>
  <c r="F60" i="1"/>
  <c r="F46" i="1"/>
  <c r="F26" i="1"/>
  <c r="F13" i="1"/>
  <c r="F64" i="1"/>
  <c r="F58" i="1"/>
  <c r="F44" i="1"/>
  <c r="F36" i="1"/>
  <c r="F25" i="1"/>
  <c r="F62" i="1"/>
  <c r="F59" i="1"/>
  <c r="F45" i="1"/>
  <c r="F33" i="1"/>
  <c r="F61" i="1"/>
  <c r="F55" i="1"/>
  <c r="F52" i="1"/>
  <c r="F2" i="1" l="1"/>
  <c r="F10" i="1"/>
  <c r="F21" i="1"/>
  <c r="F43" i="1"/>
  <c r="G43" i="1"/>
  <c r="F22" i="1"/>
  <c r="G22" i="1"/>
  <c r="F34" i="1"/>
  <c r="F9" i="1"/>
  <c r="G9" i="1"/>
  <c r="F32" i="1"/>
  <c r="G32" i="1"/>
  <c r="F11" i="1"/>
  <c r="G11" i="1"/>
  <c r="F23" i="1"/>
  <c r="G23" i="1"/>
</calcChain>
</file>

<file path=xl/sharedStrings.xml><?xml version="1.0" encoding="utf-8"?>
<sst xmlns="http://schemas.openxmlformats.org/spreadsheetml/2006/main" count="71" uniqueCount="70">
  <si>
    <t>Dialogkomunikat(error Próbujesz przyjąć przedmiot który jest przypisany do innego obszaru! Jeśli nie wiesz dlaczego wezwij szefa ekipy</t>
  </si>
  <si>
    <t>Dialogkomunikat(error Próbujesz wydać przedmiotktóry już jest wydany z magazynu!Jeśli nie wiesz dlaczego wezwij szefa ekipy!</t>
  </si>
  <si>
    <t>Dialogkomunikat(error Próbujesz wydać przedmiot który jest przypisany do innego obszaru! Jeśli nie wiesz dlaczego wezwij szefa ekipy</t>
  </si>
  <si>
    <t>Dialogkomunikat(error Próbujesz wydać przedmiot który nie znajduje się w bazie!Jeśli nie wiesz dlaczego wezwij szefa ekipy!</t>
  </si>
  <si>
    <t>Dialogkomunikat(error Ten przedmiot jest już przyjęty na stan magazynu!Jeśli nie wiesz dlaczego wezwij szefa ekipy!</t>
  </si>
  <si>
    <t>Dialogkomunikat(error Ten przedmiot jest już wydany z magazynu!Jeśli nie wiesz dlaczego wezwij szefa ekipy!</t>
  </si>
  <si>
    <t>Dialogkomunikat(error Ten przedmiot nie znajduje się w bazie!Jeśli nie wiesz dlaczego wezwij szefa ekipy!</t>
  </si>
  <si>
    <t>Dialogkomunikat(error W takim razie albo zeskanowałeś zły kodalbo coś się popsuło Wezwij szefa ekipy</t>
  </si>
  <si>
    <t xml:space="preserve">Dialogkomunikat(error Wczytany przedmiot nie znajduje się w bazie Jeśli nie wiesz dlaczego skontaktuj się z szefem ekipy </t>
  </si>
  <si>
    <t>Dialogkomunikat(info Narysuj obszar na mapie magazynu</t>
  </si>
  <si>
    <t>Dialogkomunikat(ok Pomyslnie zalogowano</t>
  </si>
  <si>
    <t>Dialogkomunikat(ok Pomyślnie dodano użytkownika!</t>
  </si>
  <si>
    <t xml:space="preserve">Dialogkomunikat(ok Pomyślnie wylogowano z systemu </t>
  </si>
  <si>
    <t xml:space="preserve">Dialogkomunikat(ok Pomyślnie zalogowano do systemu </t>
  </si>
  <si>
    <t>Dialogkomunikat(ok Pomyślnie zmieniono haslo!</t>
  </si>
  <si>
    <t>Dialogkomunikat(ok Poprawnie dodano przedmiot Predmiot został przyjęty na stan magazynu</t>
  </si>
  <si>
    <t xml:space="preserve">Dialogkomunikat(ok Poprawnie przyjęto przedmiot do SLOT Orkiestry </t>
  </si>
  <si>
    <t xml:space="preserve">Dialogkomunikat(ok Poprawnie stworzono obszar </t>
  </si>
  <si>
    <t xml:space="preserve">Dialogkomunikat(ok Poprawnie wydano przedmiot ze SLOT Orkiestry </t>
  </si>
  <si>
    <t xml:space="preserve">Dialogkomunikat(ok Poprawnie zmodyfikowano obszar </t>
  </si>
  <si>
    <t xml:space="preserve">Dialogkomunikat(ok Przedmiot został przyjęty na stan magazynu </t>
  </si>
  <si>
    <t xml:space="preserve">Dialogkomunikat(ok Przedmiot został wydany z magazynu </t>
  </si>
  <si>
    <t>Dialogkomunikat(ok Znaleziono przedmiot!ID przedmiotu: str(przedmiot[itemid]Nazwa przedmiotu: przedmiot[itemname] ID obszaru: str(areaidNazwa obszaru: area[areaname]Stan: stan</t>
  </si>
  <si>
    <t>Dialogkomunikat(warn Logowanie Administratora nieudane</t>
  </si>
  <si>
    <t xml:space="preserve">Dialogkomunikat(warn Logowanie nieudane! Niepoprawne hasło </t>
  </si>
  <si>
    <t>Dialogkomunikat(warn Musisz być zalogowany aby korzystać z programu!</t>
  </si>
  <si>
    <t xml:space="preserve">Dialogkomunikat(warn Narysowano niepoprawny prostokąt! Obszar nie został utworzony </t>
  </si>
  <si>
    <t xml:space="preserve">Dialogkomunikat(warn Nie można się wylogować nie będąc wcześniej zalogowanym </t>
  </si>
  <si>
    <t xml:space="preserve">Dialogkomunikat(warn Nie można się zalogować będąc zalogowanym </t>
  </si>
  <si>
    <t>Dialogkomunikat(warn Nie wczytano kodu z przedmiotu!Przedmiot nie został przyjety na magazyn!</t>
  </si>
  <si>
    <t>Dialogkomunikat(warn Nie wczytano kodu z przedmiotu!Przedmiot nie został wydany z magazynu!</t>
  </si>
  <si>
    <t>Dialogkomunikat(warn Nie wczytano kodu z przedmiotu! Wpis w bazie został utworzonyale przedmiot nie został przyjety na magazyn!</t>
  </si>
  <si>
    <t xml:space="preserve">Dialogkomunikat(warn Obszar o wprowadzonym numerze już istnieje! </t>
  </si>
  <si>
    <t>Dialogkomunikat(warn Przerwano proces dodawania przedmiotuPrzedmiot nie został dodany</t>
  </si>
  <si>
    <t xml:space="preserve">Dialogkomunikat(warn Przerwano proces edycji obszaru!Obszar został utworzony ale zmiany nie zostały zapisane </t>
  </si>
  <si>
    <t xml:space="preserve">Dialogkomunikat(warn Przerwano proces edycji obszaru! Wpis w bazie został utworzonyale żadne zmiany nie zostały zapisane </t>
  </si>
  <si>
    <t>Dialogkomunikat(warn Przerwano proces edycji obszaru! Zmiany nie zostały zapisane</t>
  </si>
  <si>
    <t xml:space="preserve">Dialogkomunikat(warn Przerwano proces edycji obszaru! Żadne zmiany nie zostały zapisane </t>
  </si>
  <si>
    <t>Dialogkomunikat(warn Przerwano proces przyjmowania przedmiotu! Przedmiot nie został przyjęty na magazyn</t>
  </si>
  <si>
    <t xml:space="preserve">Dialogkomunikat(warn Przerwano proces przyjmowania przedmiotu Przedmiot nie został przyjęty </t>
  </si>
  <si>
    <t xml:space="preserve">Dialogkomunikat(warn Przerwano proces wydawania przedmiotu! Przedmiot nie został wydany z magazynu! </t>
  </si>
  <si>
    <t>Dialogkomunikat(warn Przerwano proces wydawania przedmiotu Przedmiot nie został wydany</t>
  </si>
  <si>
    <t>Dialogkomunikat(warn Użytkownik o podanej nazwie już istnieje!</t>
  </si>
  <si>
    <t>Dialogkomunikat(warn Użytkownik o podanej nazwie nie istnieje!</t>
  </si>
  <si>
    <t xml:space="preserve">Dialogkomunikat(warn Użytkownik o podanym loginie nie istnieje </t>
  </si>
  <si>
    <t xml:space="preserve">Dialogkomunikat(warn Wskazany obszar nie istnieje! Jeśli nie wiesz dlaczego wezwij szefa ekipy </t>
  </si>
  <si>
    <t xml:space="preserve">Dialogkomunikat(warn Wskazany obszar nie istnieje!Dodaj najpierw obszar aby móc przyjmować do niego przedmioty </t>
  </si>
  <si>
    <t xml:space="preserve">InputDialogkomunikat(barcode Naklej kod kreskowy na plakietkę uczestnikaa następnie go zeskanuj: </t>
  </si>
  <si>
    <t xml:space="preserve">InputDialogkomunikat(barcode Wczytaj kod kreskowy z plakietki uczestnika: </t>
  </si>
  <si>
    <t xml:space="preserve">InputDialogkomunikat(barcode Wczytaj kod obszaru: </t>
  </si>
  <si>
    <t xml:space="preserve">InputDialogkomunikat(barcode Wczytaj kod przedmiotu: </t>
  </si>
  <si>
    <t>InputDialogkomunikat(txt Podaj nazwęnowegoprzedmiotu:</t>
  </si>
  <si>
    <t xml:space="preserve">InputDialogkomunikat(txt Podaj nazwę nowego obszaru: </t>
  </si>
  <si>
    <t xml:space="preserve">InputDialogkomunikat(txt Podaj numer obszaru: </t>
  </si>
  <si>
    <t>Dialogkomunikat(error Kod naklejony na plakietkę i na przedmiot Różnią się! Jeśli nie wiesz dlaczego wezwij szefa ekipy!</t>
  </si>
  <si>
    <t xml:space="preserve">Dialogkomunikat(error Próbujesz przyjąć przedmiot który już jest przyjęty na stan magazynu!Jeśli nie wiesz dlaczego wezwij szefa ekipy! </t>
  </si>
  <si>
    <t>rawstring</t>
  </si>
  <si>
    <t>typ</t>
  </si>
  <si>
    <t>nawias</t>
  </si>
  <si>
    <t>spacja</t>
  </si>
  <si>
    <t>InputDialogkomunikat(barcode Wczytaj kod kreskowy z naklejki na przedmiocie</t>
  </si>
  <si>
    <t>tekst</t>
  </si>
  <si>
    <t>start</t>
  </si>
  <si>
    <t>region</t>
  </si>
  <si>
    <t>InputDialogkomunikat(barcode Naklej kod kreskowy na przedmiot a następnie go zeskanuj:</t>
  </si>
  <si>
    <t>QuestionDialogpytanie(Quest Czy chcesz przyjąć kolejny przedmiot do obszaru str(areaid?</t>
  </si>
  <si>
    <t>QuestionDialogpytanie(Quest Czy chcesz wydać kolejny przedmiot z obszaru str(areaid?</t>
  </si>
  <si>
    <t xml:space="preserve">QuestionDialogpytanie(Quest Ten przedmiot znajduje się w bazie:Nazwa przedmiotu:przedmiot[itemname]Stan: PrzyjętyUwagi:przedmiot[itemcomments]Czy chcesz wydać przedmiot? </t>
  </si>
  <si>
    <t xml:space="preserve">QuestionDialogpytanie(Quest Wprowadzony przedmiot nie znajduje się na żadnym obszarze Czy chcesz go dodać do obszaru str(areaid? </t>
  </si>
  <si>
    <t xml:space="preserve">QuestionDialogpytanie(Quest Ten przedmiot znajdujesię w bazie: Nazwa przedmiotu: przedmiot[itemname]Stan: Wydany Uwagi: przedmiot[item comments]Czy chceszprzyjąćprzedmiot?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</si>
</sst>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ny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CC"/>
      <color rgb="FFFF66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550BE-7F09-4AC3-9053-0A346BB4ED61}" name="Tabela1" displayName="Tabela1" ref="A1:G65" totalsRowShown="0">
  <autoFilter ref="A1:G65" xr:uid="{F3F550BE-7F09-4AC3-9053-0A346BB4ED61}"/>
  <sortState xmlns:xlrd2="http://schemas.microsoft.com/office/spreadsheetml/2017/richdata2" ref="A2:G65">
    <sortCondition ref="A1:A65"/>
  </sortState>
  <tableColumns count="7">
    <tableColumn id="1" xr3:uid="{227A4FFC-B02F-404B-8A09-7C8C3A539642}" name="rawstring"/>
    <tableColumn id="2" xr3:uid="{B08B7DE8-9D8C-4DC6-BB60-9DB3782F780B}" name="nawias">
      <calculatedColumnFormula>FIND("(",A2)</calculatedColumnFormula>
    </tableColumn>
    <tableColumn id="3" xr3:uid="{E523078F-CC1E-4EB2-A399-71DDDD3D8DF0}" name="spacja">
      <calculatedColumnFormula>FIND(" ",A2,B2)</calculatedColumnFormula>
    </tableColumn>
    <tableColumn id="7" xr3:uid="{2FD3ADA7-60AA-47AD-BB5B-2C4A2FAAB905}" name="region"/>
    <tableColumn id="6" xr3:uid="{2B4D9E65-4ADA-41A9-9757-3301B81590F3}" name="start"/>
    <tableColumn id="4" xr3:uid="{59D08EB0-28AC-4DF4-AFED-20778BC726E7}" name="typ">
      <calculatedColumnFormula>MID(A2,B2+1,C2-B2-1)</calculatedColumnFormula>
    </tableColumn>
    <tableColumn id="5" xr3:uid="{B9AC7468-8AAE-45B8-AA92-2516D3BDA134}" name="tekst">
      <calculatedColumnFormula>MID(A2,C2+1,9999)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1CEE-60B3-4D75-9F76-407E398E0019}">
  <dimension ref="A1:G65"/>
  <sheetViews>
    <sheetView tabSelected="1" workbookViewId="0">
      <selection activeCell="A65" sqref="A65"/>
    </sheetView>
  </sheetViews>
  <sheetFormatPr defaultRowHeight="15" x14ac:dyDescent="0.25"/>
  <cols>
    <col min="1" max="1" width="32" customWidth="1"/>
    <col min="2" max="2" width="7.85546875" customWidth="1"/>
    <col min="3" max="3" width="12.28515625" customWidth="1"/>
    <col min="5" max="5" width="9.140625" customWidth="1"/>
    <col min="6" max="6" width="15.140625" bestFit="1" customWidth="1"/>
    <col min="7" max="7" width="152.140625" bestFit="1" customWidth="1"/>
  </cols>
  <sheetData>
    <row r="1" spans="1:7" x14ac:dyDescent="0.25">
      <c r="A1" t="s">
        <v>56</v>
      </c>
      <c r="B1" t="s">
        <v>58</v>
      </c>
      <c r="C1" t="s">
        <v>59</v>
      </c>
      <c r="D1" t="s">
        <v>63</v>
      </c>
      <c r="E1" t="s">
        <v>62</v>
      </c>
      <c r="F1" t="s">
        <v>57</v>
      </c>
      <c r="G1" t="s">
        <v>61</v>
      </c>
    </row>
    <row r="2" spans="1:7" x14ac:dyDescent="0.25">
      <c r="A2" t="s">
        <v>54</v>
      </c>
      <c r="B2">
        <f t="shared" ref="B2:B33" si="0">FIND("(",A2)</f>
        <v>16</v>
      </c>
      <c r="C2">
        <f t="shared" ref="C2:C33" si="1">FIND(" ",A2,B2)</f>
        <v>22</v>
      </c>
      <c r="D2">
        <v>1</v>
      </c>
      <c r="E2">
        <v>1</v>
      </c>
      <c r="F2" s="3" t="str">
        <f t="shared" ref="F2:F33" si="2">MID(A2,B2+1,C2-B2-1)</f>
        <v>error</v>
      </c>
      <c r="G2" t="str">
        <f t="shared" ref="G2:G33" si="3">MID(A2,C2+1,9999)</f>
        <v>Kod naklejony na plakietkę i na przedmiot Różnią się! Jeśli nie wiesz dlaczego wezwij szefa ekipy!</v>
      </c>
    </row>
    <row r="3" spans="1:7" x14ac:dyDescent="0.25">
      <c r="A3" t="s">
        <v>0</v>
      </c>
      <c r="B3">
        <f t="shared" si="0"/>
        <v>16</v>
      </c>
      <c r="C3">
        <f t="shared" si="1"/>
        <v>22</v>
      </c>
      <c r="D3">
        <f>D2+1</f>
        <v>2</v>
      </c>
      <c r="E3">
        <f>E2+8</f>
        <v>9</v>
      </c>
      <c r="F3" s="3" t="str">
        <f t="shared" si="2"/>
        <v>error</v>
      </c>
      <c r="G3" t="str">
        <f t="shared" si="3"/>
        <v>Próbujesz przyjąć przedmiot który jest przypisany do innego obszaru! Jeśli nie wiesz dlaczego wezwij szefa ekipy</v>
      </c>
    </row>
    <row r="4" spans="1:7" x14ac:dyDescent="0.25">
      <c r="A4" t="s">
        <v>55</v>
      </c>
      <c r="B4">
        <f t="shared" si="0"/>
        <v>16</v>
      </c>
      <c r="C4">
        <f t="shared" si="1"/>
        <v>22</v>
      </c>
      <c r="D4">
        <f t="shared" ref="D4:D65" si="4">D3+1</f>
        <v>3</v>
      </c>
      <c r="E4">
        <f t="shared" ref="E4:E65" si="5">E3+8</f>
        <v>17</v>
      </c>
      <c r="F4" s="3" t="str">
        <f t="shared" si="2"/>
        <v>error</v>
      </c>
      <c r="G4" t="str">
        <f t="shared" si="3"/>
        <v xml:space="preserve">Próbujesz przyjąć przedmiot który już jest przyjęty na stan magazynu!Jeśli nie wiesz dlaczego wezwij szefa ekipy! </v>
      </c>
    </row>
    <row r="5" spans="1:7" x14ac:dyDescent="0.25">
      <c r="A5" t="s">
        <v>2</v>
      </c>
      <c r="B5">
        <f t="shared" si="0"/>
        <v>16</v>
      </c>
      <c r="C5">
        <f t="shared" si="1"/>
        <v>22</v>
      </c>
      <c r="D5">
        <f t="shared" si="4"/>
        <v>4</v>
      </c>
      <c r="E5">
        <f t="shared" si="5"/>
        <v>25</v>
      </c>
      <c r="F5" s="3" t="str">
        <f t="shared" si="2"/>
        <v>error</v>
      </c>
      <c r="G5" t="str">
        <f t="shared" si="3"/>
        <v>Próbujesz wydać przedmiot który jest przypisany do innego obszaru! Jeśli nie wiesz dlaczego wezwij szefa ekipy</v>
      </c>
    </row>
    <row r="6" spans="1:7" x14ac:dyDescent="0.25">
      <c r="A6" t="s">
        <v>3</v>
      </c>
      <c r="B6">
        <f t="shared" si="0"/>
        <v>16</v>
      </c>
      <c r="C6">
        <f t="shared" si="1"/>
        <v>22</v>
      </c>
      <c r="D6">
        <f t="shared" si="4"/>
        <v>5</v>
      </c>
      <c r="E6">
        <f t="shared" si="5"/>
        <v>33</v>
      </c>
      <c r="F6" s="3" t="str">
        <f t="shared" si="2"/>
        <v>error</v>
      </c>
      <c r="G6" t="str">
        <f t="shared" si="3"/>
        <v>Próbujesz wydać przedmiot który nie znajduje się w bazie!Jeśli nie wiesz dlaczego wezwij szefa ekipy!</v>
      </c>
    </row>
    <row r="7" spans="1:7" x14ac:dyDescent="0.25">
      <c r="A7" t="s">
        <v>1</v>
      </c>
      <c r="B7">
        <f t="shared" si="0"/>
        <v>16</v>
      </c>
      <c r="C7">
        <f t="shared" si="1"/>
        <v>22</v>
      </c>
      <c r="D7">
        <f t="shared" si="4"/>
        <v>6</v>
      </c>
      <c r="E7">
        <f t="shared" si="5"/>
        <v>41</v>
      </c>
      <c r="F7" s="3" t="str">
        <f t="shared" si="2"/>
        <v>error</v>
      </c>
      <c r="G7" t="str">
        <f t="shared" si="3"/>
        <v>Próbujesz wydać przedmiotktóry już jest wydany z magazynu!Jeśli nie wiesz dlaczego wezwij szefa ekipy!</v>
      </c>
    </row>
    <row r="8" spans="1:7" x14ac:dyDescent="0.25">
      <c r="A8" t="s">
        <v>4</v>
      </c>
      <c r="B8">
        <f t="shared" si="0"/>
        <v>16</v>
      </c>
      <c r="C8">
        <f t="shared" si="1"/>
        <v>22</v>
      </c>
      <c r="D8">
        <f t="shared" si="4"/>
        <v>7</v>
      </c>
      <c r="E8">
        <f t="shared" si="5"/>
        <v>49</v>
      </c>
      <c r="F8" s="3" t="str">
        <f t="shared" si="2"/>
        <v>error</v>
      </c>
      <c r="G8" t="str">
        <f t="shared" si="3"/>
        <v>Ten przedmiot jest już przyjęty na stan magazynu!Jeśli nie wiesz dlaczego wezwij szefa ekipy!</v>
      </c>
    </row>
    <row r="9" spans="1:7" x14ac:dyDescent="0.25">
      <c r="A9" t="s">
        <v>5</v>
      </c>
      <c r="B9">
        <f t="shared" si="0"/>
        <v>16</v>
      </c>
      <c r="C9">
        <f t="shared" si="1"/>
        <v>22</v>
      </c>
      <c r="D9">
        <f t="shared" si="4"/>
        <v>8</v>
      </c>
      <c r="E9">
        <f t="shared" si="5"/>
        <v>57</v>
      </c>
      <c r="F9" s="3" t="str">
        <f t="shared" si="2"/>
        <v>error</v>
      </c>
      <c r="G9" t="str">
        <f t="shared" si="3"/>
        <v>Ten przedmiot jest już wydany z magazynu!Jeśli nie wiesz dlaczego wezwij szefa ekipy!</v>
      </c>
    </row>
    <row r="10" spans="1:7" x14ac:dyDescent="0.25">
      <c r="A10" t="s">
        <v>6</v>
      </c>
      <c r="B10">
        <f t="shared" si="0"/>
        <v>16</v>
      </c>
      <c r="C10">
        <f t="shared" si="1"/>
        <v>22</v>
      </c>
      <c r="D10">
        <f t="shared" si="4"/>
        <v>9</v>
      </c>
      <c r="E10">
        <f t="shared" si="5"/>
        <v>65</v>
      </c>
      <c r="F10" s="3" t="str">
        <f t="shared" si="2"/>
        <v>error</v>
      </c>
      <c r="G10" t="str">
        <f t="shared" si="3"/>
        <v>Ten przedmiot nie znajduje się w bazie!Jeśli nie wiesz dlaczego wezwij szefa ekipy!</v>
      </c>
    </row>
    <row r="11" spans="1:7" x14ac:dyDescent="0.25">
      <c r="A11" t="s">
        <v>7</v>
      </c>
      <c r="B11">
        <f t="shared" si="0"/>
        <v>16</v>
      </c>
      <c r="C11">
        <f t="shared" si="1"/>
        <v>22</v>
      </c>
      <c r="D11">
        <f t="shared" si="4"/>
        <v>10</v>
      </c>
      <c r="E11">
        <f t="shared" si="5"/>
        <v>73</v>
      </c>
      <c r="F11" s="3" t="str">
        <f t="shared" si="2"/>
        <v>error</v>
      </c>
      <c r="G11" t="str">
        <f t="shared" si="3"/>
        <v>W takim razie albo zeskanowałeś zły kodalbo coś się popsuło Wezwij szefa ekipy</v>
      </c>
    </row>
    <row r="12" spans="1:7" x14ac:dyDescent="0.25">
      <c r="A12" t="s">
        <v>8</v>
      </c>
      <c r="B12">
        <f t="shared" si="0"/>
        <v>16</v>
      </c>
      <c r="C12">
        <f t="shared" si="1"/>
        <v>22</v>
      </c>
      <c r="D12">
        <f t="shared" si="4"/>
        <v>11</v>
      </c>
      <c r="E12">
        <f t="shared" si="5"/>
        <v>81</v>
      </c>
      <c r="F12" s="3" t="str">
        <f t="shared" si="2"/>
        <v>error</v>
      </c>
      <c r="G12" t="str">
        <f t="shared" si="3"/>
        <v xml:space="preserve">Wczytany przedmiot nie znajduje się w bazie Jeśli nie wiesz dlaczego skontaktuj się z szefem ekipy </v>
      </c>
    </row>
    <row r="13" spans="1:7" x14ac:dyDescent="0.25">
      <c r="A13" t="s">
        <v>9</v>
      </c>
      <c r="B13">
        <f t="shared" si="0"/>
        <v>16</v>
      </c>
      <c r="C13">
        <f t="shared" si="1"/>
        <v>21</v>
      </c>
      <c r="D13">
        <f t="shared" si="4"/>
        <v>12</v>
      </c>
      <c r="E13">
        <f t="shared" si="5"/>
        <v>89</v>
      </c>
      <c r="F13" s="2" t="str">
        <f t="shared" si="2"/>
        <v>info</v>
      </c>
      <c r="G13" t="str">
        <f t="shared" si="3"/>
        <v>Narysuj obszar na mapie magazynu</v>
      </c>
    </row>
    <row r="14" spans="1:7" x14ac:dyDescent="0.25">
      <c r="A14" t="s">
        <v>10</v>
      </c>
      <c r="B14">
        <f t="shared" si="0"/>
        <v>16</v>
      </c>
      <c r="C14">
        <f t="shared" si="1"/>
        <v>19</v>
      </c>
      <c r="D14">
        <f t="shared" si="4"/>
        <v>13</v>
      </c>
      <c r="E14">
        <f t="shared" si="5"/>
        <v>97</v>
      </c>
      <c r="F14" s="1" t="str">
        <f t="shared" si="2"/>
        <v>ok</v>
      </c>
      <c r="G14" t="str">
        <f t="shared" si="3"/>
        <v>Pomyslnie zalogowano</v>
      </c>
    </row>
    <row r="15" spans="1:7" x14ac:dyDescent="0.25">
      <c r="A15" t="s">
        <v>11</v>
      </c>
      <c r="B15">
        <f t="shared" si="0"/>
        <v>16</v>
      </c>
      <c r="C15">
        <f t="shared" si="1"/>
        <v>19</v>
      </c>
      <c r="D15">
        <f t="shared" si="4"/>
        <v>14</v>
      </c>
      <c r="E15">
        <f t="shared" si="5"/>
        <v>105</v>
      </c>
      <c r="F15" s="1" t="str">
        <f t="shared" si="2"/>
        <v>ok</v>
      </c>
      <c r="G15" t="str">
        <f t="shared" si="3"/>
        <v>Pomyślnie dodano użytkownika!</v>
      </c>
    </row>
    <row r="16" spans="1:7" x14ac:dyDescent="0.25">
      <c r="A16" t="s">
        <v>12</v>
      </c>
      <c r="B16">
        <f t="shared" si="0"/>
        <v>16</v>
      </c>
      <c r="C16">
        <f t="shared" si="1"/>
        <v>19</v>
      </c>
      <c r="D16">
        <f t="shared" si="4"/>
        <v>15</v>
      </c>
      <c r="E16">
        <f t="shared" si="5"/>
        <v>113</v>
      </c>
      <c r="F16" s="1" t="str">
        <f t="shared" si="2"/>
        <v>ok</v>
      </c>
      <c r="G16" t="str">
        <f t="shared" si="3"/>
        <v xml:space="preserve">Pomyślnie wylogowano z systemu </v>
      </c>
    </row>
    <row r="17" spans="1:7" x14ac:dyDescent="0.25">
      <c r="A17" t="s">
        <v>13</v>
      </c>
      <c r="B17">
        <f t="shared" si="0"/>
        <v>16</v>
      </c>
      <c r="C17">
        <f t="shared" si="1"/>
        <v>19</v>
      </c>
      <c r="D17">
        <f t="shared" si="4"/>
        <v>16</v>
      </c>
      <c r="E17">
        <f t="shared" si="5"/>
        <v>121</v>
      </c>
      <c r="F17" s="1" t="str">
        <f t="shared" si="2"/>
        <v>ok</v>
      </c>
      <c r="G17" t="str">
        <f t="shared" si="3"/>
        <v xml:space="preserve">Pomyślnie zalogowano do systemu </v>
      </c>
    </row>
    <row r="18" spans="1:7" x14ac:dyDescent="0.25">
      <c r="A18" t="s">
        <v>14</v>
      </c>
      <c r="B18">
        <f t="shared" si="0"/>
        <v>16</v>
      </c>
      <c r="C18">
        <f t="shared" si="1"/>
        <v>19</v>
      </c>
      <c r="D18">
        <f t="shared" si="4"/>
        <v>17</v>
      </c>
      <c r="E18">
        <f t="shared" si="5"/>
        <v>129</v>
      </c>
      <c r="F18" s="1" t="str">
        <f t="shared" si="2"/>
        <v>ok</v>
      </c>
      <c r="G18" t="str">
        <f t="shared" si="3"/>
        <v>Pomyślnie zmieniono haslo!</v>
      </c>
    </row>
    <row r="19" spans="1:7" x14ac:dyDescent="0.25">
      <c r="A19" t="s">
        <v>15</v>
      </c>
      <c r="B19">
        <f t="shared" si="0"/>
        <v>16</v>
      </c>
      <c r="C19">
        <f t="shared" si="1"/>
        <v>19</v>
      </c>
      <c r="D19">
        <f t="shared" si="4"/>
        <v>18</v>
      </c>
      <c r="E19">
        <f t="shared" si="5"/>
        <v>137</v>
      </c>
      <c r="F19" s="1" t="str">
        <f t="shared" si="2"/>
        <v>ok</v>
      </c>
      <c r="G19" t="str">
        <f t="shared" si="3"/>
        <v>Poprawnie dodano przedmiot Predmiot został przyjęty na stan magazynu</v>
      </c>
    </row>
    <row r="20" spans="1:7" x14ac:dyDescent="0.25">
      <c r="A20" t="s">
        <v>16</v>
      </c>
      <c r="B20">
        <f t="shared" si="0"/>
        <v>16</v>
      </c>
      <c r="C20">
        <f t="shared" si="1"/>
        <v>19</v>
      </c>
      <c r="D20">
        <f t="shared" si="4"/>
        <v>19</v>
      </c>
      <c r="E20">
        <f t="shared" si="5"/>
        <v>145</v>
      </c>
      <c r="F20" s="1" t="str">
        <f t="shared" si="2"/>
        <v>ok</v>
      </c>
      <c r="G20" t="str">
        <f t="shared" si="3"/>
        <v xml:space="preserve">Poprawnie przyjęto przedmiot do SLOT Orkiestry </v>
      </c>
    </row>
    <row r="21" spans="1:7" x14ac:dyDescent="0.25">
      <c r="A21" t="s">
        <v>17</v>
      </c>
      <c r="B21">
        <f t="shared" si="0"/>
        <v>16</v>
      </c>
      <c r="C21">
        <f t="shared" si="1"/>
        <v>19</v>
      </c>
      <c r="D21">
        <f t="shared" si="4"/>
        <v>20</v>
      </c>
      <c r="E21">
        <f t="shared" si="5"/>
        <v>153</v>
      </c>
      <c r="F21" s="1" t="str">
        <f t="shared" si="2"/>
        <v>ok</v>
      </c>
      <c r="G21" t="str">
        <f t="shared" si="3"/>
        <v xml:space="preserve">Poprawnie stworzono obszar </v>
      </c>
    </row>
    <row r="22" spans="1:7" x14ac:dyDescent="0.25">
      <c r="A22" t="s">
        <v>18</v>
      </c>
      <c r="B22">
        <f t="shared" si="0"/>
        <v>16</v>
      </c>
      <c r="C22">
        <f t="shared" si="1"/>
        <v>19</v>
      </c>
      <c r="D22">
        <f t="shared" si="4"/>
        <v>21</v>
      </c>
      <c r="E22">
        <f t="shared" si="5"/>
        <v>161</v>
      </c>
      <c r="F22" s="1" t="str">
        <f t="shared" si="2"/>
        <v>ok</v>
      </c>
      <c r="G22" t="str">
        <f t="shared" si="3"/>
        <v xml:space="preserve">Poprawnie wydano przedmiot ze SLOT Orkiestry </v>
      </c>
    </row>
    <row r="23" spans="1:7" x14ac:dyDescent="0.25">
      <c r="A23" t="s">
        <v>19</v>
      </c>
      <c r="B23">
        <f t="shared" si="0"/>
        <v>16</v>
      </c>
      <c r="C23">
        <f t="shared" si="1"/>
        <v>19</v>
      </c>
      <c r="D23">
        <f t="shared" si="4"/>
        <v>22</v>
      </c>
      <c r="E23">
        <f t="shared" si="5"/>
        <v>169</v>
      </c>
      <c r="F23" s="1" t="str">
        <f t="shared" si="2"/>
        <v>ok</v>
      </c>
      <c r="G23" t="str">
        <f t="shared" si="3"/>
        <v xml:space="preserve">Poprawnie zmodyfikowano obszar </v>
      </c>
    </row>
    <row r="24" spans="1:7" x14ac:dyDescent="0.25">
      <c r="A24" t="s">
        <v>20</v>
      </c>
      <c r="B24">
        <f t="shared" si="0"/>
        <v>16</v>
      </c>
      <c r="C24">
        <f t="shared" si="1"/>
        <v>19</v>
      </c>
      <c r="D24">
        <f t="shared" si="4"/>
        <v>23</v>
      </c>
      <c r="E24">
        <f t="shared" si="5"/>
        <v>177</v>
      </c>
      <c r="F24" s="1" t="str">
        <f t="shared" si="2"/>
        <v>ok</v>
      </c>
      <c r="G24" t="str">
        <f t="shared" si="3"/>
        <v xml:space="preserve">Przedmiot został przyjęty na stan magazynu </v>
      </c>
    </row>
    <row r="25" spans="1:7" x14ac:dyDescent="0.25">
      <c r="A25" t="s">
        <v>21</v>
      </c>
      <c r="B25">
        <f t="shared" si="0"/>
        <v>16</v>
      </c>
      <c r="C25">
        <f t="shared" si="1"/>
        <v>19</v>
      </c>
      <c r="D25">
        <f t="shared" si="4"/>
        <v>24</v>
      </c>
      <c r="E25">
        <f t="shared" si="5"/>
        <v>185</v>
      </c>
      <c r="F25" s="1" t="str">
        <f t="shared" si="2"/>
        <v>ok</v>
      </c>
      <c r="G25" t="str">
        <f t="shared" si="3"/>
        <v xml:space="preserve">Przedmiot został wydany z magazynu </v>
      </c>
    </row>
    <row r="26" spans="1:7" x14ac:dyDescent="0.25">
      <c r="A26" t="s">
        <v>22</v>
      </c>
      <c r="B26">
        <f t="shared" si="0"/>
        <v>16</v>
      </c>
      <c r="C26">
        <f t="shared" si="1"/>
        <v>19</v>
      </c>
      <c r="D26">
        <f t="shared" si="4"/>
        <v>25</v>
      </c>
      <c r="E26">
        <f t="shared" si="5"/>
        <v>193</v>
      </c>
      <c r="F26" s="1" t="str">
        <f t="shared" si="2"/>
        <v>ok</v>
      </c>
      <c r="G26" t="str">
        <f t="shared" si="3"/>
        <v>Znaleziono przedmiot!ID przedmiotu: str(przedmiot[itemid]Nazwa przedmiotu: przedmiot[itemname] ID obszaru: str(areaidNazwa obszaru: area[areaname]Stan: stan</v>
      </c>
    </row>
    <row r="27" spans="1:7" x14ac:dyDescent="0.25">
      <c r="A27" t="s">
        <v>23</v>
      </c>
      <c r="B27">
        <f t="shared" si="0"/>
        <v>16</v>
      </c>
      <c r="C27">
        <f t="shared" si="1"/>
        <v>21</v>
      </c>
      <c r="D27">
        <f t="shared" si="4"/>
        <v>26</v>
      </c>
      <c r="E27">
        <f t="shared" si="5"/>
        <v>201</v>
      </c>
      <c r="F27" s="4" t="str">
        <f t="shared" si="2"/>
        <v>warn</v>
      </c>
      <c r="G27" t="str">
        <f t="shared" si="3"/>
        <v>Logowanie Administratora nieudane</v>
      </c>
    </row>
    <row r="28" spans="1:7" x14ac:dyDescent="0.25">
      <c r="A28" t="s">
        <v>24</v>
      </c>
      <c r="B28">
        <f t="shared" si="0"/>
        <v>16</v>
      </c>
      <c r="C28">
        <f t="shared" si="1"/>
        <v>21</v>
      </c>
      <c r="D28">
        <f t="shared" si="4"/>
        <v>27</v>
      </c>
      <c r="E28">
        <f t="shared" si="5"/>
        <v>209</v>
      </c>
      <c r="F28" s="4" t="str">
        <f t="shared" si="2"/>
        <v>warn</v>
      </c>
      <c r="G28" t="str">
        <f t="shared" si="3"/>
        <v xml:space="preserve">Logowanie nieudane! Niepoprawne hasło </v>
      </c>
    </row>
    <row r="29" spans="1:7" x14ac:dyDescent="0.25">
      <c r="A29" t="s">
        <v>25</v>
      </c>
      <c r="B29">
        <f t="shared" si="0"/>
        <v>16</v>
      </c>
      <c r="C29">
        <f t="shared" si="1"/>
        <v>21</v>
      </c>
      <c r="D29">
        <f t="shared" si="4"/>
        <v>28</v>
      </c>
      <c r="E29">
        <f t="shared" si="5"/>
        <v>217</v>
      </c>
      <c r="F29" s="4" t="str">
        <f t="shared" si="2"/>
        <v>warn</v>
      </c>
      <c r="G29" t="str">
        <f t="shared" si="3"/>
        <v>Musisz być zalogowany aby korzystać z programu!</v>
      </c>
    </row>
    <row r="30" spans="1:7" x14ac:dyDescent="0.25">
      <c r="A30" t="s">
        <v>26</v>
      </c>
      <c r="B30">
        <f t="shared" si="0"/>
        <v>16</v>
      </c>
      <c r="C30">
        <f t="shared" si="1"/>
        <v>21</v>
      </c>
      <c r="D30">
        <f t="shared" si="4"/>
        <v>29</v>
      </c>
      <c r="E30">
        <f t="shared" si="5"/>
        <v>225</v>
      </c>
      <c r="F30" s="4" t="str">
        <f t="shared" si="2"/>
        <v>warn</v>
      </c>
      <c r="G30" t="str">
        <f t="shared" si="3"/>
        <v xml:space="preserve">Narysowano niepoprawny prostokąt! Obszar nie został utworzony </v>
      </c>
    </row>
    <row r="31" spans="1:7" x14ac:dyDescent="0.25">
      <c r="A31" t="s">
        <v>27</v>
      </c>
      <c r="B31">
        <f t="shared" si="0"/>
        <v>16</v>
      </c>
      <c r="C31">
        <f t="shared" si="1"/>
        <v>21</v>
      </c>
      <c r="D31">
        <f t="shared" si="4"/>
        <v>30</v>
      </c>
      <c r="E31">
        <f t="shared" si="5"/>
        <v>233</v>
      </c>
      <c r="F31" s="4" t="str">
        <f t="shared" si="2"/>
        <v>warn</v>
      </c>
      <c r="G31" t="str">
        <f t="shared" si="3"/>
        <v xml:space="preserve">Nie można się wylogować nie będąc wcześniej zalogowanym </v>
      </c>
    </row>
    <row r="32" spans="1:7" x14ac:dyDescent="0.25">
      <c r="A32" t="s">
        <v>28</v>
      </c>
      <c r="B32">
        <f t="shared" si="0"/>
        <v>16</v>
      </c>
      <c r="C32">
        <f t="shared" si="1"/>
        <v>21</v>
      </c>
      <c r="D32">
        <f t="shared" si="4"/>
        <v>31</v>
      </c>
      <c r="E32">
        <f t="shared" si="5"/>
        <v>241</v>
      </c>
      <c r="F32" s="4" t="str">
        <f t="shared" si="2"/>
        <v>warn</v>
      </c>
      <c r="G32" t="str">
        <f t="shared" si="3"/>
        <v xml:space="preserve">Nie można się zalogować będąc zalogowanym </v>
      </c>
    </row>
    <row r="33" spans="1:7" x14ac:dyDescent="0.25">
      <c r="A33" t="s">
        <v>31</v>
      </c>
      <c r="B33">
        <f t="shared" si="0"/>
        <v>16</v>
      </c>
      <c r="C33">
        <f t="shared" si="1"/>
        <v>21</v>
      </c>
      <c r="D33">
        <f t="shared" si="4"/>
        <v>32</v>
      </c>
      <c r="E33">
        <f t="shared" si="5"/>
        <v>249</v>
      </c>
      <c r="F33" s="4" t="str">
        <f t="shared" si="2"/>
        <v>warn</v>
      </c>
      <c r="G33" t="str">
        <f t="shared" si="3"/>
        <v>Nie wczytano kodu z przedmiotu! Wpis w bazie został utworzonyale przedmiot nie został przyjety na magazyn!</v>
      </c>
    </row>
    <row r="34" spans="1:7" x14ac:dyDescent="0.25">
      <c r="A34" t="s">
        <v>29</v>
      </c>
      <c r="B34">
        <f t="shared" ref="B34:B65" si="6">FIND("(",A34)</f>
        <v>16</v>
      </c>
      <c r="C34">
        <f t="shared" ref="C34:C65" si="7">FIND(" ",A34,B34)</f>
        <v>21</v>
      </c>
      <c r="D34">
        <f t="shared" si="4"/>
        <v>33</v>
      </c>
      <c r="E34">
        <f t="shared" si="5"/>
        <v>257</v>
      </c>
      <c r="F34" s="4" t="str">
        <f t="shared" ref="F34:F65" si="8">MID(A34,B34+1,C34-B34-1)</f>
        <v>warn</v>
      </c>
      <c r="G34" t="str">
        <f t="shared" ref="G34:G65" si="9">MID(A34,C34+1,9999)</f>
        <v>Nie wczytano kodu z przedmiotu!Przedmiot nie został przyjety na magazyn!</v>
      </c>
    </row>
    <row r="35" spans="1:7" x14ac:dyDescent="0.25">
      <c r="A35" t="s">
        <v>30</v>
      </c>
      <c r="B35">
        <f t="shared" si="6"/>
        <v>16</v>
      </c>
      <c r="C35">
        <f t="shared" si="7"/>
        <v>21</v>
      </c>
      <c r="D35">
        <f t="shared" si="4"/>
        <v>34</v>
      </c>
      <c r="E35">
        <f t="shared" si="5"/>
        <v>265</v>
      </c>
      <c r="F35" s="4" t="str">
        <f t="shared" si="8"/>
        <v>warn</v>
      </c>
      <c r="G35" t="str">
        <f t="shared" si="9"/>
        <v>Nie wczytano kodu z przedmiotu!Przedmiot nie został wydany z magazynu!</v>
      </c>
    </row>
    <row r="36" spans="1:7" x14ac:dyDescent="0.25">
      <c r="A36" t="s">
        <v>32</v>
      </c>
      <c r="B36">
        <f t="shared" si="6"/>
        <v>16</v>
      </c>
      <c r="C36">
        <f t="shared" si="7"/>
        <v>21</v>
      </c>
      <c r="D36">
        <f t="shared" si="4"/>
        <v>35</v>
      </c>
      <c r="E36">
        <f t="shared" si="5"/>
        <v>273</v>
      </c>
      <c r="F36" s="4" t="str">
        <f t="shared" si="8"/>
        <v>warn</v>
      </c>
      <c r="G36" t="str">
        <f t="shared" si="9"/>
        <v xml:space="preserve">Obszar o wprowadzonym numerze już istnieje! </v>
      </c>
    </row>
    <row r="37" spans="1:7" x14ac:dyDescent="0.25">
      <c r="A37" t="s">
        <v>33</v>
      </c>
      <c r="B37">
        <f t="shared" si="6"/>
        <v>16</v>
      </c>
      <c r="C37">
        <f t="shared" si="7"/>
        <v>21</v>
      </c>
      <c r="D37">
        <f t="shared" si="4"/>
        <v>36</v>
      </c>
      <c r="E37">
        <f t="shared" si="5"/>
        <v>281</v>
      </c>
      <c r="F37" s="4" t="str">
        <f t="shared" si="8"/>
        <v>warn</v>
      </c>
      <c r="G37" t="str">
        <f t="shared" si="9"/>
        <v>Przerwano proces dodawania przedmiotuPrzedmiot nie został dodany</v>
      </c>
    </row>
    <row r="38" spans="1:7" x14ac:dyDescent="0.25">
      <c r="A38" t="s">
        <v>35</v>
      </c>
      <c r="B38">
        <f t="shared" si="6"/>
        <v>16</v>
      </c>
      <c r="C38">
        <f t="shared" si="7"/>
        <v>21</v>
      </c>
      <c r="D38">
        <f t="shared" si="4"/>
        <v>37</v>
      </c>
      <c r="E38">
        <f t="shared" si="5"/>
        <v>289</v>
      </c>
      <c r="F38" s="4" t="str">
        <f t="shared" si="8"/>
        <v>warn</v>
      </c>
      <c r="G38" t="str">
        <f t="shared" si="9"/>
        <v xml:space="preserve">Przerwano proces edycji obszaru! Wpis w bazie został utworzonyale żadne zmiany nie zostały zapisane </v>
      </c>
    </row>
    <row r="39" spans="1:7" x14ac:dyDescent="0.25">
      <c r="A39" t="s">
        <v>36</v>
      </c>
      <c r="B39">
        <f t="shared" si="6"/>
        <v>16</v>
      </c>
      <c r="C39">
        <f t="shared" si="7"/>
        <v>21</v>
      </c>
      <c r="D39">
        <f t="shared" si="4"/>
        <v>38</v>
      </c>
      <c r="E39">
        <f t="shared" si="5"/>
        <v>297</v>
      </c>
      <c r="F39" s="4" t="str">
        <f t="shared" si="8"/>
        <v>warn</v>
      </c>
      <c r="G39" t="str">
        <f t="shared" si="9"/>
        <v>Przerwano proces edycji obszaru! Zmiany nie zostały zapisane</v>
      </c>
    </row>
    <row r="40" spans="1:7" x14ac:dyDescent="0.25">
      <c r="A40" t="s">
        <v>37</v>
      </c>
      <c r="B40">
        <f t="shared" si="6"/>
        <v>16</v>
      </c>
      <c r="C40">
        <f t="shared" si="7"/>
        <v>21</v>
      </c>
      <c r="D40">
        <f t="shared" si="4"/>
        <v>39</v>
      </c>
      <c r="E40">
        <f t="shared" si="5"/>
        <v>305</v>
      </c>
      <c r="F40" s="4" t="str">
        <f t="shared" si="8"/>
        <v>warn</v>
      </c>
      <c r="G40" t="str">
        <f t="shared" si="9"/>
        <v xml:space="preserve">Przerwano proces edycji obszaru! Żadne zmiany nie zostały zapisane </v>
      </c>
    </row>
    <row r="41" spans="1:7" x14ac:dyDescent="0.25">
      <c r="A41" t="s">
        <v>34</v>
      </c>
      <c r="B41">
        <f t="shared" si="6"/>
        <v>16</v>
      </c>
      <c r="C41">
        <f t="shared" si="7"/>
        <v>21</v>
      </c>
      <c r="D41">
        <f t="shared" si="4"/>
        <v>40</v>
      </c>
      <c r="E41">
        <f t="shared" si="5"/>
        <v>313</v>
      </c>
      <c r="F41" s="4" t="str">
        <f t="shared" si="8"/>
        <v>warn</v>
      </c>
      <c r="G41" t="str">
        <f t="shared" si="9"/>
        <v xml:space="preserve">Przerwano proces edycji obszaru!Obszar został utworzony ale zmiany nie zostały zapisane </v>
      </c>
    </row>
    <row r="42" spans="1:7" x14ac:dyDescent="0.25">
      <c r="A42" t="s">
        <v>39</v>
      </c>
      <c r="B42">
        <f t="shared" si="6"/>
        <v>16</v>
      </c>
      <c r="C42">
        <f t="shared" si="7"/>
        <v>21</v>
      </c>
      <c r="D42">
        <f t="shared" si="4"/>
        <v>41</v>
      </c>
      <c r="E42">
        <f t="shared" si="5"/>
        <v>321</v>
      </c>
      <c r="F42" s="4" t="str">
        <f t="shared" si="8"/>
        <v>warn</v>
      </c>
      <c r="G42" t="str">
        <f t="shared" si="9"/>
        <v xml:space="preserve">Przerwano proces przyjmowania przedmiotu Przedmiot nie został przyjęty </v>
      </c>
    </row>
    <row r="43" spans="1:7" x14ac:dyDescent="0.25">
      <c r="A43" t="s">
        <v>38</v>
      </c>
      <c r="B43">
        <f t="shared" si="6"/>
        <v>16</v>
      </c>
      <c r="C43">
        <f t="shared" si="7"/>
        <v>21</v>
      </c>
      <c r="D43">
        <f t="shared" si="4"/>
        <v>42</v>
      </c>
      <c r="E43">
        <f t="shared" si="5"/>
        <v>329</v>
      </c>
      <c r="F43" s="4" t="str">
        <f t="shared" si="8"/>
        <v>warn</v>
      </c>
      <c r="G43" t="str">
        <f t="shared" si="9"/>
        <v>Przerwano proces przyjmowania przedmiotu! Przedmiot nie został przyjęty na magazyn</v>
      </c>
    </row>
    <row r="44" spans="1:7" x14ac:dyDescent="0.25">
      <c r="A44" t="s">
        <v>41</v>
      </c>
      <c r="B44">
        <f t="shared" si="6"/>
        <v>16</v>
      </c>
      <c r="C44">
        <f t="shared" si="7"/>
        <v>21</v>
      </c>
      <c r="D44">
        <f t="shared" si="4"/>
        <v>43</v>
      </c>
      <c r="E44">
        <f t="shared" si="5"/>
        <v>337</v>
      </c>
      <c r="F44" s="4" t="str">
        <f t="shared" si="8"/>
        <v>warn</v>
      </c>
      <c r="G44" t="str">
        <f t="shared" si="9"/>
        <v>Przerwano proces wydawania przedmiotu Przedmiot nie został wydany</v>
      </c>
    </row>
    <row r="45" spans="1:7" x14ac:dyDescent="0.25">
      <c r="A45" t="s">
        <v>40</v>
      </c>
      <c r="B45">
        <f t="shared" si="6"/>
        <v>16</v>
      </c>
      <c r="C45">
        <f t="shared" si="7"/>
        <v>21</v>
      </c>
      <c r="D45">
        <f t="shared" si="4"/>
        <v>44</v>
      </c>
      <c r="E45">
        <f t="shared" si="5"/>
        <v>345</v>
      </c>
      <c r="F45" s="4" t="str">
        <f t="shared" si="8"/>
        <v>warn</v>
      </c>
      <c r="G45" t="str">
        <f t="shared" si="9"/>
        <v xml:space="preserve">Przerwano proces wydawania przedmiotu! Przedmiot nie został wydany z magazynu! </v>
      </c>
    </row>
    <row r="46" spans="1:7" x14ac:dyDescent="0.25">
      <c r="A46" t="s">
        <v>42</v>
      </c>
      <c r="B46">
        <f t="shared" si="6"/>
        <v>16</v>
      </c>
      <c r="C46">
        <f t="shared" si="7"/>
        <v>21</v>
      </c>
      <c r="D46">
        <f t="shared" si="4"/>
        <v>45</v>
      </c>
      <c r="E46">
        <f t="shared" si="5"/>
        <v>353</v>
      </c>
      <c r="F46" s="4" t="str">
        <f t="shared" si="8"/>
        <v>warn</v>
      </c>
      <c r="G46" t="str">
        <f t="shared" si="9"/>
        <v>Użytkownik o podanej nazwie już istnieje!</v>
      </c>
    </row>
    <row r="47" spans="1:7" x14ac:dyDescent="0.25">
      <c r="A47" t="s">
        <v>43</v>
      </c>
      <c r="B47">
        <f t="shared" si="6"/>
        <v>16</v>
      </c>
      <c r="C47">
        <f t="shared" si="7"/>
        <v>21</v>
      </c>
      <c r="D47">
        <f t="shared" si="4"/>
        <v>46</v>
      </c>
      <c r="E47">
        <f t="shared" si="5"/>
        <v>361</v>
      </c>
      <c r="F47" s="4" t="str">
        <f t="shared" si="8"/>
        <v>warn</v>
      </c>
      <c r="G47" t="str">
        <f t="shared" si="9"/>
        <v>Użytkownik o podanej nazwie nie istnieje!</v>
      </c>
    </row>
    <row r="48" spans="1:7" x14ac:dyDescent="0.25">
      <c r="A48" t="s">
        <v>44</v>
      </c>
      <c r="B48">
        <f t="shared" si="6"/>
        <v>16</v>
      </c>
      <c r="C48">
        <f t="shared" si="7"/>
        <v>21</v>
      </c>
      <c r="D48">
        <f t="shared" si="4"/>
        <v>47</v>
      </c>
      <c r="E48">
        <f t="shared" si="5"/>
        <v>369</v>
      </c>
      <c r="F48" s="4" t="str">
        <f t="shared" si="8"/>
        <v>warn</v>
      </c>
      <c r="G48" t="str">
        <f t="shared" si="9"/>
        <v xml:space="preserve">Użytkownik o podanym loginie nie istnieje </v>
      </c>
    </row>
    <row r="49" spans="1:7" x14ac:dyDescent="0.25">
      <c r="A49" t="s">
        <v>45</v>
      </c>
      <c r="B49">
        <f t="shared" si="6"/>
        <v>16</v>
      </c>
      <c r="C49">
        <f t="shared" si="7"/>
        <v>21</v>
      </c>
      <c r="D49">
        <f t="shared" si="4"/>
        <v>48</v>
      </c>
      <c r="E49">
        <f t="shared" si="5"/>
        <v>377</v>
      </c>
      <c r="F49" s="4" t="str">
        <f t="shared" si="8"/>
        <v>warn</v>
      </c>
      <c r="G49" t="str">
        <f t="shared" si="9"/>
        <v xml:space="preserve">Wskazany obszar nie istnieje! Jeśli nie wiesz dlaczego wezwij szefa ekipy </v>
      </c>
    </row>
    <row r="50" spans="1:7" x14ac:dyDescent="0.25">
      <c r="A50" t="s">
        <v>46</v>
      </c>
      <c r="B50">
        <f t="shared" si="6"/>
        <v>16</v>
      </c>
      <c r="C50">
        <f t="shared" si="7"/>
        <v>21</v>
      </c>
      <c r="D50">
        <f t="shared" si="4"/>
        <v>49</v>
      </c>
      <c r="E50">
        <f t="shared" si="5"/>
        <v>385</v>
      </c>
      <c r="F50" s="4" t="str">
        <f t="shared" si="8"/>
        <v>warn</v>
      </c>
      <c r="G50" t="str">
        <f t="shared" si="9"/>
        <v xml:space="preserve">Wskazany obszar nie istnieje!Dodaj najpierw obszar aby móc przyjmować do niego przedmioty </v>
      </c>
    </row>
    <row r="51" spans="1:7" x14ac:dyDescent="0.25">
      <c r="A51" t="s">
        <v>47</v>
      </c>
      <c r="B51">
        <f t="shared" si="6"/>
        <v>21</v>
      </c>
      <c r="C51">
        <f t="shared" si="7"/>
        <v>29</v>
      </c>
      <c r="D51">
        <f t="shared" si="4"/>
        <v>50</v>
      </c>
      <c r="E51">
        <f t="shared" si="5"/>
        <v>393</v>
      </c>
      <c r="F51" s="5" t="str">
        <f t="shared" si="8"/>
        <v>barcode</v>
      </c>
      <c r="G51" t="str">
        <f t="shared" si="9"/>
        <v xml:space="preserve">Naklej kod kreskowy na plakietkę uczestnikaa następnie go zeskanuj: </v>
      </c>
    </row>
    <row r="52" spans="1:7" x14ac:dyDescent="0.25">
      <c r="A52" t="s">
        <v>60</v>
      </c>
      <c r="B52">
        <f t="shared" si="6"/>
        <v>21</v>
      </c>
      <c r="C52">
        <f t="shared" si="7"/>
        <v>29</v>
      </c>
      <c r="D52">
        <f t="shared" si="4"/>
        <v>51</v>
      </c>
      <c r="E52">
        <f t="shared" si="5"/>
        <v>401</v>
      </c>
      <c r="F52" s="5" t="str">
        <f t="shared" si="8"/>
        <v>barcode</v>
      </c>
      <c r="G52" t="str">
        <f t="shared" si="9"/>
        <v>Wczytaj kod kreskowy z naklejki na przedmiocie</v>
      </c>
    </row>
    <row r="53" spans="1:7" x14ac:dyDescent="0.25">
      <c r="A53" t="s">
        <v>48</v>
      </c>
      <c r="B53">
        <f t="shared" si="6"/>
        <v>21</v>
      </c>
      <c r="C53">
        <f t="shared" si="7"/>
        <v>29</v>
      </c>
      <c r="D53">
        <f t="shared" si="4"/>
        <v>52</v>
      </c>
      <c r="E53">
        <f t="shared" si="5"/>
        <v>409</v>
      </c>
      <c r="F53" s="5" t="str">
        <f t="shared" si="8"/>
        <v>barcode</v>
      </c>
      <c r="G53" t="str">
        <f t="shared" si="9"/>
        <v xml:space="preserve">Wczytaj kod kreskowy z plakietki uczestnika: </v>
      </c>
    </row>
    <row r="54" spans="1:7" x14ac:dyDescent="0.25">
      <c r="A54" t="s">
        <v>49</v>
      </c>
      <c r="B54">
        <f t="shared" si="6"/>
        <v>21</v>
      </c>
      <c r="C54">
        <f t="shared" si="7"/>
        <v>29</v>
      </c>
      <c r="D54">
        <f t="shared" si="4"/>
        <v>53</v>
      </c>
      <c r="E54">
        <f t="shared" si="5"/>
        <v>417</v>
      </c>
      <c r="F54" s="5" t="str">
        <f t="shared" si="8"/>
        <v>barcode</v>
      </c>
      <c r="G54" t="str">
        <f t="shared" si="9"/>
        <v xml:space="preserve">Wczytaj kod obszaru: </v>
      </c>
    </row>
    <row r="55" spans="1:7" x14ac:dyDescent="0.25">
      <c r="A55" t="s">
        <v>50</v>
      </c>
      <c r="B55">
        <f t="shared" si="6"/>
        <v>21</v>
      </c>
      <c r="C55">
        <f t="shared" si="7"/>
        <v>29</v>
      </c>
      <c r="D55">
        <f t="shared" si="4"/>
        <v>54</v>
      </c>
      <c r="E55">
        <f t="shared" si="5"/>
        <v>425</v>
      </c>
      <c r="F55" s="5" t="str">
        <f t="shared" si="8"/>
        <v>barcode</v>
      </c>
      <c r="G55" t="str">
        <f t="shared" si="9"/>
        <v xml:space="preserve">Wczytaj kod przedmiotu: </v>
      </c>
    </row>
    <row r="56" spans="1:7" x14ac:dyDescent="0.25">
      <c r="A56" t="s">
        <v>64</v>
      </c>
      <c r="B56">
        <f t="shared" si="6"/>
        <v>21</v>
      </c>
      <c r="C56">
        <f t="shared" si="7"/>
        <v>29</v>
      </c>
      <c r="D56">
        <f t="shared" si="4"/>
        <v>55</v>
      </c>
      <c r="E56">
        <f t="shared" si="5"/>
        <v>433</v>
      </c>
      <c r="F56" s="5" t="str">
        <f t="shared" si="8"/>
        <v>barcode</v>
      </c>
      <c r="G56" t="str">
        <f t="shared" si="9"/>
        <v>Naklej kod kreskowy na przedmiot a następnie go zeskanuj:</v>
      </c>
    </row>
    <row r="57" spans="1:7" x14ac:dyDescent="0.25">
      <c r="A57" t="s">
        <v>60</v>
      </c>
      <c r="B57">
        <f t="shared" si="6"/>
        <v>21</v>
      </c>
      <c r="C57">
        <f t="shared" si="7"/>
        <v>29</v>
      </c>
      <c r="D57">
        <f t="shared" si="4"/>
        <v>56</v>
      </c>
      <c r="E57">
        <f t="shared" si="5"/>
        <v>441</v>
      </c>
      <c r="F57" s="5" t="str">
        <f t="shared" si="8"/>
        <v>barcode</v>
      </c>
      <c r="G57" t="str">
        <f t="shared" si="9"/>
        <v>Wczytaj kod kreskowy z naklejki na przedmiocie</v>
      </c>
    </row>
    <row r="58" spans="1:7" x14ac:dyDescent="0.25">
      <c r="A58" t="s">
        <v>52</v>
      </c>
      <c r="B58">
        <f t="shared" si="6"/>
        <v>21</v>
      </c>
      <c r="C58">
        <f t="shared" si="7"/>
        <v>25</v>
      </c>
      <c r="D58">
        <f t="shared" si="4"/>
        <v>57</v>
      </c>
      <c r="E58">
        <f t="shared" si="5"/>
        <v>449</v>
      </c>
      <c r="F58" s="6" t="str">
        <f t="shared" si="8"/>
        <v>txt</v>
      </c>
      <c r="G58" t="str">
        <f t="shared" si="9"/>
        <v xml:space="preserve">Podaj nazwę nowego obszaru: </v>
      </c>
    </row>
    <row r="59" spans="1:7" x14ac:dyDescent="0.25">
      <c r="A59" t="s">
        <v>51</v>
      </c>
      <c r="B59">
        <f t="shared" si="6"/>
        <v>21</v>
      </c>
      <c r="C59">
        <f t="shared" si="7"/>
        <v>25</v>
      </c>
      <c r="D59">
        <f t="shared" si="4"/>
        <v>58</v>
      </c>
      <c r="E59">
        <f t="shared" si="5"/>
        <v>457</v>
      </c>
      <c r="F59" s="6" t="str">
        <f t="shared" si="8"/>
        <v>txt</v>
      </c>
      <c r="G59" t="str">
        <f t="shared" si="9"/>
        <v>Podaj nazwęnowegoprzedmiotu:</v>
      </c>
    </row>
    <row r="60" spans="1:7" x14ac:dyDescent="0.25">
      <c r="A60" t="s">
        <v>53</v>
      </c>
      <c r="B60">
        <f t="shared" si="6"/>
        <v>21</v>
      </c>
      <c r="C60">
        <f t="shared" si="7"/>
        <v>25</v>
      </c>
      <c r="D60">
        <f t="shared" si="4"/>
        <v>59</v>
      </c>
      <c r="E60">
        <f t="shared" si="5"/>
        <v>465</v>
      </c>
      <c r="F60" s="6" t="str">
        <f t="shared" si="8"/>
        <v>txt</v>
      </c>
      <c r="G60" t="str">
        <f t="shared" si="9"/>
        <v xml:space="preserve">Podaj numer obszaru: </v>
      </c>
    </row>
    <row r="61" spans="1:7" x14ac:dyDescent="0.25">
      <c r="A61" t="s">
        <v>65</v>
      </c>
      <c r="B61">
        <f t="shared" si="6"/>
        <v>22</v>
      </c>
      <c r="C61">
        <f t="shared" si="7"/>
        <v>28</v>
      </c>
      <c r="D61">
        <f t="shared" si="4"/>
        <v>60</v>
      </c>
      <c r="E61">
        <f t="shared" si="5"/>
        <v>473</v>
      </c>
      <c r="F61" s="7" t="str">
        <f t="shared" si="8"/>
        <v>Quest</v>
      </c>
      <c r="G61" t="str">
        <f t="shared" si="9"/>
        <v>Czy chcesz przyjąć kolejny przedmiot do obszaru str(areaid?</v>
      </c>
    </row>
    <row r="62" spans="1:7" x14ac:dyDescent="0.25">
      <c r="A62" t="s">
        <v>66</v>
      </c>
      <c r="B62">
        <f t="shared" si="6"/>
        <v>22</v>
      </c>
      <c r="C62">
        <f t="shared" si="7"/>
        <v>28</v>
      </c>
      <c r="D62">
        <f t="shared" si="4"/>
        <v>61</v>
      </c>
      <c r="E62">
        <f t="shared" si="5"/>
        <v>481</v>
      </c>
      <c r="F62" s="7" t="str">
        <f t="shared" si="8"/>
        <v>Quest</v>
      </c>
      <c r="G62" t="str">
        <f t="shared" si="9"/>
        <v>Czy chcesz wydać kolejny przedmiot z obszaru str(areaid?</v>
      </c>
    </row>
    <row r="63" spans="1:7" x14ac:dyDescent="0.25">
      <c r="A63" t="s">
        <v>67</v>
      </c>
      <c r="B63">
        <f t="shared" si="6"/>
        <v>22</v>
      </c>
      <c r="C63">
        <f t="shared" si="7"/>
        <v>28</v>
      </c>
      <c r="D63">
        <f t="shared" si="4"/>
        <v>62</v>
      </c>
      <c r="E63">
        <f t="shared" si="5"/>
        <v>489</v>
      </c>
      <c r="F63" s="7" t="str">
        <f t="shared" si="8"/>
        <v>Quest</v>
      </c>
      <c r="G63" t="str">
        <f t="shared" si="9"/>
        <v xml:space="preserve">Ten przedmiot znajduje się w bazie:Nazwa przedmiotu:przedmiot[itemname]Stan: PrzyjętyUwagi:przedmiot[itemcomments]Czy chcesz wydać przedmiot? </v>
      </c>
    </row>
    <row r="64" spans="1:7" x14ac:dyDescent="0.25">
      <c r="A64" t="s">
        <v>69</v>
      </c>
      <c r="B64">
        <f t="shared" si="6"/>
        <v>22</v>
      </c>
      <c r="C64">
        <f t="shared" si="7"/>
        <v>28</v>
      </c>
      <c r="D64">
        <f t="shared" si="4"/>
        <v>63</v>
      </c>
      <c r="E64">
        <f t="shared" si="5"/>
        <v>497</v>
      </c>
      <c r="F64" s="7" t="str">
        <f t="shared" si="8"/>
        <v>Quest</v>
      </c>
      <c r="G64" t="str">
        <f t="shared" si="9"/>
        <v xml:space="preserve">Ten przedmiot znajdujesię w bazie: Nazwa przedmiotu: przedmiot[itemname]Stan: Wydany Uwagi: przedmiot[item comments]Czy chceszprzyjąćprzedmiot? </v>
      </c>
    </row>
    <row r="65" spans="1:7" x14ac:dyDescent="0.25">
      <c r="A65" t="s">
        <v>68</v>
      </c>
      <c r="B65">
        <f t="shared" si="6"/>
        <v>22</v>
      </c>
      <c r="C65">
        <f t="shared" si="7"/>
        <v>28</v>
      </c>
      <c r="D65">
        <f t="shared" si="4"/>
        <v>64</v>
      </c>
      <c r="E65">
        <f t="shared" si="5"/>
        <v>505</v>
      </c>
      <c r="F65" s="7" t="str">
        <f t="shared" si="8"/>
        <v>Quest</v>
      </c>
      <c r="G65" t="str">
        <f t="shared" si="9"/>
        <v xml:space="preserve">Wprowadzony przedmiot nie znajduje się na żadnym obszarze Czy chcesz go dodać do obszaru str(areaid? </v>
      </c>
    </row>
  </sheetData>
  <conditionalFormatting sqref="A1:A1048576">
    <cfRule type="duplicateValues" dxfId="2" priority="3"/>
  </conditionalFormatting>
  <conditionalFormatting sqref="G1:G1048576">
    <cfRule type="duplicateValues" dxfId="1" priority="1"/>
  </conditionalFormatting>
  <conditionalFormatting sqref="A2:A68">
    <cfRule type="duplicateValues" dxfId="0" priority="103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2022-06-23T17:32:26Z</dcterms:created>
  <dcterms:modified xsi:type="dcterms:W3CDTF">2022-06-24T06:21:14Z</dcterms:modified>
</cp:coreProperties>
</file>