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3040" windowHeight="14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  <c r="F55" i="1"/>
  <c r="F54" i="1"/>
  <c r="F53" i="1"/>
  <c r="F9" i="1"/>
  <c r="F10" i="1"/>
  <c r="F8" i="1"/>
  <c r="F46" i="1"/>
  <c r="J50" i="1"/>
  <c r="F5" i="1"/>
  <c r="F4" i="1"/>
  <c r="F12" i="1"/>
  <c r="F34" i="1"/>
  <c r="F40" i="1"/>
  <c r="F14" i="1"/>
  <c r="F31" i="1"/>
  <c r="F32" i="1"/>
  <c r="F19" i="1"/>
  <c r="F45" i="1"/>
  <c r="F49" i="1"/>
  <c r="F29" i="1"/>
  <c r="F33" i="1"/>
  <c r="F24" i="1"/>
  <c r="F3" i="1"/>
  <c r="F6" i="1"/>
  <c r="F44" i="1"/>
  <c r="F16" i="1"/>
  <c r="F52" i="1"/>
  <c r="F51" i="1"/>
  <c r="F50" i="1"/>
  <c r="F43" i="1"/>
  <c r="F48" i="1"/>
  <c r="F47" i="1"/>
  <c r="F39" i="1"/>
  <c r="F42" i="1"/>
  <c r="F28" i="1"/>
  <c r="F41" i="1"/>
  <c r="F36" i="1"/>
  <c r="F38" i="1"/>
  <c r="F37" i="1"/>
  <c r="F35" i="1"/>
  <c r="F22" i="1"/>
  <c r="F26" i="1"/>
  <c r="F30" i="1"/>
  <c r="F27" i="1"/>
  <c r="F25" i="1"/>
  <c r="F23" i="1"/>
  <c r="F21" i="1"/>
  <c r="F20" i="1"/>
  <c r="F18" i="1"/>
  <c r="F15" i="1"/>
  <c r="F17" i="1"/>
  <c r="F13" i="1"/>
  <c r="F11" i="1"/>
  <c r="F7" i="1"/>
  <c r="F2" i="1"/>
</calcChain>
</file>

<file path=xl/sharedStrings.xml><?xml version="1.0" encoding="utf-8"?>
<sst xmlns="http://schemas.openxmlformats.org/spreadsheetml/2006/main" count="97" uniqueCount="62">
  <si>
    <t>Stock symbol</t>
  </si>
  <si>
    <t>Current price</t>
  </si>
  <si>
    <t>Dividend %</t>
  </si>
  <si>
    <t>Total Dividend Annually</t>
  </si>
  <si>
    <t>VCR</t>
  </si>
  <si>
    <t>VHT</t>
  </si>
  <si>
    <t>VDC</t>
  </si>
  <si>
    <t>VIGI</t>
  </si>
  <si>
    <t>CSCO</t>
  </si>
  <si>
    <t>BMY</t>
  </si>
  <si>
    <t>RTN</t>
  </si>
  <si>
    <t>HDV</t>
  </si>
  <si>
    <t>APU</t>
  </si>
  <si>
    <t>NLY</t>
  </si>
  <si>
    <t>AGNC</t>
  </si>
  <si>
    <t>DVYL</t>
  </si>
  <si>
    <t>DVY</t>
  </si>
  <si>
    <t>DIV</t>
  </si>
  <si>
    <t>VIG</t>
  </si>
  <si>
    <t>VUG</t>
  </si>
  <si>
    <t>DOV</t>
  </si>
  <si>
    <t>AWR</t>
  </si>
  <si>
    <t>VIS</t>
  </si>
  <si>
    <t>VAW</t>
  </si>
  <si>
    <t>VWO</t>
  </si>
  <si>
    <t>VEA</t>
  </si>
  <si>
    <t>VGK</t>
  </si>
  <si>
    <t>VTV</t>
  </si>
  <si>
    <t>BSV</t>
  </si>
  <si>
    <t>VB</t>
  </si>
  <si>
    <t>VTI</t>
  </si>
  <si>
    <t>AWK</t>
  </si>
  <si>
    <t>COL</t>
  </si>
  <si>
    <t>TSLA</t>
  </si>
  <si>
    <t>VOO</t>
  </si>
  <si>
    <t>SPY</t>
  </si>
  <si>
    <t>5 Year Growth</t>
  </si>
  <si>
    <t>BND</t>
  </si>
  <si>
    <t>Combined percent</t>
  </si>
  <si>
    <t>Purchase pending</t>
  </si>
  <si>
    <t>Pending price</t>
  </si>
  <si>
    <t>LDOS</t>
  </si>
  <si>
    <t>MSFT</t>
  </si>
  <si>
    <t>BA</t>
  </si>
  <si>
    <t>DIA</t>
  </si>
  <si>
    <t>SDY</t>
  </si>
  <si>
    <t>SCHD</t>
  </si>
  <si>
    <t>IDV</t>
  </si>
  <si>
    <t>DGRO</t>
  </si>
  <si>
    <t>DON</t>
  </si>
  <si>
    <t>SPHD</t>
  </si>
  <si>
    <t>CTWS</t>
  </si>
  <si>
    <t>MSEX</t>
  </si>
  <si>
    <t>WTR</t>
  </si>
  <si>
    <t>YORW</t>
  </si>
  <si>
    <t>CWT</t>
  </si>
  <si>
    <t>PAYC</t>
  </si>
  <si>
    <t>ANET</t>
  </si>
  <si>
    <t>MA</t>
  </si>
  <si>
    <t>V</t>
  </si>
  <si>
    <t>SNE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</si>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</sst>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1" formatCode="_-* #,##0_-;\-* #,##0_-;_-* &quot;-&quot;_-;_-@_-"/>
    <numFmt numFmtId="164" formatCode="&quot;$&quot;#,##0.00;[Red]&quot;$&quot;#,##0.00"/>
    <numFmt numFmtId="165" formatCode="0.0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5"/>
      <color theme="3"/>
      <name val="Calibri"/>
      <family val="2"/>
      <charset val="134"/>
      <scheme val="minor"/>
    </font>
    <font>
      <b/>
      <sz val="16"/>
      <name val="Arial"/>
    </font>
    <font>
      <sz val="16"/>
      <name val="Arial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rgb="FF222222"/>
      <name val="Arial"/>
    </font>
    <font>
      <sz val="16"/>
      <color rgb="FF000000"/>
      <name val="Arial"/>
    </font>
    <font>
      <sz val="16"/>
      <color theme="1"/>
      <name val="Arial"/>
    </font>
    <font>
      <sz val="16"/>
      <color rgb="FF333333"/>
      <name val="Arial"/>
    </font>
  </fonts>
  <fills count="6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  <fill>
      <patternFill patternType="solid">
        <fgColor rgb="FFB7B8B9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49" fontId="4" fillId="2" borderId="2" xfId="1" applyNumberFormat="1" applyFont="1" applyFill="1" applyBorder="1" applyAlignment="1">
      <alignment horizontal="center" vertical="top" wrapText="1"/>
    </xf>
    <xf numFmtId="10" fontId="4" fillId="0" borderId="2" xfId="1" applyNumberFormat="1" applyFont="1" applyBorder="1" applyAlignment="1">
      <alignment horizontal="center" vertical="top" wrapText="1"/>
    </xf>
    <xf numFmtId="0" fontId="4" fillId="2" borderId="2" xfId="1" applyNumberFormat="1" applyFont="1" applyFill="1" applyBorder="1" applyAlignment="1">
      <alignment horizontal="center" vertical="top" wrapText="1"/>
    </xf>
    <xf numFmtId="0" fontId="4" fillId="2" borderId="1" xfId="1" applyNumberFormat="1" applyFont="1" applyFill="1" applyBorder="1" applyAlignment="1">
      <alignment horizontal="center" vertical="top" wrapText="1"/>
    </xf>
    <xf numFmtId="49" fontId="3" fillId="3" borderId="2" xfId="1" applyNumberFormat="1" applyFont="1" applyFill="1" applyBorder="1" applyAlignment="1">
      <alignment horizontal="center" vertical="top" wrapText="1"/>
    </xf>
    <xf numFmtId="164" fontId="7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 vertical="top" wrapText="1"/>
    </xf>
    <xf numFmtId="49" fontId="3" fillId="3" borderId="3" xfId="1" applyNumberFormat="1" applyFont="1" applyFill="1" applyBorder="1" applyAlignment="1">
      <alignment horizontal="center" vertical="top" wrapText="1"/>
    </xf>
    <xf numFmtId="0" fontId="0" fillId="0" borderId="2" xfId="0" applyBorder="1"/>
    <xf numFmtId="10" fontId="0" fillId="0" borderId="2" xfId="0" applyNumberFormat="1" applyBorder="1"/>
    <xf numFmtId="10" fontId="2" fillId="0" borderId="2" xfId="1" applyNumberFormat="1" applyFont="1" applyFill="1" applyBorder="1" applyAlignment="1">
      <alignment horizontal="center" vertical="top" wrapText="1"/>
    </xf>
    <xf numFmtId="10" fontId="9" fillId="0" borderId="2" xfId="0" applyNumberFormat="1" applyFont="1" applyBorder="1" applyAlignment="1">
      <alignment horizontal="center"/>
    </xf>
    <xf numFmtId="10" fontId="4" fillId="0" borderId="2" xfId="1" applyNumberFormat="1" applyFont="1" applyFill="1" applyBorder="1" applyAlignment="1">
      <alignment horizontal="center" wrapText="1"/>
    </xf>
    <xf numFmtId="8" fontId="10" fillId="0" borderId="2" xfId="0" applyNumberFormat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9" fillId="0" borderId="2" xfId="0" applyFont="1" applyBorder="1"/>
    <xf numFmtId="0" fontId="4" fillId="4" borderId="2" xfId="0" applyFont="1" applyFill="1" applyBorder="1" applyAlignment="1">
      <alignment horizontal="center" vertical="top" wrapText="1"/>
    </xf>
    <xf numFmtId="164" fontId="8" fillId="0" borderId="4" xfId="0" applyNumberFormat="1" applyFont="1" applyBorder="1" applyAlignment="1">
      <alignment horizontal="center"/>
    </xf>
    <xf numFmtId="10" fontId="8" fillId="0" borderId="4" xfId="0" applyNumberFormat="1" applyFont="1" applyBorder="1" applyAlignment="1">
      <alignment horizontal="center"/>
    </xf>
    <xf numFmtId="8" fontId="10" fillId="0" borderId="4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0" fontId="4" fillId="4" borderId="5" xfId="0" applyFont="1" applyFill="1" applyBorder="1" applyAlignment="1">
      <alignment horizontal="center" vertical="top" wrapText="1"/>
    </xf>
    <xf numFmtId="164" fontId="8" fillId="0" borderId="6" xfId="0" applyNumberFormat="1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0" fontId="8" fillId="0" borderId="6" xfId="0" applyFont="1" applyBorder="1"/>
    <xf numFmtId="0" fontId="4" fillId="2" borderId="5" xfId="1" applyNumberFormat="1" applyFont="1" applyFill="1" applyBorder="1" applyAlignment="1">
      <alignment horizontal="center" vertical="top" wrapText="1"/>
    </xf>
    <xf numFmtId="8" fontId="10" fillId="0" borderId="6" xfId="0" applyNumberFormat="1" applyFont="1" applyBorder="1" applyAlignment="1">
      <alignment horizontal="center"/>
    </xf>
    <xf numFmtId="10" fontId="9" fillId="0" borderId="4" xfId="0" applyNumberFormat="1" applyFont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0" fontId="8" fillId="0" borderId="2" xfId="0" applyFont="1" applyBorder="1"/>
    <xf numFmtId="0" fontId="9" fillId="0" borderId="4" xfId="0" applyFont="1" applyBorder="1"/>
    <xf numFmtId="0" fontId="9" fillId="0" borderId="6" xfId="0" applyFont="1" applyBorder="1"/>
    <xf numFmtId="165" fontId="9" fillId="0" borderId="2" xfId="0" applyNumberFormat="1" applyFont="1" applyFill="1" applyBorder="1" applyAlignment="1">
      <alignment horizontal="center"/>
    </xf>
    <xf numFmtId="0" fontId="0" fillId="0" borderId="0" xfId="0" applyFill="1"/>
    <xf numFmtId="164" fontId="9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10" fontId="8" fillId="0" borderId="2" xfId="0" applyNumberFormat="1" applyFont="1" applyFill="1" applyBorder="1" applyAlignment="1">
      <alignment horizontal="center"/>
    </xf>
    <xf numFmtId="10" fontId="9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/>
    <xf numFmtId="164" fontId="7" fillId="0" borderId="2" xfId="0" applyNumberFormat="1" applyFont="1" applyFill="1" applyBorder="1" applyAlignment="1">
      <alignment horizontal="center"/>
    </xf>
    <xf numFmtId="49" fontId="4" fillId="5" borderId="2" xfId="1" applyNumberFormat="1" applyFont="1" applyFill="1" applyBorder="1" applyAlignment="1">
      <alignment horizontal="center" vertical="top" wrapText="1"/>
    </xf>
    <xf numFmtId="0" fontId="4" fillId="5" borderId="2" xfId="1" applyNumberFormat="1" applyFont="1" applyFill="1" applyBorder="1" applyAlignment="1">
      <alignment horizontal="center" vertical="top" wrapText="1"/>
    </xf>
    <xf numFmtId="49" fontId="4" fillId="2" borderId="5" xfId="1" applyNumberFormat="1" applyFont="1" applyFill="1" applyBorder="1" applyAlignment="1">
      <alignment horizontal="center" vertical="top" wrapText="1"/>
    </xf>
    <xf numFmtId="164" fontId="8" fillId="0" borderId="4" xfId="0" applyNumberFormat="1" applyFont="1" applyFill="1" applyBorder="1" applyAlignment="1">
      <alignment horizontal="center"/>
    </xf>
    <xf numFmtId="10" fontId="8" fillId="0" borderId="4" xfId="0" applyNumberFormat="1" applyFont="1" applyFill="1" applyBorder="1" applyAlignment="1">
      <alignment horizontal="center"/>
    </xf>
    <xf numFmtId="10" fontId="9" fillId="0" borderId="4" xfId="0" applyNumberFormat="1" applyFont="1" applyFill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</cellXfs>
  <cellStyles count="44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pane ySplit="1" topLeftCell="A2" activePane="bottomLeft" state="frozen"/>
      <selection pane="bottomLeft" activeCell="J50" sqref="J50"/>
    </sheetView>
  </sheetViews>
  <sheetFormatPr baseColWidth="10" defaultRowHeight="15" x14ac:dyDescent="0"/>
  <cols>
    <col min="1" max="1" width="19" customWidth="1"/>
    <col min="2" max="2" width="18" customWidth="1"/>
    <col min="3" max="3" width="15" customWidth="1"/>
    <col min="4" max="4" width="31" customWidth="1"/>
    <col min="5" max="5" width="18.83203125" customWidth="1"/>
    <col min="6" max="6" width="18.5" customWidth="1"/>
    <col min="7" max="7" width="14.6640625" customWidth="1"/>
    <col min="8" max="8" width="25" customWidth="1"/>
    <col min="10" max="10" width="11.33203125" style="11" bestFit="1" customWidth="1"/>
  </cols>
  <sheetData>
    <row r="1" spans="1:10" ht="38" customHeight="1">
      <c r="A1" s="5" t="s">
        <v>0</v>
      </c>
      <c r="B1" s="5" t="s">
        <v>1</v>
      </c>
      <c r="C1" s="5" t="s">
        <v>2</v>
      </c>
      <c r="D1" s="5" t="s">
        <v>3</v>
      </c>
      <c r="E1" s="10" t="s">
        <v>36</v>
      </c>
      <c r="F1" s="10" t="s">
        <v>38</v>
      </c>
      <c r="G1" s="5" t="s">
        <v>39</v>
      </c>
      <c r="H1" s="5" t="s">
        <v>40</v>
      </c>
    </row>
    <row r="2" spans="1:10" ht="18">
      <c r="A2" s="3" t="s">
        <v>33</v>
      </c>
      <c r="B2" s="7">
        <v>316.02</v>
      </c>
      <c r="C2" s="2">
        <v>0</v>
      </c>
      <c r="D2" s="9">
        <v>0</v>
      </c>
      <c r="E2" s="14">
        <v>8.4167000000000005</v>
      </c>
      <c r="F2" s="17">
        <f t="shared" ref="F2:F33" si="0">(C2*5) + E2</f>
        <v>8.4167000000000005</v>
      </c>
      <c r="G2" s="18"/>
      <c r="H2" s="18"/>
      <c r="J2" s="19">
        <v>0</v>
      </c>
    </row>
    <row r="3" spans="1:10" ht="18">
      <c r="A3" s="3" t="s">
        <v>43</v>
      </c>
      <c r="B3" s="7">
        <v>332.5</v>
      </c>
      <c r="C3" s="8">
        <v>2.0400000000000001E-2</v>
      </c>
      <c r="D3" s="7">
        <v>6.84</v>
      </c>
      <c r="E3" s="14">
        <v>4.1669999999999998</v>
      </c>
      <c r="F3" s="17">
        <f t="shared" si="0"/>
        <v>4.2690000000000001</v>
      </c>
      <c r="G3" s="20"/>
      <c r="H3" s="20"/>
      <c r="J3" s="19">
        <v>0</v>
      </c>
    </row>
    <row r="4" spans="1:10" ht="18">
      <c r="A4" s="21" t="s">
        <v>56</v>
      </c>
      <c r="B4" s="7">
        <v>82.9</v>
      </c>
      <c r="C4" s="8">
        <v>0</v>
      </c>
      <c r="D4" s="16">
        <v>0</v>
      </c>
      <c r="E4" s="8">
        <v>4.1384999999999996</v>
      </c>
      <c r="F4" s="17">
        <f t="shared" si="0"/>
        <v>4.1384999999999996</v>
      </c>
      <c r="G4" s="35"/>
      <c r="H4" s="35"/>
      <c r="J4" s="19">
        <v>0</v>
      </c>
    </row>
    <row r="5" spans="1:10" ht="18">
      <c r="A5" s="21" t="s">
        <v>57</v>
      </c>
      <c r="B5" s="7">
        <v>264.52</v>
      </c>
      <c r="C5" s="8">
        <v>0</v>
      </c>
      <c r="D5" s="7">
        <v>0</v>
      </c>
      <c r="E5" s="8">
        <v>3.9437000000000002</v>
      </c>
      <c r="F5" s="17">
        <f t="shared" si="0"/>
        <v>3.9437000000000002</v>
      </c>
      <c r="G5" s="35"/>
      <c r="H5" s="35"/>
      <c r="J5" s="19">
        <v>0</v>
      </c>
    </row>
    <row r="6" spans="1:10" ht="18">
      <c r="A6" s="3" t="s">
        <v>42</v>
      </c>
      <c r="B6" s="7">
        <v>86</v>
      </c>
      <c r="C6" s="8">
        <v>1.83E-2</v>
      </c>
      <c r="D6" s="16">
        <v>1.68</v>
      </c>
      <c r="E6" s="14">
        <v>2.7515999999999998</v>
      </c>
      <c r="F6" s="17">
        <f t="shared" si="0"/>
        <v>2.8430999999999997</v>
      </c>
      <c r="G6" s="20"/>
      <c r="H6" s="20"/>
      <c r="J6" s="19">
        <v>0</v>
      </c>
    </row>
    <row r="7" spans="1:10" s="39" customFormat="1" ht="18">
      <c r="A7" s="48" t="s">
        <v>15</v>
      </c>
      <c r="B7" s="41">
        <v>64.2</v>
      </c>
      <c r="C7" s="42">
        <v>6.3E-2</v>
      </c>
      <c r="D7" s="41">
        <v>4.6100000000000003</v>
      </c>
      <c r="E7" s="43">
        <v>1.9023000000000001</v>
      </c>
      <c r="F7" s="38">
        <f t="shared" si="0"/>
        <v>2.2173000000000003</v>
      </c>
      <c r="G7" s="44"/>
      <c r="H7" s="40"/>
      <c r="J7" s="40">
        <v>0</v>
      </c>
    </row>
    <row r="8" spans="1:10" ht="18">
      <c r="A8" s="21" t="s">
        <v>58</v>
      </c>
      <c r="B8" s="7">
        <v>161.69999999999999</v>
      </c>
      <c r="C8" s="8">
        <v>6.1999999999999998E-3</v>
      </c>
      <c r="D8" s="7">
        <v>1</v>
      </c>
      <c r="E8" s="8">
        <v>2.1796000000000002</v>
      </c>
      <c r="F8" s="53">
        <f t="shared" si="0"/>
        <v>2.2106000000000003</v>
      </c>
      <c r="G8" s="35"/>
      <c r="H8" s="35"/>
      <c r="J8" s="19">
        <v>0</v>
      </c>
    </row>
    <row r="9" spans="1:10" ht="18">
      <c r="A9" s="21" t="s">
        <v>60</v>
      </c>
      <c r="B9" s="7">
        <v>46.96</v>
      </c>
      <c r="C9" s="8">
        <v>4.7000000000000002E-3</v>
      </c>
      <c r="D9" s="16">
        <v>0.22</v>
      </c>
      <c r="E9" s="8">
        <v>2.1307</v>
      </c>
      <c r="F9" s="53">
        <f t="shared" si="0"/>
        <v>2.1541999999999999</v>
      </c>
      <c r="G9" s="35"/>
      <c r="H9" s="35"/>
      <c r="J9" s="19">
        <v>0</v>
      </c>
    </row>
    <row r="10" spans="1:10" ht="18">
      <c r="A10" s="21" t="s">
        <v>59</v>
      </c>
      <c r="B10" s="7">
        <v>114.3</v>
      </c>
      <c r="C10" s="8">
        <v>7.4000000000000003E-3</v>
      </c>
      <c r="D10" s="16">
        <v>0.84</v>
      </c>
      <c r="E10" s="8">
        <v>2.0106000000000002</v>
      </c>
      <c r="F10" s="53">
        <f t="shared" si="0"/>
        <v>2.0476000000000001</v>
      </c>
      <c r="G10" s="35"/>
      <c r="H10" s="35"/>
      <c r="J10" s="19">
        <v>0</v>
      </c>
    </row>
    <row r="11" spans="1:10" ht="18">
      <c r="A11" s="3" t="s">
        <v>21</v>
      </c>
      <c r="B11" s="7">
        <v>50.34</v>
      </c>
      <c r="C11" s="8">
        <v>1.78E-2</v>
      </c>
      <c r="D11" s="7">
        <v>1.02</v>
      </c>
      <c r="E11" s="14">
        <v>1.7542</v>
      </c>
      <c r="F11" s="17">
        <f t="shared" si="0"/>
        <v>1.8431999999999999</v>
      </c>
      <c r="G11" s="18"/>
      <c r="H11" s="19"/>
      <c r="J11" s="19">
        <v>0</v>
      </c>
    </row>
    <row r="12" spans="1:10" s="39" customFormat="1" ht="18">
      <c r="A12" s="21" t="s">
        <v>55</v>
      </c>
      <c r="B12" s="7">
        <v>37.25</v>
      </c>
      <c r="C12" s="8">
        <v>1.6400000000000001E-2</v>
      </c>
      <c r="D12" s="7">
        <v>0.72</v>
      </c>
      <c r="E12" s="8">
        <v>1.6311</v>
      </c>
      <c r="F12" s="17">
        <f t="shared" si="0"/>
        <v>1.7131000000000001</v>
      </c>
      <c r="G12" s="35"/>
      <c r="H12" s="35"/>
      <c r="J12" s="40">
        <v>0</v>
      </c>
    </row>
    <row r="13" spans="1:10" ht="18">
      <c r="A13" s="3" t="s">
        <v>32</v>
      </c>
      <c r="B13" s="7">
        <v>133.31</v>
      </c>
      <c r="C13" s="8">
        <v>1.7100000000000001E-2</v>
      </c>
      <c r="D13" s="7">
        <v>1.28</v>
      </c>
      <c r="E13" s="14">
        <v>1.5507</v>
      </c>
      <c r="F13" s="17">
        <f t="shared" si="0"/>
        <v>1.6361999999999999</v>
      </c>
      <c r="G13" s="18"/>
      <c r="H13" s="19"/>
      <c r="J13" s="19">
        <v>0</v>
      </c>
    </row>
    <row r="14" spans="1:10" ht="18">
      <c r="A14" s="21" t="s">
        <v>52</v>
      </c>
      <c r="B14" s="7">
        <v>36.21</v>
      </c>
      <c r="C14" s="8">
        <v>2.3199999999999998E-2</v>
      </c>
      <c r="D14" s="16">
        <v>0.89</v>
      </c>
      <c r="E14" s="8">
        <v>1.3511</v>
      </c>
      <c r="F14" s="17">
        <f t="shared" si="0"/>
        <v>1.4670999999999998</v>
      </c>
      <c r="G14" s="35"/>
      <c r="H14" s="35"/>
      <c r="J14" s="19">
        <v>0</v>
      </c>
    </row>
    <row r="15" spans="1:10" s="39" customFormat="1" ht="18">
      <c r="A15" s="47" t="s">
        <v>8</v>
      </c>
      <c r="B15" s="41">
        <v>39.130000000000003</v>
      </c>
      <c r="C15" s="42">
        <v>3.0099999999999998E-2</v>
      </c>
      <c r="D15" s="41">
        <v>1.1599999999999999</v>
      </c>
      <c r="E15" s="43">
        <v>1.2985</v>
      </c>
      <c r="F15" s="38">
        <f t="shared" si="0"/>
        <v>1.4490000000000001</v>
      </c>
      <c r="G15" s="44"/>
      <c r="H15" s="45"/>
      <c r="J15" s="40">
        <v>0</v>
      </c>
    </row>
    <row r="16" spans="1:10" ht="18">
      <c r="A16" s="3" t="s">
        <v>41</v>
      </c>
      <c r="B16" s="7">
        <v>62.56</v>
      </c>
      <c r="C16" s="8">
        <v>1.9099999999999999E-2</v>
      </c>
      <c r="D16" s="16">
        <v>1.28</v>
      </c>
      <c r="E16" s="14">
        <v>1.3529</v>
      </c>
      <c r="F16" s="17">
        <f t="shared" si="0"/>
        <v>1.4483999999999999</v>
      </c>
      <c r="G16" s="20"/>
      <c r="H16" s="20"/>
      <c r="J16" s="19">
        <v>0</v>
      </c>
    </row>
    <row r="17" spans="1:10" ht="18">
      <c r="A17" s="1" t="s">
        <v>5</v>
      </c>
      <c r="B17" s="7">
        <v>151.52000000000001</v>
      </c>
      <c r="C17" s="8">
        <v>1.2999999999999999E-2</v>
      </c>
      <c r="D17" s="7">
        <v>2.02</v>
      </c>
      <c r="E17" s="15">
        <v>1.3229</v>
      </c>
      <c r="F17" s="17">
        <f t="shared" si="0"/>
        <v>1.3878999999999999</v>
      </c>
      <c r="G17" s="18"/>
      <c r="H17" s="19"/>
      <c r="J17" s="19">
        <v>0</v>
      </c>
    </row>
    <row r="18" spans="1:10" ht="18">
      <c r="A18" s="47" t="s">
        <v>4</v>
      </c>
      <c r="B18" s="46">
        <v>157.13</v>
      </c>
      <c r="C18" s="42">
        <v>1.2E-2</v>
      </c>
      <c r="D18" s="41">
        <v>1.88</v>
      </c>
      <c r="E18" s="43">
        <v>1.2399</v>
      </c>
      <c r="F18" s="38">
        <f t="shared" si="0"/>
        <v>1.2999000000000001</v>
      </c>
      <c r="G18" s="44"/>
      <c r="H18" s="40"/>
      <c r="J18" s="19">
        <v>0</v>
      </c>
    </row>
    <row r="19" spans="1:10" ht="18">
      <c r="A19" s="21" t="s">
        <v>49</v>
      </c>
      <c r="B19" s="7">
        <v>33.21</v>
      </c>
      <c r="C19" s="8">
        <v>5.3600000000000002E-2</v>
      </c>
      <c r="D19" s="7">
        <v>1.94</v>
      </c>
      <c r="E19" s="8">
        <v>1.0301</v>
      </c>
      <c r="F19" s="17">
        <f t="shared" si="0"/>
        <v>1.2981</v>
      </c>
      <c r="G19" s="35"/>
      <c r="H19" s="35"/>
      <c r="J19" s="19">
        <v>0</v>
      </c>
    </row>
    <row r="20" spans="1:10" ht="18">
      <c r="A20" s="3" t="s">
        <v>22</v>
      </c>
      <c r="B20" s="7">
        <v>136.38999999999999</v>
      </c>
      <c r="C20" s="8">
        <v>1.6E-2</v>
      </c>
      <c r="D20" s="7">
        <v>2.2799999999999998</v>
      </c>
      <c r="E20" s="14">
        <v>1.2162999999999999</v>
      </c>
      <c r="F20" s="17">
        <f t="shared" si="0"/>
        <v>1.2963</v>
      </c>
      <c r="G20" s="18"/>
      <c r="H20" s="19"/>
      <c r="J20" s="19">
        <v>0</v>
      </c>
    </row>
    <row r="21" spans="1:10" ht="18">
      <c r="A21" s="1" t="s">
        <v>9</v>
      </c>
      <c r="B21" s="7">
        <v>62.8</v>
      </c>
      <c r="C21" s="8">
        <v>1.5599999999999999E-2</v>
      </c>
      <c r="D21" s="7">
        <v>2.5299999999999998</v>
      </c>
      <c r="E21" s="14">
        <v>1.1738</v>
      </c>
      <c r="F21" s="17">
        <f t="shared" si="0"/>
        <v>1.2518</v>
      </c>
      <c r="G21" s="18"/>
      <c r="H21" s="19"/>
      <c r="J21" s="19">
        <v>0</v>
      </c>
    </row>
    <row r="22" spans="1:10" ht="18">
      <c r="A22" s="3" t="s">
        <v>16</v>
      </c>
      <c r="B22" s="7">
        <v>92.99</v>
      </c>
      <c r="C22" s="8">
        <v>3.6999999999999998E-2</v>
      </c>
      <c r="D22" s="7">
        <v>3.65</v>
      </c>
      <c r="E22" s="14">
        <v>1.0548</v>
      </c>
      <c r="F22" s="17">
        <f t="shared" si="0"/>
        <v>1.2398</v>
      </c>
      <c r="G22" s="18"/>
      <c r="H22" s="19"/>
      <c r="J22" s="19">
        <v>0</v>
      </c>
    </row>
    <row r="23" spans="1:10" ht="18">
      <c r="A23" s="3" t="s">
        <v>19</v>
      </c>
      <c r="B23" s="7">
        <v>138.11000000000001</v>
      </c>
      <c r="C23" s="8">
        <v>1.14E-2</v>
      </c>
      <c r="D23" s="7">
        <v>1.61</v>
      </c>
      <c r="E23" s="14">
        <v>1.1508</v>
      </c>
      <c r="F23" s="17">
        <f t="shared" si="0"/>
        <v>1.2078</v>
      </c>
      <c r="G23" s="18"/>
      <c r="H23" s="19"/>
      <c r="J23" s="19">
        <v>0</v>
      </c>
    </row>
    <row r="24" spans="1:10" ht="18">
      <c r="A24" s="21" t="s">
        <v>44</v>
      </c>
      <c r="B24" s="7">
        <v>240.6</v>
      </c>
      <c r="C24" s="8">
        <v>1.8700000000000001E-2</v>
      </c>
      <c r="D24" s="16">
        <v>4.88</v>
      </c>
      <c r="E24" s="8">
        <v>1.1140000000000001</v>
      </c>
      <c r="F24" s="17">
        <f t="shared" si="0"/>
        <v>1.2075</v>
      </c>
      <c r="G24" s="35"/>
      <c r="H24" s="35"/>
      <c r="J24" s="19">
        <v>0</v>
      </c>
    </row>
    <row r="25" spans="1:10" ht="18">
      <c r="A25" s="3" t="s">
        <v>34</v>
      </c>
      <c r="B25" s="7">
        <v>238.74</v>
      </c>
      <c r="C25" s="8">
        <v>1.8200000000000001E-2</v>
      </c>
      <c r="D25" s="7">
        <v>4.4800000000000004</v>
      </c>
      <c r="E25" s="14">
        <v>1.1146</v>
      </c>
      <c r="F25" s="17">
        <f t="shared" si="0"/>
        <v>1.2056</v>
      </c>
      <c r="G25" s="18"/>
      <c r="H25" s="19"/>
      <c r="J25" s="19">
        <v>0</v>
      </c>
    </row>
    <row r="26" spans="1:10" ht="18">
      <c r="A26" s="3" t="s">
        <v>27</v>
      </c>
      <c r="B26" s="7">
        <v>101.83</v>
      </c>
      <c r="C26" s="8">
        <v>2.2800000000000001E-2</v>
      </c>
      <c r="D26" s="7">
        <v>2.44</v>
      </c>
      <c r="E26" s="14">
        <v>1.0824</v>
      </c>
      <c r="F26" s="17">
        <f t="shared" si="0"/>
        <v>1.1964000000000001</v>
      </c>
      <c r="G26" s="18"/>
      <c r="H26" s="19"/>
      <c r="J26" s="19">
        <v>0</v>
      </c>
    </row>
    <row r="27" spans="1:10" ht="18">
      <c r="A27" s="3" t="s">
        <v>35</v>
      </c>
      <c r="B27" s="7">
        <v>259.72000000000003</v>
      </c>
      <c r="C27" s="8">
        <v>1.7899999999999999E-2</v>
      </c>
      <c r="D27" s="7">
        <v>4.8</v>
      </c>
      <c r="E27" s="14">
        <v>1.1046</v>
      </c>
      <c r="F27" s="17">
        <f t="shared" si="0"/>
        <v>1.1940999999999999</v>
      </c>
      <c r="G27" s="18"/>
      <c r="H27" s="19"/>
      <c r="J27" s="19">
        <v>0</v>
      </c>
    </row>
    <row r="28" spans="1:10" ht="18">
      <c r="A28" s="1" t="s">
        <v>12</v>
      </c>
      <c r="B28" s="7">
        <v>45.25</v>
      </c>
      <c r="C28" s="8">
        <v>8.3500000000000005E-2</v>
      </c>
      <c r="D28" s="7">
        <v>3.8</v>
      </c>
      <c r="E28" s="14">
        <v>0.77449999999999997</v>
      </c>
      <c r="F28" s="17">
        <f t="shared" si="0"/>
        <v>1.1919999999999999</v>
      </c>
      <c r="G28" s="18"/>
      <c r="H28" s="19"/>
      <c r="J28" s="19">
        <v>0</v>
      </c>
    </row>
    <row r="29" spans="1:10" ht="18">
      <c r="A29" s="21" t="s">
        <v>46</v>
      </c>
      <c r="B29" s="7">
        <v>48.83</v>
      </c>
      <c r="C29" s="8">
        <v>2.5700000000000001E-2</v>
      </c>
      <c r="D29" s="16">
        <v>1.38</v>
      </c>
      <c r="E29" s="8">
        <v>1.0605</v>
      </c>
      <c r="F29" s="17">
        <f t="shared" si="0"/>
        <v>1.1890000000000001</v>
      </c>
      <c r="G29" s="35"/>
      <c r="H29" s="35"/>
      <c r="J29" s="19">
        <v>0</v>
      </c>
    </row>
    <row r="30" spans="1:10" ht="18">
      <c r="A30" s="3" t="s">
        <v>30</v>
      </c>
      <c r="B30" s="7">
        <v>132.62</v>
      </c>
      <c r="C30" s="8">
        <v>1.7000000000000001E-2</v>
      </c>
      <c r="D30" s="7">
        <v>2.34</v>
      </c>
      <c r="E30" s="14">
        <v>1.1014999999999999</v>
      </c>
      <c r="F30" s="17">
        <f t="shared" si="0"/>
        <v>1.1864999999999999</v>
      </c>
      <c r="G30" s="18"/>
      <c r="H30" s="19"/>
      <c r="J30" s="19">
        <v>0</v>
      </c>
    </row>
    <row r="31" spans="1:10" ht="18">
      <c r="A31" s="21" t="s">
        <v>51</v>
      </c>
      <c r="B31" s="7">
        <v>52.51</v>
      </c>
      <c r="C31" s="8">
        <v>2.2499999999999999E-2</v>
      </c>
      <c r="D31" s="7">
        <v>1.19</v>
      </c>
      <c r="E31" s="8">
        <v>1.0336000000000001</v>
      </c>
      <c r="F31" s="17">
        <f t="shared" si="0"/>
        <v>1.1461000000000001</v>
      </c>
      <c r="G31" s="35"/>
      <c r="H31" s="35"/>
      <c r="J31" s="19">
        <v>0</v>
      </c>
    </row>
    <row r="32" spans="1:10" ht="18">
      <c r="A32" s="21" t="s">
        <v>50</v>
      </c>
      <c r="B32" s="7">
        <v>39.08</v>
      </c>
      <c r="C32" s="8">
        <v>3.1399999999999997E-2</v>
      </c>
      <c r="D32" s="16">
        <v>1.33</v>
      </c>
      <c r="E32" s="8">
        <v>0.96560000000000001</v>
      </c>
      <c r="F32" s="17">
        <f t="shared" si="0"/>
        <v>1.1226</v>
      </c>
      <c r="G32" s="35"/>
      <c r="H32" s="35"/>
      <c r="J32" s="19">
        <v>0</v>
      </c>
    </row>
    <row r="33" spans="1:10" ht="18">
      <c r="A33" s="21" t="s">
        <v>45</v>
      </c>
      <c r="B33" s="7">
        <v>89.05</v>
      </c>
      <c r="C33" s="8">
        <v>2.5999999999999999E-2</v>
      </c>
      <c r="D33" s="7">
        <v>2.52</v>
      </c>
      <c r="E33" s="8">
        <v>0.97629999999999995</v>
      </c>
      <c r="F33" s="17">
        <f t="shared" si="0"/>
        <v>1.1063000000000001</v>
      </c>
      <c r="G33" s="35"/>
      <c r="H33" s="35"/>
      <c r="J33" s="19">
        <v>0</v>
      </c>
    </row>
    <row r="34" spans="1:10" s="39" customFormat="1" ht="18">
      <c r="A34" s="21" t="s">
        <v>54</v>
      </c>
      <c r="B34" s="7">
        <v>29.4</v>
      </c>
      <c r="C34" s="8">
        <v>2.06E-2</v>
      </c>
      <c r="D34" s="16">
        <v>0.67</v>
      </c>
      <c r="E34" s="8">
        <v>0.98380000000000001</v>
      </c>
      <c r="F34" s="17">
        <f t="shared" ref="F34:F65" si="1">(C34*5) + E34</f>
        <v>1.0868</v>
      </c>
      <c r="G34" s="35"/>
      <c r="H34" s="35"/>
      <c r="J34" s="40">
        <v>0</v>
      </c>
    </row>
    <row r="35" spans="1:10" ht="18">
      <c r="A35" s="3" t="s">
        <v>29</v>
      </c>
      <c r="B35" s="7">
        <v>140.43</v>
      </c>
      <c r="C35" s="8">
        <v>1.34E-2</v>
      </c>
      <c r="D35" s="7">
        <v>2</v>
      </c>
      <c r="E35" s="14">
        <v>0.99939999999999996</v>
      </c>
      <c r="F35" s="17">
        <f t="shared" si="1"/>
        <v>1.0664</v>
      </c>
      <c r="G35" s="18"/>
      <c r="H35" s="19"/>
      <c r="J35" s="19">
        <v>0</v>
      </c>
    </row>
    <row r="36" spans="1:10" ht="18">
      <c r="A36" s="1" t="s">
        <v>11</v>
      </c>
      <c r="B36" s="7">
        <v>84.02</v>
      </c>
      <c r="C36" s="8">
        <v>3.9899999999999998E-2</v>
      </c>
      <c r="D36" s="7">
        <v>3.61</v>
      </c>
      <c r="E36" s="14">
        <v>0.84950000000000003</v>
      </c>
      <c r="F36" s="17">
        <f t="shared" si="1"/>
        <v>1.0489999999999999</v>
      </c>
      <c r="G36" s="18"/>
      <c r="H36" s="19"/>
      <c r="J36" s="19">
        <v>0</v>
      </c>
    </row>
    <row r="37" spans="1:10" ht="18">
      <c r="A37" s="48" t="s">
        <v>18</v>
      </c>
      <c r="B37" s="50">
        <v>98.56</v>
      </c>
      <c r="C37" s="51">
        <v>1.8800000000000001E-2</v>
      </c>
      <c r="D37" s="50">
        <v>1.92</v>
      </c>
      <c r="E37" s="52">
        <v>0.92669999999999997</v>
      </c>
      <c r="F37" s="38">
        <f t="shared" si="1"/>
        <v>1.0206999999999999</v>
      </c>
      <c r="G37" s="56"/>
      <c r="H37" s="57"/>
      <c r="J37" s="19">
        <v>0</v>
      </c>
    </row>
    <row r="38" spans="1:10" ht="18">
      <c r="A38" s="49" t="s">
        <v>6</v>
      </c>
      <c r="B38" s="28">
        <v>137.79</v>
      </c>
      <c r="C38" s="29">
        <v>2.52E-2</v>
      </c>
      <c r="D38" s="28">
        <v>3.68</v>
      </c>
      <c r="E38" s="34">
        <v>0.89219999999999999</v>
      </c>
      <c r="F38" s="17">
        <f t="shared" si="1"/>
        <v>1.0182</v>
      </c>
      <c r="G38" s="55"/>
      <c r="H38" s="55"/>
      <c r="J38" s="19">
        <v>0</v>
      </c>
    </row>
    <row r="39" spans="1:10" ht="18">
      <c r="A39" s="1" t="s">
        <v>13</v>
      </c>
      <c r="B39" s="22">
        <v>10.119999999999999</v>
      </c>
      <c r="C39" s="23">
        <v>9.9199999999999997E-2</v>
      </c>
      <c r="D39" s="22">
        <v>1.2</v>
      </c>
      <c r="E39" s="33">
        <v>0.51970000000000005</v>
      </c>
      <c r="F39" s="17">
        <f t="shared" si="1"/>
        <v>1.0157</v>
      </c>
      <c r="G39" s="36"/>
      <c r="H39" s="36"/>
      <c r="J39" s="19">
        <v>0</v>
      </c>
    </row>
    <row r="40" spans="1:10" ht="18">
      <c r="A40" s="27" t="s">
        <v>53</v>
      </c>
      <c r="B40" s="28">
        <v>33.130000000000003</v>
      </c>
      <c r="C40" s="29">
        <v>2.29E-2</v>
      </c>
      <c r="D40" s="28">
        <v>0.82</v>
      </c>
      <c r="E40" s="29">
        <v>0.88949999999999996</v>
      </c>
      <c r="F40" s="17">
        <f t="shared" si="1"/>
        <v>1.004</v>
      </c>
      <c r="G40" s="30"/>
      <c r="H40" s="30"/>
      <c r="J40" s="19">
        <v>0</v>
      </c>
    </row>
    <row r="41" spans="1:10" ht="18">
      <c r="A41" s="3" t="s">
        <v>23</v>
      </c>
      <c r="B41" s="22">
        <v>129.22</v>
      </c>
      <c r="C41" s="23">
        <v>1.6299999999999999E-2</v>
      </c>
      <c r="D41" s="22">
        <v>2.23</v>
      </c>
      <c r="E41" s="33">
        <v>0.82599999999999996</v>
      </c>
      <c r="F41" s="17">
        <f t="shared" si="1"/>
        <v>0.90749999999999997</v>
      </c>
      <c r="G41" s="36"/>
      <c r="H41" s="36"/>
      <c r="J41" s="19">
        <v>0</v>
      </c>
    </row>
    <row r="42" spans="1:10" ht="18">
      <c r="A42" s="31" t="s">
        <v>20</v>
      </c>
      <c r="B42" s="28">
        <v>96.2</v>
      </c>
      <c r="C42" s="29">
        <v>1.8599999999999998E-2</v>
      </c>
      <c r="D42" s="28">
        <v>1.88</v>
      </c>
      <c r="E42" s="34">
        <v>0.74270000000000003</v>
      </c>
      <c r="F42" s="17">
        <f t="shared" si="1"/>
        <v>0.8357</v>
      </c>
      <c r="G42" s="37"/>
      <c r="H42" s="37"/>
      <c r="J42" s="19">
        <v>0</v>
      </c>
    </row>
    <row r="43" spans="1:10" ht="18">
      <c r="A43" s="31" t="s">
        <v>14</v>
      </c>
      <c r="B43" s="28">
        <v>18.48</v>
      </c>
      <c r="C43" s="29">
        <v>0.1066</v>
      </c>
      <c r="D43" s="28">
        <v>2.16</v>
      </c>
      <c r="E43" s="34">
        <v>0.29870000000000002</v>
      </c>
      <c r="F43" s="17">
        <f t="shared" si="1"/>
        <v>0.83170000000000011</v>
      </c>
      <c r="G43" s="37"/>
      <c r="H43" s="37"/>
      <c r="J43" s="19">
        <v>0</v>
      </c>
    </row>
    <row r="44" spans="1:10" ht="18">
      <c r="A44" s="3" t="s">
        <v>61</v>
      </c>
      <c r="B44" s="22">
        <v>47.75</v>
      </c>
      <c r="C44" s="23">
        <v>4.8300000000000003E-2</v>
      </c>
      <c r="D44" s="24">
        <v>2.63</v>
      </c>
      <c r="E44" s="33">
        <v>0.56499999999999995</v>
      </c>
      <c r="F44" s="17">
        <f t="shared" si="1"/>
        <v>0.80649999999999999</v>
      </c>
      <c r="G44" s="36"/>
      <c r="H44" s="36"/>
      <c r="J44" s="19">
        <v>0</v>
      </c>
    </row>
    <row r="45" spans="1:10" ht="18">
      <c r="A45" s="27" t="s">
        <v>48</v>
      </c>
      <c r="B45" s="28">
        <v>33.46</v>
      </c>
      <c r="C45" s="29">
        <v>1.9400000000000001E-2</v>
      </c>
      <c r="D45" s="32">
        <v>0.71</v>
      </c>
      <c r="E45" s="29">
        <v>0.60240000000000005</v>
      </c>
      <c r="F45" s="17">
        <f t="shared" si="1"/>
        <v>0.69940000000000002</v>
      </c>
      <c r="G45" s="30"/>
      <c r="H45" s="30"/>
      <c r="J45" s="19">
        <v>0</v>
      </c>
    </row>
    <row r="46" spans="1:10" ht="18">
      <c r="A46" s="27" t="s">
        <v>17</v>
      </c>
      <c r="B46" s="28">
        <v>23.8</v>
      </c>
      <c r="C46" s="29">
        <v>5.9299999999999999E-2</v>
      </c>
      <c r="D46" s="32">
        <v>1.52</v>
      </c>
      <c r="E46" s="29">
        <v>0.38729999999999998</v>
      </c>
      <c r="F46" s="53">
        <f t="shared" si="1"/>
        <v>0.68379999999999996</v>
      </c>
      <c r="G46" s="30"/>
      <c r="H46" s="30"/>
      <c r="J46" s="19">
        <v>0</v>
      </c>
    </row>
    <row r="47" spans="1:10" ht="18">
      <c r="A47" s="3" t="s">
        <v>25</v>
      </c>
      <c r="B47" s="22">
        <v>43.36</v>
      </c>
      <c r="C47" s="23">
        <v>3.9800000000000002E-2</v>
      </c>
      <c r="D47" s="22">
        <v>1.73</v>
      </c>
      <c r="E47" s="33">
        <v>0.38929999999999998</v>
      </c>
      <c r="F47" s="17">
        <f t="shared" si="1"/>
        <v>0.58830000000000005</v>
      </c>
      <c r="G47" s="36"/>
      <c r="H47" s="36"/>
      <c r="J47" s="19">
        <v>0</v>
      </c>
    </row>
    <row r="48" spans="1:10" ht="18">
      <c r="A48" s="31" t="s">
        <v>26</v>
      </c>
      <c r="B48" s="28">
        <v>57.8</v>
      </c>
      <c r="C48" s="29">
        <v>2.18E-2</v>
      </c>
      <c r="D48" s="28">
        <v>1.25</v>
      </c>
      <c r="E48" s="34">
        <v>0.36270000000000002</v>
      </c>
      <c r="F48" s="17">
        <f t="shared" si="1"/>
        <v>0.47170000000000001</v>
      </c>
      <c r="G48" s="37"/>
      <c r="H48" s="37"/>
      <c r="J48" s="19">
        <v>0</v>
      </c>
    </row>
    <row r="49" spans="1:10" ht="18">
      <c r="A49" s="21" t="s">
        <v>47</v>
      </c>
      <c r="B49" s="22">
        <v>32.83</v>
      </c>
      <c r="C49" s="23">
        <v>0.05</v>
      </c>
      <c r="D49" s="22">
        <v>1.53</v>
      </c>
      <c r="E49" s="23">
        <v>0.21429999999999999</v>
      </c>
      <c r="F49" s="54">
        <f t="shared" si="1"/>
        <v>0.46429999999999999</v>
      </c>
      <c r="G49" s="26"/>
      <c r="H49" s="26"/>
      <c r="J49" s="19">
        <v>0</v>
      </c>
    </row>
    <row r="50" spans="1:10" ht="18">
      <c r="A50" s="31" t="s">
        <v>24</v>
      </c>
      <c r="B50" s="28">
        <v>44.89</v>
      </c>
      <c r="C50" s="29">
        <v>1.89E-2</v>
      </c>
      <c r="D50" s="28">
        <v>0.85</v>
      </c>
      <c r="E50" s="34">
        <v>0.16239999999999999</v>
      </c>
      <c r="F50" s="54">
        <f t="shared" si="1"/>
        <v>0.25690000000000002</v>
      </c>
      <c r="G50" s="37"/>
      <c r="H50" s="37"/>
      <c r="J50" s="19" t="e">
        <f>665.42-J49-J48-J47-J39-#REF!-J45-J44-J43-#REF!-J42-J41-J40-J46-J38-J37-J36-J35-J34-J33-J32-J31-J30-J29-J28-J27-J26-J25-J24-J23-J22-J21-J20-J28-J18-J17-J16-J15-J14-J13-J12-J11-J10-J9-J8-J7-J6-J5-J4-J3-J2-#REF!</f>
        <v>#REF!</v>
      </c>
    </row>
    <row r="51" spans="1:10" ht="18">
      <c r="A51" s="3" t="s">
        <v>37</v>
      </c>
      <c r="B51" s="22">
        <v>79.77</v>
      </c>
      <c r="C51" s="23">
        <v>2.6599999999999999E-2</v>
      </c>
      <c r="D51" s="24">
        <v>2.12</v>
      </c>
      <c r="E51" s="33">
        <v>9.1200000000000003E-2</v>
      </c>
      <c r="F51" s="54">
        <f t="shared" si="1"/>
        <v>0.22420000000000001</v>
      </c>
      <c r="G51" s="36"/>
      <c r="H51" s="36"/>
    </row>
    <row r="52" spans="1:10" ht="18">
      <c r="A52" s="3" t="s">
        <v>28</v>
      </c>
      <c r="B52" s="22">
        <v>78.569999999999993</v>
      </c>
      <c r="C52" s="23">
        <v>1.7999999999999999E-2</v>
      </c>
      <c r="D52" s="22">
        <v>1.42</v>
      </c>
      <c r="E52" s="33">
        <v>4.5499999999999999E-2</v>
      </c>
      <c r="F52" s="54">
        <f t="shared" si="1"/>
        <v>0.13550000000000001</v>
      </c>
      <c r="G52" s="36"/>
      <c r="H52" s="36"/>
    </row>
    <row r="53" spans="1:10" ht="18">
      <c r="A53" s="21"/>
      <c r="B53" s="22"/>
      <c r="C53" s="23"/>
      <c r="D53" s="24"/>
      <c r="E53" s="23"/>
      <c r="F53" s="25">
        <f t="shared" si="1"/>
        <v>0</v>
      </c>
      <c r="G53" s="26"/>
      <c r="H53" s="26"/>
    </row>
    <row r="54" spans="1:10" ht="18">
      <c r="A54" s="21"/>
      <c r="B54" s="22"/>
      <c r="C54" s="23"/>
      <c r="D54" s="24"/>
      <c r="E54" s="23"/>
      <c r="F54" s="25">
        <f t="shared" si="1"/>
        <v>0</v>
      </c>
      <c r="G54" s="26"/>
      <c r="H54" s="26"/>
    </row>
    <row r="55" spans="1:10" ht="18">
      <c r="A55" s="21"/>
      <c r="B55" s="22"/>
      <c r="C55" s="23"/>
      <c r="D55" s="24"/>
      <c r="E55" s="23"/>
      <c r="F55" s="25">
        <f t="shared" si="1"/>
        <v>0</v>
      </c>
      <c r="G55" s="26"/>
      <c r="H55" s="26"/>
    </row>
    <row r="56" spans="1:10" ht="18">
      <c r="A56" s="21"/>
      <c r="B56" s="22"/>
      <c r="C56" s="23"/>
      <c r="D56" s="24"/>
      <c r="E56" s="23"/>
      <c r="F56" s="25">
        <f t="shared" si="1"/>
        <v>0</v>
      </c>
      <c r="G56" s="26"/>
      <c r="H56" s="26"/>
    </row>
  </sheetData>
  <sortState ref="A2:H56">
    <sortCondition descending="1" ref="F2:F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32" sqref="B32"/>
    </sheetView>
  </sheetViews>
  <sheetFormatPr baseColWidth="10" defaultRowHeight="15" x14ac:dyDescent="0"/>
  <cols>
    <col min="2" max="2" width="40.33203125" customWidth="1"/>
    <col min="3" max="3" width="28.33203125" customWidth="1"/>
    <col min="4" max="4" width="27.5" customWidth="1"/>
    <col min="5" max="5" width="22.1640625" customWidth="1"/>
  </cols>
  <sheetData>
    <row r="1" spans="1:5" ht="54">
      <c r="A1" s="5" t="s">
        <v>0</v>
      </c>
      <c r="B1" s="5" t="s">
        <v>1</v>
      </c>
      <c r="C1" s="5" t="s">
        <v>2</v>
      </c>
      <c r="D1" s="5" t="s">
        <v>3</v>
      </c>
      <c r="E1" s="10" t="s">
        <v>36</v>
      </c>
    </row>
    <row r="2" spans="1:5" ht="18">
      <c r="A2" s="1" t="s">
        <v>4</v>
      </c>
      <c r="B2" s="6">
        <v>155.97</v>
      </c>
      <c r="C2" s="8">
        <v>1.2E-2</v>
      </c>
      <c r="D2" s="7">
        <v>1.88</v>
      </c>
      <c r="E2" s="12">
        <v>1.2399</v>
      </c>
    </row>
    <row r="3" spans="1:5" ht="19">
      <c r="A3" s="1" t="s">
        <v>5</v>
      </c>
      <c r="B3" s="7">
        <v>154.13999999999999</v>
      </c>
      <c r="C3" s="8">
        <v>1.2999999999999999E-2</v>
      </c>
      <c r="D3" s="7">
        <v>2.02</v>
      </c>
      <c r="E3" s="13">
        <v>1.3229</v>
      </c>
    </row>
    <row r="4" spans="1:5" ht="18">
      <c r="A4" s="1" t="s">
        <v>6</v>
      </c>
      <c r="B4" s="7">
        <v>146.04</v>
      </c>
      <c r="C4" s="8">
        <v>2.52E-2</v>
      </c>
      <c r="D4" s="7">
        <v>3.68</v>
      </c>
      <c r="E4" s="12">
        <v>0.89219999999999999</v>
      </c>
    </row>
    <row r="5" spans="1:5" ht="18">
      <c r="A5" s="1" t="s">
        <v>7</v>
      </c>
      <c r="B5" s="7">
        <v>66.3</v>
      </c>
      <c r="C5" s="8">
        <v>1.7500000000000002E-2</v>
      </c>
      <c r="D5" s="7">
        <v>1.1599999999999999</v>
      </c>
      <c r="E5" s="12">
        <v>0.32290000000000002</v>
      </c>
    </row>
    <row r="6" spans="1:5" ht="18">
      <c r="A6" s="1" t="s">
        <v>8</v>
      </c>
      <c r="B6" s="7">
        <v>38.299999999999997</v>
      </c>
      <c r="C6" s="8">
        <v>3.0099999999999998E-2</v>
      </c>
      <c r="D6" s="7">
        <v>1.1599999999999999</v>
      </c>
      <c r="E6" s="12">
        <v>1.2985</v>
      </c>
    </row>
    <row r="7" spans="1:5" ht="18">
      <c r="A7" s="1" t="s">
        <v>9</v>
      </c>
      <c r="B7" s="7">
        <v>61.28</v>
      </c>
      <c r="C7" s="8">
        <v>1.5599999999999999E-2</v>
      </c>
      <c r="D7" s="7">
        <v>2.5299999999999998</v>
      </c>
      <c r="E7" s="12">
        <v>1.1738</v>
      </c>
    </row>
    <row r="8" spans="1:5" ht="18">
      <c r="A8" s="1" t="s">
        <v>10</v>
      </c>
      <c r="B8" s="7">
        <v>187.85</v>
      </c>
      <c r="C8" s="8">
        <v>1.7000000000000001E-2</v>
      </c>
      <c r="D8" s="7">
        <v>3.19</v>
      </c>
      <c r="E8" s="12">
        <v>2.7334999999999998</v>
      </c>
    </row>
    <row r="9" spans="1:5" ht="18">
      <c r="A9" s="1" t="s">
        <v>11</v>
      </c>
      <c r="B9" s="7">
        <v>90.14</v>
      </c>
      <c r="C9" s="8">
        <v>3.9899999999999998E-2</v>
      </c>
      <c r="D9" s="7">
        <v>3.61</v>
      </c>
      <c r="E9" s="12">
        <v>0.84950000000000003</v>
      </c>
    </row>
    <row r="10" spans="1:5" ht="18">
      <c r="A10" s="1" t="s">
        <v>12</v>
      </c>
      <c r="B10" s="7">
        <v>46.23</v>
      </c>
      <c r="C10" s="8">
        <v>8.3500000000000005E-2</v>
      </c>
      <c r="D10" s="7">
        <v>3.8</v>
      </c>
      <c r="E10" s="12">
        <v>0.77449999999999997</v>
      </c>
    </row>
    <row r="11" spans="1:5" ht="18">
      <c r="A11" s="1" t="s">
        <v>13</v>
      </c>
      <c r="B11" s="7">
        <v>11.89</v>
      </c>
      <c r="C11" s="8">
        <v>9.9199999999999997E-2</v>
      </c>
      <c r="D11" s="7">
        <v>1.2</v>
      </c>
      <c r="E11" s="12">
        <v>0.51970000000000005</v>
      </c>
    </row>
    <row r="12" spans="1:5" ht="18">
      <c r="A12" s="3" t="s">
        <v>14</v>
      </c>
      <c r="B12" s="7">
        <v>20.190000000000001</v>
      </c>
      <c r="C12" s="8">
        <v>0.1066</v>
      </c>
      <c r="D12" s="7">
        <v>2.16</v>
      </c>
      <c r="E12" s="12">
        <v>0.29870000000000002</v>
      </c>
    </row>
    <row r="13" spans="1:5" ht="18">
      <c r="A13" s="3" t="s">
        <v>15</v>
      </c>
      <c r="B13" s="7">
        <v>73.209999999999994</v>
      </c>
      <c r="C13" s="8">
        <v>6.3E-2</v>
      </c>
      <c r="D13" s="7">
        <v>4.6100000000000003</v>
      </c>
      <c r="E13" s="12">
        <v>1.9023000000000001</v>
      </c>
    </row>
    <row r="14" spans="1:5" ht="18">
      <c r="A14" s="3" t="s">
        <v>16</v>
      </c>
      <c r="B14" s="7">
        <v>98.56</v>
      </c>
      <c r="C14" s="8">
        <v>3.6999999999999998E-2</v>
      </c>
      <c r="D14" s="7">
        <v>3.65</v>
      </c>
      <c r="E14" s="12">
        <v>1.0548</v>
      </c>
    </row>
    <row r="15" spans="1:5" ht="18">
      <c r="A15" s="3" t="s">
        <v>17</v>
      </c>
      <c r="B15" s="7">
        <v>25.6</v>
      </c>
      <c r="C15" s="8">
        <v>5.9299999999999999E-2</v>
      </c>
      <c r="D15" s="7">
        <v>1.52</v>
      </c>
      <c r="E15" s="12">
        <v>0.38729999999999998</v>
      </c>
    </row>
    <row r="16" spans="1:5" ht="18">
      <c r="A16" s="3" t="s">
        <v>18</v>
      </c>
      <c r="B16" s="7">
        <v>102.03</v>
      </c>
      <c r="C16" s="8">
        <v>1.8800000000000001E-2</v>
      </c>
      <c r="D16" s="7">
        <v>1.92</v>
      </c>
      <c r="E16" s="12">
        <v>0.92669999999999997</v>
      </c>
    </row>
    <row r="17" spans="1:5" ht="18">
      <c r="A17" s="3" t="s">
        <v>19</v>
      </c>
      <c r="B17" s="7">
        <v>140.65</v>
      </c>
      <c r="C17" s="8">
        <v>1.14E-2</v>
      </c>
      <c r="D17" s="7">
        <v>1.61</v>
      </c>
      <c r="E17" s="12">
        <v>1.1508</v>
      </c>
    </row>
    <row r="18" spans="1:5" ht="18">
      <c r="A18" s="3" t="s">
        <v>20</v>
      </c>
      <c r="B18" s="7">
        <v>100.99</v>
      </c>
      <c r="C18" s="8">
        <v>1.8599999999999998E-2</v>
      </c>
      <c r="D18" s="7">
        <v>1.88</v>
      </c>
      <c r="E18" s="12">
        <v>0.74270000000000003</v>
      </c>
    </row>
    <row r="19" spans="1:5" ht="18">
      <c r="A19" s="3" t="s">
        <v>21</v>
      </c>
      <c r="B19" s="7">
        <v>57.91</v>
      </c>
      <c r="C19" s="8">
        <v>1.78E-2</v>
      </c>
      <c r="D19" s="7">
        <v>1.02</v>
      </c>
      <c r="E19" s="12">
        <v>1.7542</v>
      </c>
    </row>
    <row r="20" spans="1:5" ht="18">
      <c r="A20" s="3" t="s">
        <v>22</v>
      </c>
      <c r="B20" s="7">
        <v>142.37</v>
      </c>
      <c r="C20" s="8">
        <v>1.6E-2</v>
      </c>
      <c r="D20" s="7">
        <v>2.2799999999999998</v>
      </c>
      <c r="E20" s="12">
        <v>1.2162999999999999</v>
      </c>
    </row>
    <row r="21" spans="1:5" ht="18">
      <c r="A21" s="3" t="s">
        <v>23</v>
      </c>
      <c r="B21" s="7">
        <v>136.69999999999999</v>
      </c>
      <c r="C21" s="8">
        <v>1.6299999999999999E-2</v>
      </c>
      <c r="D21" s="7">
        <v>2.23</v>
      </c>
      <c r="E21" s="12">
        <v>0.82599999999999996</v>
      </c>
    </row>
    <row r="22" spans="1:5" ht="18">
      <c r="A22" s="3" t="s">
        <v>24</v>
      </c>
      <c r="B22" s="7">
        <v>45.91</v>
      </c>
      <c r="C22" s="8">
        <v>2.3199999999999998E-2</v>
      </c>
      <c r="D22" s="7">
        <v>1.06</v>
      </c>
      <c r="E22" s="12">
        <v>0.1966</v>
      </c>
    </row>
    <row r="23" spans="1:5" ht="18">
      <c r="A23" s="3" t="s">
        <v>25</v>
      </c>
      <c r="B23" s="7">
        <v>44.86</v>
      </c>
      <c r="C23" s="8">
        <v>2.7699999999999999E-2</v>
      </c>
      <c r="D23" s="7">
        <v>1.24</v>
      </c>
      <c r="E23" s="12">
        <v>0.49540000000000001</v>
      </c>
    </row>
    <row r="24" spans="1:5" ht="18">
      <c r="A24" s="3" t="s">
        <v>26</v>
      </c>
      <c r="B24" s="7">
        <v>59.15</v>
      </c>
      <c r="C24" s="8">
        <v>3.09E-2</v>
      </c>
      <c r="D24" s="7">
        <v>1.82</v>
      </c>
      <c r="E24" s="12">
        <v>0.44390000000000002</v>
      </c>
    </row>
    <row r="25" spans="1:5" ht="18">
      <c r="A25" s="3" t="s">
        <v>27</v>
      </c>
      <c r="B25" s="7">
        <v>106.32</v>
      </c>
      <c r="C25" s="8">
        <v>2.2800000000000001E-2</v>
      </c>
      <c r="D25" s="7">
        <v>2.44</v>
      </c>
      <c r="E25" s="12">
        <v>1.0824</v>
      </c>
    </row>
    <row r="26" spans="1:5" ht="18">
      <c r="A26" s="3" t="s">
        <v>37</v>
      </c>
      <c r="B26" s="7">
        <v>81.569999999999993</v>
      </c>
      <c r="C26" s="8"/>
      <c r="D26" s="7"/>
      <c r="E26" s="12">
        <v>0.1048</v>
      </c>
    </row>
    <row r="27" spans="1:5" ht="18">
      <c r="A27" s="3" t="s">
        <v>28</v>
      </c>
      <c r="B27" s="7">
        <v>79.099999999999994</v>
      </c>
      <c r="C27" s="8">
        <v>1.6299999999999999E-2</v>
      </c>
      <c r="D27" s="7">
        <v>1.29</v>
      </c>
      <c r="E27" s="12">
        <v>5.04E-2</v>
      </c>
    </row>
    <row r="28" spans="1:5" ht="18">
      <c r="A28" s="3" t="s">
        <v>29</v>
      </c>
      <c r="B28" s="7">
        <v>147.80000000000001</v>
      </c>
      <c r="C28" s="8">
        <v>1.34E-2</v>
      </c>
      <c r="D28" s="7">
        <v>2</v>
      </c>
      <c r="E28" s="12">
        <v>0.99939999999999996</v>
      </c>
    </row>
    <row r="29" spans="1:5" ht="18">
      <c r="A29" s="3" t="s">
        <v>30</v>
      </c>
      <c r="B29" s="7">
        <v>137.25</v>
      </c>
      <c r="C29" s="8">
        <v>1.7000000000000001E-2</v>
      </c>
      <c r="D29" s="7">
        <v>2.34</v>
      </c>
      <c r="E29" s="12">
        <v>1.1014999999999999</v>
      </c>
    </row>
    <row r="30" spans="1:5" ht="18">
      <c r="A30" s="3" t="s">
        <v>31</v>
      </c>
      <c r="B30" s="9">
        <v>91.49</v>
      </c>
      <c r="C30" s="8">
        <v>1.83E-2</v>
      </c>
      <c r="D30" s="7">
        <v>1.66</v>
      </c>
      <c r="E30" s="12">
        <v>1.7784</v>
      </c>
    </row>
    <row r="31" spans="1:5" ht="18">
      <c r="A31" s="3" t="s">
        <v>32</v>
      </c>
      <c r="B31" s="7">
        <v>135.62</v>
      </c>
      <c r="C31" s="8">
        <v>1.7100000000000001E-2</v>
      </c>
      <c r="D31" s="7">
        <v>1.28</v>
      </c>
      <c r="E31" s="12">
        <v>1.5507</v>
      </c>
    </row>
    <row r="32" spans="1:5" ht="18">
      <c r="A32" s="3" t="s">
        <v>33</v>
      </c>
      <c r="B32" s="7">
        <v>311.35000000000002</v>
      </c>
      <c r="C32" s="2">
        <v>0</v>
      </c>
      <c r="D32" s="9">
        <v>0</v>
      </c>
      <c r="E32" s="12">
        <v>8.4167000000000005</v>
      </c>
    </row>
    <row r="33" spans="1:5" ht="18">
      <c r="A33" s="3" t="s">
        <v>34</v>
      </c>
      <c r="B33" s="7">
        <v>245.29</v>
      </c>
      <c r="C33" s="8">
        <v>1.8200000000000001E-2</v>
      </c>
      <c r="D33" s="7">
        <v>4.4800000000000004</v>
      </c>
      <c r="E33" s="12">
        <v>1.1146</v>
      </c>
    </row>
    <row r="34" spans="1:5" ht="18">
      <c r="A34" s="4" t="s">
        <v>35</v>
      </c>
      <c r="B34" s="7">
        <v>266.86</v>
      </c>
      <c r="C34" s="8">
        <v>1.7899999999999999E-2</v>
      </c>
      <c r="D34" s="7">
        <v>4.8</v>
      </c>
      <c r="E34" s="12">
        <v>1.1046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Lee</dc:creator>
  <cp:lastModifiedBy>Andrew Lee</cp:lastModifiedBy>
  <dcterms:created xsi:type="dcterms:W3CDTF">2017-12-29T20:54:53Z</dcterms:created>
  <dcterms:modified xsi:type="dcterms:W3CDTF">2018-04-02T07:51:39Z</dcterms:modified>
</cp:coreProperties>
</file>