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ermo\Dropbox\Gente\Víctor-Memo\TESIS!!!\Diseño\Nueva distribucion de brete\5. Operaciones\Programación de Rutas\"/>
    </mc:Choice>
  </mc:AlternateContent>
  <bookViews>
    <workbookView xWindow="120" yWindow="15" windowWidth="15135" windowHeight="8130"/>
  </bookViews>
  <sheets>
    <sheet name="Info camiones" sheetId="1" r:id="rId1"/>
  </sheets>
  <definedNames>
    <definedName name="_xlnm._FilterDatabase" localSheetId="0" hidden="1">'Info camiones'!$B$3:$I$22</definedName>
  </definedNames>
  <calcPr calcId="152511"/>
</workbook>
</file>

<file path=xl/calcChain.xml><?xml version="1.0" encoding="utf-8"?>
<calcChain xmlns="http://schemas.openxmlformats.org/spreadsheetml/2006/main">
  <c r="G22" i="1" l="1"/>
  <c r="G21" i="1"/>
  <c r="G19" i="1"/>
  <c r="G18" i="1"/>
  <c r="G20" i="1"/>
  <c r="F22" i="1"/>
  <c r="F21" i="1"/>
  <c r="F19" i="1"/>
  <c r="F18" i="1"/>
  <c r="G17" i="1"/>
  <c r="G16" i="1"/>
  <c r="F17" i="1"/>
  <c r="F16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4" i="1"/>
  <c r="G4" i="1" s="1"/>
  <c r="G15" i="1"/>
  <c r="G14" i="1"/>
  <c r="G13" i="1"/>
  <c r="F15" i="1"/>
  <c r="F14" i="1"/>
  <c r="F13" i="1"/>
  <c r="F12" i="1"/>
  <c r="G12" i="1"/>
</calcChain>
</file>

<file path=xl/comments1.xml><?xml version="1.0" encoding="utf-8"?>
<comments xmlns="http://schemas.openxmlformats.org/spreadsheetml/2006/main">
  <authors>
    <author>Guillermo Aguilar</author>
  </authors>
  <commentList>
    <comment ref="C18" authorId="0" shapeId="0">
      <text>
        <r>
          <rPr>
            <b/>
            <sz val="9"/>
            <color indexed="81"/>
            <rFont val="Tahoma"/>
            <family val="2"/>
          </rPr>
          <t>Guillermo Aguilar:</t>
        </r>
        <r>
          <rPr>
            <sz val="9"/>
            <color indexed="81"/>
            <rFont val="Tahoma"/>
            <family val="2"/>
          </rPr>
          <t xml:space="preserve">
este camión estaba en el taller, pero las capacidades son parecidas al otro del mae</t>
        </r>
      </text>
    </comment>
  </commentList>
</comments>
</file>

<file path=xl/sharedStrings.xml><?xml version="1.0" encoding="utf-8"?>
<sst xmlns="http://schemas.openxmlformats.org/spreadsheetml/2006/main" count="50" uniqueCount="19">
  <si>
    <t>Placa</t>
  </si>
  <si>
    <t>Campos</t>
  </si>
  <si>
    <t>Osvaldo</t>
  </si>
  <si>
    <t>Osman</t>
  </si>
  <si>
    <t>Davalexcla</t>
  </si>
  <si>
    <t>Leonel</t>
  </si>
  <si>
    <t>Transilo</t>
  </si>
  <si>
    <t>4 de 65, 1 de 90</t>
  </si>
  <si>
    <t>Cap por campo (q)</t>
  </si>
  <si>
    <t>Cap por campo (kg)</t>
  </si>
  <si>
    <t>Proveedor</t>
  </si>
  <si>
    <t>Info camiones</t>
  </si>
  <si>
    <t>?</t>
  </si>
  <si>
    <t>#</t>
  </si>
  <si>
    <t>Utilización ideal</t>
  </si>
  <si>
    <t>Dos Pinos</t>
  </si>
  <si>
    <t># entrega a la cual no puede ir</t>
  </si>
  <si>
    <t xml:space="preserve"># </t>
  </si>
  <si>
    <t>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</si>
</sst>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9" fontId="4" fillId="0" borderId="0" xfId="0" applyNumberFormat="1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Normal" xfId="0" builtinId="0"/>
    <cellStyle name="Normal 2" xfId="2"/>
    <cellStyle name="Normal 4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L22"/>
  <sheetViews>
    <sheetView showGridLines="0" tabSelected="1" zoomScaleNormal="100" workbookViewId="0">
      <selection activeCell="G9" sqref="G9"/>
    </sheetView>
  </sheetViews>
  <sheetFormatPr baseColWidth="10" defaultRowHeight="12.75" x14ac:dyDescent="0.2"/>
  <cols>
    <col min="1" max="1" width="3.140625" style="1" customWidth="1"/>
    <col min="2" max="2" width="4.140625" style="1" bestFit="1" customWidth="1"/>
    <col min="3" max="3" width="9.42578125" style="2" bestFit="1" customWidth="1"/>
    <col min="4" max="4" width="11.7109375" style="2" bestFit="1" customWidth="1"/>
    <col min="5" max="5" width="19.7109375" style="2" bestFit="1" customWidth="1"/>
    <col min="6" max="6" width="20.42578125" style="2" bestFit="1" customWidth="1"/>
    <col min="7" max="7" width="13.28515625" style="2" bestFit="1" customWidth="1"/>
    <col min="8" max="8" width="13.85546875" style="2" bestFit="1" customWidth="1"/>
    <col min="9" max="9" width="19.42578125" style="1" bestFit="1" customWidth="1"/>
    <col min="10" max="10" width="11.42578125" style="1"/>
    <col min="11" max="11" width="14" style="1" bestFit="1" customWidth="1"/>
    <col min="12" max="16384" width="11.42578125" style="1"/>
  </cols>
  <sheetData>
    <row r="2" spans="2:12" x14ac:dyDescent="0.2">
      <c r="B2" s="14" t="s">
        <v>11</v>
      </c>
      <c r="C2" s="14"/>
      <c r="D2" s="14"/>
      <c r="E2" s="14"/>
      <c r="F2" s="14"/>
      <c r="G2" s="14"/>
      <c r="H2" s="14"/>
      <c r="I2" s="3"/>
      <c r="K2" s="1" t="s">
        <v>14</v>
      </c>
      <c r="L2" s="6">
        <v>0.85</v>
      </c>
    </row>
    <row r="3" spans="2:12" s="10" customFormat="1" ht="27.75" customHeight="1" x14ac:dyDescent="0.25">
      <c r="B3" s="7" t="s">
        <v>13</v>
      </c>
      <c r="C3" s="8" t="s">
        <v>0</v>
      </c>
      <c r="D3" s="8" t="s">
        <v>1</v>
      </c>
      <c r="E3" s="8" t="s">
        <v>8</v>
      </c>
      <c r="F3" s="8" t="s">
        <v>9</v>
      </c>
      <c r="G3" s="8" t="s">
        <v>18</v>
      </c>
      <c r="H3" s="8" t="s">
        <v>10</v>
      </c>
      <c r="I3" s="9" t="s">
        <v>16</v>
      </c>
    </row>
    <row r="4" spans="2:12" x14ac:dyDescent="0.2">
      <c r="B4" s="3">
        <v>1</v>
      </c>
      <c r="C4" s="11">
        <v>152388</v>
      </c>
      <c r="D4" s="11">
        <v>5</v>
      </c>
      <c r="E4" s="11">
        <v>65</v>
      </c>
      <c r="F4" s="11">
        <f t="shared" ref="F4:F19" si="0">E4*46</f>
        <v>2990</v>
      </c>
      <c r="G4" s="11">
        <f t="shared" ref="G4:G11" si="1">F4*D4</f>
        <v>14950</v>
      </c>
      <c r="H4" s="11" t="s">
        <v>15</v>
      </c>
      <c r="I4" s="11" t="s">
        <v>17</v>
      </c>
    </row>
    <row r="5" spans="2:12" x14ac:dyDescent="0.2">
      <c r="B5" s="3">
        <v>2</v>
      </c>
      <c r="C5" s="11">
        <v>152444</v>
      </c>
      <c r="D5" s="11">
        <v>5</v>
      </c>
      <c r="E5" s="11">
        <v>65</v>
      </c>
      <c r="F5" s="11">
        <f t="shared" si="0"/>
        <v>2990</v>
      </c>
      <c r="G5" s="11">
        <f t="shared" si="1"/>
        <v>14950</v>
      </c>
      <c r="H5" s="11" t="s">
        <v>15</v>
      </c>
      <c r="I5" s="11" t="s">
        <v>17</v>
      </c>
    </row>
    <row r="6" spans="2:12" x14ac:dyDescent="0.2">
      <c r="B6" s="3">
        <v>3</v>
      </c>
      <c r="C6" s="11">
        <v>152445</v>
      </c>
      <c r="D6" s="11">
        <v>5</v>
      </c>
      <c r="E6" s="11">
        <v>65</v>
      </c>
      <c r="F6" s="11">
        <f t="shared" si="0"/>
        <v>2990</v>
      </c>
      <c r="G6" s="11">
        <f t="shared" si="1"/>
        <v>14950</v>
      </c>
      <c r="H6" s="11" t="s">
        <v>15</v>
      </c>
      <c r="I6" s="11" t="s">
        <v>17</v>
      </c>
    </row>
    <row r="7" spans="2:12" x14ac:dyDescent="0.2">
      <c r="B7" s="3">
        <v>4</v>
      </c>
      <c r="C7" s="11">
        <v>156024</v>
      </c>
      <c r="D7" s="11">
        <v>6</v>
      </c>
      <c r="E7" s="11">
        <v>55</v>
      </c>
      <c r="F7" s="11">
        <f t="shared" si="0"/>
        <v>2530</v>
      </c>
      <c r="G7" s="11">
        <f t="shared" si="1"/>
        <v>15180</v>
      </c>
      <c r="H7" s="11" t="s">
        <v>15</v>
      </c>
      <c r="I7" s="11" t="s">
        <v>17</v>
      </c>
    </row>
    <row r="8" spans="2:12" x14ac:dyDescent="0.2">
      <c r="B8" s="3">
        <v>5</v>
      </c>
      <c r="C8" s="11">
        <v>158154</v>
      </c>
      <c r="D8" s="11">
        <v>6</v>
      </c>
      <c r="E8" s="11">
        <v>55</v>
      </c>
      <c r="F8" s="11">
        <f t="shared" si="0"/>
        <v>2530</v>
      </c>
      <c r="G8" s="11">
        <f t="shared" si="1"/>
        <v>15180</v>
      </c>
      <c r="H8" s="11" t="s">
        <v>15</v>
      </c>
      <c r="I8" s="11" t="s">
        <v>17</v>
      </c>
    </row>
    <row r="9" spans="2:12" x14ac:dyDescent="0.2">
      <c r="B9" s="3">
        <v>6</v>
      </c>
      <c r="C9" s="11">
        <v>158715</v>
      </c>
      <c r="D9" s="11">
        <v>5</v>
      </c>
      <c r="E9" s="11">
        <v>65</v>
      </c>
      <c r="F9" s="11">
        <f t="shared" si="0"/>
        <v>2990</v>
      </c>
      <c r="G9" s="11">
        <f t="shared" si="1"/>
        <v>14950</v>
      </c>
      <c r="H9" s="11" t="s">
        <v>15</v>
      </c>
      <c r="I9" s="11" t="s">
        <v>17</v>
      </c>
    </row>
    <row r="10" spans="2:12" x14ac:dyDescent="0.2">
      <c r="B10" s="3">
        <v>7</v>
      </c>
      <c r="C10" s="11">
        <v>159927</v>
      </c>
      <c r="D10" s="11">
        <v>6</v>
      </c>
      <c r="E10" s="11">
        <v>55</v>
      </c>
      <c r="F10" s="11">
        <f t="shared" si="0"/>
        <v>2530</v>
      </c>
      <c r="G10" s="11">
        <f t="shared" si="1"/>
        <v>15180</v>
      </c>
      <c r="H10" s="11" t="s">
        <v>15</v>
      </c>
      <c r="I10" s="11" t="s">
        <v>17</v>
      </c>
    </row>
    <row r="11" spans="2:12" x14ac:dyDescent="0.2">
      <c r="B11" s="3">
        <v>8</v>
      </c>
      <c r="C11" s="11">
        <v>159582</v>
      </c>
      <c r="D11" s="11">
        <v>6</v>
      </c>
      <c r="E11" s="11">
        <v>55</v>
      </c>
      <c r="F11" s="11">
        <f t="shared" si="0"/>
        <v>2530</v>
      </c>
      <c r="G11" s="11">
        <f t="shared" si="1"/>
        <v>15180</v>
      </c>
      <c r="H11" s="11" t="s">
        <v>15</v>
      </c>
      <c r="I11" s="11" t="s">
        <v>17</v>
      </c>
    </row>
    <row r="12" spans="2:12" x14ac:dyDescent="0.2">
      <c r="B12" s="3">
        <v>9</v>
      </c>
      <c r="C12" s="11">
        <v>134665</v>
      </c>
      <c r="D12" s="11">
        <v>5</v>
      </c>
      <c r="E12" s="11">
        <v>65</v>
      </c>
      <c r="F12" s="11">
        <f t="shared" si="0"/>
        <v>2990</v>
      </c>
      <c r="G12" s="11">
        <f t="shared" ref="G12:G19" si="2">E12*46*D12</f>
        <v>14950</v>
      </c>
      <c r="H12" s="11" t="s">
        <v>4</v>
      </c>
      <c r="I12" s="11" t="s">
        <v>17</v>
      </c>
    </row>
    <row r="13" spans="2:12" x14ac:dyDescent="0.2">
      <c r="B13" s="3">
        <v>10</v>
      </c>
      <c r="C13" s="11">
        <v>162343</v>
      </c>
      <c r="D13" s="11">
        <v>5</v>
      </c>
      <c r="E13" s="11">
        <v>65</v>
      </c>
      <c r="F13" s="11">
        <f t="shared" si="0"/>
        <v>2990</v>
      </c>
      <c r="G13" s="11">
        <f t="shared" si="2"/>
        <v>14950</v>
      </c>
      <c r="H13" s="11" t="s">
        <v>5</v>
      </c>
      <c r="I13" s="11" t="s">
        <v>17</v>
      </c>
    </row>
    <row r="14" spans="2:12" x14ac:dyDescent="0.2">
      <c r="B14" s="3">
        <v>11</v>
      </c>
      <c r="C14" s="11">
        <v>154914</v>
      </c>
      <c r="D14" s="11">
        <v>6</v>
      </c>
      <c r="E14" s="11">
        <v>65</v>
      </c>
      <c r="F14" s="11">
        <f t="shared" si="0"/>
        <v>2990</v>
      </c>
      <c r="G14" s="11">
        <f t="shared" si="2"/>
        <v>17940</v>
      </c>
      <c r="H14" s="11" t="s">
        <v>5</v>
      </c>
      <c r="I14" s="11" t="s">
        <v>17</v>
      </c>
    </row>
    <row r="15" spans="2:12" x14ac:dyDescent="0.2">
      <c r="B15" s="3">
        <v>12</v>
      </c>
      <c r="C15" s="11">
        <v>160522</v>
      </c>
      <c r="D15" s="11">
        <v>5</v>
      </c>
      <c r="E15" s="11">
        <v>65</v>
      </c>
      <c r="F15" s="11">
        <f t="shared" si="0"/>
        <v>2990</v>
      </c>
      <c r="G15" s="11">
        <f t="shared" si="2"/>
        <v>14950</v>
      </c>
      <c r="H15" s="11" t="s">
        <v>5</v>
      </c>
      <c r="I15" s="11" t="s">
        <v>17</v>
      </c>
    </row>
    <row r="16" spans="2:12" x14ac:dyDescent="0.2">
      <c r="B16" s="3">
        <v>13</v>
      </c>
      <c r="C16" s="11">
        <v>134388</v>
      </c>
      <c r="D16" s="11">
        <v>6</v>
      </c>
      <c r="E16" s="11">
        <v>65</v>
      </c>
      <c r="F16" s="11">
        <f t="shared" si="0"/>
        <v>2990</v>
      </c>
      <c r="G16" s="11">
        <f t="shared" si="2"/>
        <v>17940</v>
      </c>
      <c r="H16" s="11" t="s">
        <v>2</v>
      </c>
      <c r="I16" s="11" t="s">
        <v>17</v>
      </c>
    </row>
    <row r="17" spans="2:9" x14ac:dyDescent="0.2">
      <c r="B17" s="3">
        <v>14</v>
      </c>
      <c r="C17" s="11">
        <v>142746</v>
      </c>
      <c r="D17" s="11">
        <v>5</v>
      </c>
      <c r="E17" s="11">
        <v>65</v>
      </c>
      <c r="F17" s="11">
        <f t="shared" si="0"/>
        <v>2990</v>
      </c>
      <c r="G17" s="11">
        <f t="shared" si="2"/>
        <v>14950</v>
      </c>
      <c r="H17" s="11" t="s">
        <v>2</v>
      </c>
      <c r="I17" s="11" t="s">
        <v>17</v>
      </c>
    </row>
    <row r="18" spans="2:9" x14ac:dyDescent="0.2">
      <c r="B18" s="3">
        <v>15</v>
      </c>
      <c r="C18" s="11">
        <v>137418</v>
      </c>
      <c r="D18" s="11">
        <v>6</v>
      </c>
      <c r="E18" s="11">
        <v>65</v>
      </c>
      <c r="F18" s="11">
        <f t="shared" si="0"/>
        <v>2990</v>
      </c>
      <c r="G18" s="11">
        <f t="shared" si="2"/>
        <v>17940</v>
      </c>
      <c r="H18" s="11" t="s">
        <v>3</v>
      </c>
      <c r="I18" s="11" t="s">
        <v>17</v>
      </c>
    </row>
    <row r="19" spans="2:9" x14ac:dyDescent="0.2">
      <c r="B19" s="3">
        <v>16</v>
      </c>
      <c r="C19" s="11">
        <v>137443</v>
      </c>
      <c r="D19" s="11">
        <v>6</v>
      </c>
      <c r="E19" s="11">
        <v>65</v>
      </c>
      <c r="F19" s="11">
        <f t="shared" si="0"/>
        <v>2990</v>
      </c>
      <c r="G19" s="11">
        <f t="shared" si="2"/>
        <v>17940</v>
      </c>
      <c r="H19" s="11" t="s">
        <v>3</v>
      </c>
      <c r="I19" s="11" t="s">
        <v>17</v>
      </c>
    </row>
    <row r="20" spans="2:9" x14ac:dyDescent="0.2">
      <c r="B20" s="3">
        <v>17</v>
      </c>
      <c r="C20" s="11">
        <v>133391</v>
      </c>
      <c r="D20" s="11">
        <v>5</v>
      </c>
      <c r="E20" s="12" t="s">
        <v>7</v>
      </c>
      <c r="F20" s="13"/>
      <c r="G20" s="11">
        <f>(4*65*46)+(1*90*46)</f>
        <v>16100</v>
      </c>
      <c r="H20" s="11" t="s">
        <v>6</v>
      </c>
      <c r="I20" s="11" t="s">
        <v>17</v>
      </c>
    </row>
    <row r="21" spans="2:9" x14ac:dyDescent="0.2">
      <c r="B21" s="3">
        <v>18</v>
      </c>
      <c r="C21" s="11">
        <v>145985</v>
      </c>
      <c r="D21" s="11">
        <v>5</v>
      </c>
      <c r="E21" s="11">
        <v>65</v>
      </c>
      <c r="F21" s="11">
        <f>E21*46</f>
        <v>2990</v>
      </c>
      <c r="G21" s="11">
        <f>E21*46*D21</f>
        <v>14950</v>
      </c>
      <c r="H21" s="11" t="s">
        <v>6</v>
      </c>
      <c r="I21" s="11" t="s">
        <v>17</v>
      </c>
    </row>
    <row r="22" spans="2:9" x14ac:dyDescent="0.2">
      <c r="B22" s="4">
        <v>19</v>
      </c>
      <c r="C22" s="5" t="s">
        <v>12</v>
      </c>
      <c r="D22" s="5">
        <v>5</v>
      </c>
      <c r="E22" s="5">
        <v>65</v>
      </c>
      <c r="F22" s="5">
        <f>E22*46</f>
        <v>2990</v>
      </c>
      <c r="G22" s="5">
        <f>E22*46*D22</f>
        <v>14950</v>
      </c>
      <c r="H22" s="5" t="s">
        <v>6</v>
      </c>
      <c r="I22" s="11" t="s">
        <v>17</v>
      </c>
    </row>
  </sheetData>
  <autoFilter ref="B3:I22"/>
  <mergeCells count="2">
    <mergeCell ref="E20:F20"/>
    <mergeCell ref="B2:H2"/>
  </mergeCells>
  <pageMargins left="0.19685039370078741" right="0.19685039370078741" top="0.19685039370078741" bottom="0.19685039370078741" header="0.31496062992125984" footer="0.31496062992125984"/>
  <pageSetup orientation="landscape" r:id="rId1"/>
  <ignoredErrors>
    <ignoredError sqref="G20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 camiones</vt:lpstr>
    </vt:vector>
  </TitlesOfParts>
  <Company>Dos Pinos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eromero</dc:creator>
  <cp:lastModifiedBy>Guillermo Aguilar</cp:lastModifiedBy>
  <cp:lastPrinted>2015-03-08T23:53:35Z</cp:lastPrinted>
  <dcterms:created xsi:type="dcterms:W3CDTF">2010-05-20T19:21:07Z</dcterms:created>
  <dcterms:modified xsi:type="dcterms:W3CDTF">2015-08-22T20:49:04Z</dcterms:modified>
</cp:coreProperties>
</file>