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Gantt" sheetId="18" r:id="rId1"/>
    <sheet name="Settings" sheetId="17" state="hidden" r:id="rId2"/>
  </sheets>
  <definedNames>
    <definedName name="_xlnm._FilterDatabase" localSheetId="0" hidden="1">Gantt!$A$5:$A$48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1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1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Gantt!$B$2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Gantt!$A$1:$NJ$49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1">Settings!$B$5</definedName>
    <definedName name="ShowFY">#REF!</definedName>
    <definedName name="Start">Gantt!$B$3</definedName>
    <definedName name="StartDate">#REF!</definedName>
    <definedName name="StartDateWindow">#REF!</definedName>
    <definedName name="Today">Gantt!$B$4</definedName>
    <definedName name="VERSION" localSheetId="0">Gantt!$J$1</definedName>
    <definedName name="VERSION">#REF!</definedName>
    <definedName name="WeekStartType" localSheetId="0">Settings!$B$3</definedName>
    <definedName name="WeekStartType" localSheetId="1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J17" i="18"/>
  <c r="G17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6" i="18" l="1"/>
  <c r="I17" i="18"/>
  <c r="H23" i="18"/>
  <c r="H20" i="18"/>
  <c r="H17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tính. Hiểu các thông số điều khiển. Xuất code nhúng cho các module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Giữ nguyên code của PID, Filter.
Code mới phần nhận dữ liệu IMU, và bộ nhận.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<sst xmlns="http://schemas.openxmlformats.org/spreadsheetml/2006/main" count="56" uniqueCount="49">
  <si>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</si>
  <si>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</si>
  <si>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</si>
  <si>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</si>
  <si>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</si>
  <si>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</si>
  <si>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</si>
  <si>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</si>
  <si>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</si>
  <si>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</si>
  <si>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</si>
  <si>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</si>
  <si>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</si>
  <si>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</si>
  <si>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</si>
  <si>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</si>
  <si>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</si>
  <si>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</si>
  <si>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</si>
  <si>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</si>
  <si>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</si>
  <si>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</si>
  <si>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</si>
  <si>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</si>
  <si>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</si>
  <si>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</si>
  <si>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</si>
  <si>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</si>
  <si>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</si>
  <si>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</si>
  <si>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</si>
  <si>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</si>
  <si>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</si>
  <si>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</si>
  <si>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</si>
  <si>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PHÁT TRIỂN BOARD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</si>
  <si>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</si>
  <si>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</si>
  <si>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</si>
  <si>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</si>
  <si>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</si>
  <si>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</si>
  <si>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</si>
  <si>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</si>
  <si>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</si>
  <si>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</si>
  <si>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Linh</t>
  </si>
  <si>
    <t>Code PID, Matlab + simulink</t>
  </si>
  <si>
    <t xml:space="preserve">Debug bằng máy tính.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</si>
</sst>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;"/>
    <numFmt numFmtId="165" formatCode="ddd\-dd\-mmm"/>
    <numFmt numFmtId="166" formatCode="0#"/>
  </numFmts>
  <fonts count="4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4"/>
      <scheme val="minor"/>
    </font>
    <font>
      <b/>
      <sz val="28"/>
      <color theme="1" tint="0.34998626667073579"/>
      <name val="Calibri"/>
      <family val="2"/>
      <scheme val="minor"/>
    </font>
    <font>
      <sz val="20"/>
      <color theme="6" tint="-0.24994659260841701"/>
      <name val="Calibri"/>
      <family val="2"/>
      <scheme val="minor"/>
    </font>
    <font>
      <sz val="14"/>
      <color theme="6" tint="-0.24994659260841701"/>
      <name val="Calibri"/>
      <family val="1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0"/>
      <color theme="3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  <font>
      <b/>
      <sz val="14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/>
      <bottom style="thin">
        <color rgb="FF669966"/>
      </bottom>
      <diagonal/>
    </border>
    <border>
      <left/>
      <right/>
      <top style="thick">
        <color theme="0"/>
      </top>
      <bottom/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4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4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4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4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5" fontId="23" fillId="0" borderId="11" xfId="19" applyNumberFormat="1" applyFont="1" applyBorder="1" applyAlignment="1" applyProtection="1">
      <alignment textRotation="90"/>
    </xf>
    <xf numFmtId="165" fontId="23" fillId="0" borderId="12" xfId="19" applyNumberFormat="1" applyFont="1" applyBorder="1" applyAlignment="1" applyProtection="1">
      <alignment textRotation="90"/>
    </xf>
    <xf numFmtId="165" fontId="22" fillId="0" borderId="13" xfId="19" applyNumberFormat="1" applyFont="1" applyBorder="1" applyAlignment="1" applyProtection="1">
      <alignment textRotation="90"/>
    </xf>
    <xf numFmtId="0" fontId="24" fillId="8" borderId="12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5" fillId="10" borderId="12" xfId="19" applyFont="1" applyFill="1" applyBorder="1" applyAlignment="1" applyProtection="1">
      <alignment horizontal="center" vertical="center" wrapText="1"/>
    </xf>
    <xf numFmtId="0" fontId="25" fillId="0" borderId="12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left" vertical="center"/>
    </xf>
    <xf numFmtId="0" fontId="24" fillId="0" borderId="14" xfId="19" applyFont="1" applyFill="1" applyBorder="1" applyAlignment="1" applyProtection="1">
      <alignment vertical="center"/>
    </xf>
    <xf numFmtId="0" fontId="18" fillId="0" borderId="16" xfId="19" applyFont="1" applyFill="1" applyBorder="1" applyAlignment="1" applyProtection="1"/>
    <xf numFmtId="15" fontId="27" fillId="0" borderId="16" xfId="19" applyNumberFormat="1" applyFont="1" applyBorder="1" applyAlignment="1" applyProtection="1">
      <alignment vertical="top"/>
    </xf>
    <xf numFmtId="15" fontId="28" fillId="0" borderId="16" xfId="19" applyNumberFormat="1" applyFont="1" applyBorder="1" applyAlignment="1" applyProtection="1">
      <alignment horizontal="left" vertical="center"/>
      <protection locked="0"/>
    </xf>
    <xf numFmtId="0" fontId="29" fillId="0" borderId="0" xfId="19" applyFont="1" applyBorder="1" applyAlignment="1" applyProtection="1">
      <alignment horizontal="right" vertical="center"/>
    </xf>
    <xf numFmtId="0" fontId="19" fillId="11" borderId="0" xfId="19" applyFont="1" applyFill="1" applyBorder="1" applyAlignment="1" applyProtection="1"/>
    <xf numFmtId="0" fontId="18" fillId="0" borderId="0" xfId="19" applyFont="1" applyFill="1" applyAlignment="1" applyProtection="1"/>
    <xf numFmtId="15" fontId="19" fillId="0" borderId="17" xfId="19" applyNumberFormat="1" applyFont="1" applyBorder="1" applyAlignment="1" applyProtection="1">
      <alignment horizontal="left" vertical="center"/>
      <protection locked="0"/>
    </xf>
    <xf numFmtId="0" fontId="29" fillId="0" borderId="17" xfId="19" applyFont="1" applyBorder="1" applyAlignment="1" applyProtection="1">
      <alignment horizontal="right" vertical="center"/>
    </xf>
    <xf numFmtId="0" fontId="19" fillId="0" borderId="18" xfId="19" applyFont="1" applyBorder="1" applyAlignment="1" applyProtection="1">
      <alignment horizontal="left" vertical="center"/>
      <protection locked="0"/>
    </xf>
    <xf numFmtId="0" fontId="30" fillId="0" borderId="18" xfId="19" applyFont="1" applyBorder="1" applyAlignment="1" applyProtection="1">
      <alignment horizontal="right" vertical="center"/>
    </xf>
    <xf numFmtId="0" fontId="21" fillId="0" borderId="19" xfId="19" applyFont="1" applyBorder="1" applyProtection="1"/>
    <xf numFmtId="16" fontId="31" fillId="12" borderId="0" xfId="19" applyNumberFormat="1" applyFont="1" applyFill="1" applyAlignment="1" applyProtection="1">
      <alignment textRotation="90"/>
    </xf>
    <xf numFmtId="16" fontId="32" fillId="12" borderId="0" xfId="19" applyNumberFormat="1" applyFont="1" applyFill="1" applyAlignment="1" applyProtection="1">
      <alignment textRotation="90"/>
    </xf>
    <xf numFmtId="0" fontId="33" fillId="12" borderId="0" xfId="19" applyFont="1" applyFill="1" applyBorder="1" applyAlignment="1" applyProtection="1">
      <alignment horizontal="right" indent="1"/>
    </xf>
    <xf numFmtId="0" fontId="34" fillId="12" borderId="0" xfId="19" applyFont="1" applyFill="1" applyBorder="1" applyAlignment="1" applyProtection="1">
      <alignment vertical="center"/>
    </xf>
    <xf numFmtId="0" fontId="22" fillId="5" borderId="6" xfId="19" applyFont="1" applyFill="1" applyBorder="1" applyAlignment="1" applyProtection="1">
      <protection locked="0"/>
    </xf>
    <xf numFmtId="0" fontId="19" fillId="0" borderId="0" xfId="19" applyFont="1" applyBorder="1" applyAlignment="1" applyProtection="1">
      <alignment horizontal="left" vertical="center"/>
      <protection locked="0"/>
    </xf>
    <xf numFmtId="15" fontId="19" fillId="0" borderId="0" xfId="19" applyNumberFormat="1" applyFont="1" applyBorder="1" applyAlignment="1" applyProtection="1">
      <alignment horizontal="left" vertical="center"/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8" fillId="13" borderId="6" xfId="19" applyFont="1" applyFill="1" applyBorder="1" applyAlignment="1" applyProtection="1">
      <protection locked="0"/>
    </xf>
    <xf numFmtId="0" fontId="22" fillId="14" borderId="6" xfId="19" applyNumberFormat="1" applyFont="1" applyFill="1" applyBorder="1" applyAlignment="1" applyProtection="1">
      <alignment horizontal="left"/>
      <protection locked="0"/>
    </xf>
    <xf numFmtId="0" fontId="22" fillId="14" borderId="6" xfId="19" applyFont="1" applyFill="1" applyBorder="1" applyAlignment="1" applyProtection="1">
      <protection locked="0"/>
    </xf>
    <xf numFmtId="164" fontId="22" fillId="14" borderId="6" xfId="19" applyNumberFormat="1" applyFont="1" applyFill="1" applyBorder="1" applyAlignment="1" applyProtection="1">
      <alignment horizontal="right"/>
      <protection locked="0"/>
    </xf>
    <xf numFmtId="1" fontId="22" fillId="14" borderId="6" xfId="19" applyNumberFormat="1" applyFont="1" applyFill="1" applyBorder="1" applyAlignment="1" applyProtection="1">
      <alignment horizontal="center"/>
    </xf>
    <xf numFmtId="1" fontId="22" fillId="14" borderId="6" xfId="20" applyNumberFormat="1" applyFont="1" applyFill="1" applyBorder="1" applyAlignment="1" applyProtection="1">
      <alignment horizontal="center"/>
    </xf>
    <xf numFmtId="0" fontId="22" fillId="14" borderId="7" xfId="19" applyFont="1" applyFill="1" applyBorder="1" applyProtection="1"/>
    <xf numFmtId="0" fontId="22" fillId="14" borderId="6" xfId="19" applyFont="1" applyFill="1" applyBorder="1" applyProtection="1"/>
    <xf numFmtId="0" fontId="22" fillId="14" borderId="5" xfId="19" applyFont="1" applyFill="1" applyBorder="1" applyProtection="1"/>
    <xf numFmtId="0" fontId="21" fillId="14" borderId="0" xfId="19" applyFont="1" applyFill="1" applyProtection="1"/>
    <xf numFmtId="166" fontId="26" fillId="0" borderId="0" xfId="19" applyNumberFormat="1" applyFont="1" applyFill="1" applyBorder="1" applyAlignment="1" applyProtection="1">
      <alignment horizontal="center"/>
    </xf>
    <xf numFmtId="166" fontId="26" fillId="0" borderId="15" xfId="19" applyNumberFormat="1" applyFont="1" applyFill="1" applyBorder="1" applyAlignment="1" applyProtection="1">
      <alignment horizontal="center"/>
    </xf>
    <xf numFmtId="0" fontId="39" fillId="12" borderId="0" xfId="19" applyFont="1" applyFill="1" applyBorder="1" applyAlignment="1" applyProtection="1">
      <alignment horizontal="left" vertical="center"/>
      <protection locked="0"/>
    </xf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43"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42"/>
      <tableStyleElement type="headerRow" dxfId="41"/>
      <tableStyleElement type="firstRowStripe" dxfId="40"/>
      <tableStyleElement type="secondRowStripe" dxfId="39"/>
    </tableStyle>
    <tableStyle name="Project Timeline 2" pivot="0" count="2">
      <tableStyleElement type="wholeTable" dxfId="38"/>
      <tableStyleElement type="headerRow" dxfId="37"/>
    </tableStyle>
    <tableStyle name="Project Timeline 3" pivot="0" count="2">
      <tableStyleElement type="wholeTable" dxfId="36"/>
      <tableStyleElement type="headerRow" dxfId="35"/>
    </tableStyle>
    <tableStyle name="Project Timeline 4" pivot="0" count="4">
      <tableStyleElement type="wholeTable" dxfId="34"/>
      <tableStyleElement type="headerRow" dxfId="33"/>
      <tableStyleElement type="firstRowStripe" dxfId="32"/>
      <tableStyleElement type="secondRowStripe" dxfId="31"/>
    </tableStyle>
    <tableStyle name="TableStyleLight7 2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TableStyleLight9 2" pivot="0" count="4">
      <tableStyleElement type="wholeTable" dxfId="23"/>
      <tableStyleElement type="headerRow" dxfId="22"/>
      <tableStyleElement type="totalRow" dxfId="21"/>
      <tableStyleElement type="firstColumn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topLeftCell="A4" zoomScaleNormal="100" workbookViewId="0">
      <pane xSplit="1" topLeftCell="B1" activePane="topRight" state="frozen"/>
      <selection pane="topRight" activeCell="B15" sqref="B15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28.140625" style="12" customWidth="1"/>
    <col min="4" max="6" width="12.28515625" style="11" customWidth="1"/>
    <col min="7" max="10" width="9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55" customFormat="1" ht="23.25" customHeight="1" thickTop="1" x14ac:dyDescent="0.2">
      <c r="A1" s="78" t="s">
        <v>23</v>
      </c>
      <c r="B1" s="78"/>
      <c r="C1" s="78"/>
      <c r="D1" s="78"/>
      <c r="E1" s="78"/>
      <c r="F1" s="78"/>
      <c r="G1" s="78"/>
      <c r="H1" s="78"/>
      <c r="I1" s="59"/>
      <c r="J1" s="58" t="s">
        <v>22</v>
      </c>
      <c r="K1" s="57">
        <f>(Start-WEEKDAY(Start,1)+WeekStartType)+7*DateOffset</f>
        <v>42191</v>
      </c>
      <c r="L1" s="56">
        <f t="shared" ref="L1:BW1" si="0">K1+1</f>
        <v>42192</v>
      </c>
      <c r="M1" s="56">
        <f t="shared" si="0"/>
        <v>42193</v>
      </c>
      <c r="N1" s="56">
        <f t="shared" si="0"/>
        <v>42194</v>
      </c>
      <c r="O1" s="56">
        <f t="shared" si="0"/>
        <v>42195</v>
      </c>
      <c r="P1" s="56">
        <f t="shared" si="0"/>
        <v>42196</v>
      </c>
      <c r="Q1" s="56">
        <f t="shared" si="0"/>
        <v>42197</v>
      </c>
      <c r="R1" s="56">
        <f t="shared" si="0"/>
        <v>42198</v>
      </c>
      <c r="S1" s="56">
        <f t="shared" si="0"/>
        <v>42199</v>
      </c>
      <c r="T1" s="56">
        <f t="shared" si="0"/>
        <v>42200</v>
      </c>
      <c r="U1" s="56">
        <f t="shared" si="0"/>
        <v>42201</v>
      </c>
      <c r="V1" s="56">
        <f t="shared" si="0"/>
        <v>42202</v>
      </c>
      <c r="W1" s="56">
        <f t="shared" si="0"/>
        <v>42203</v>
      </c>
      <c r="X1" s="56">
        <f t="shared" si="0"/>
        <v>42204</v>
      </c>
      <c r="Y1" s="56">
        <f t="shared" si="0"/>
        <v>42205</v>
      </c>
      <c r="Z1" s="56">
        <f t="shared" si="0"/>
        <v>42206</v>
      </c>
      <c r="AA1" s="56">
        <f t="shared" si="0"/>
        <v>42207</v>
      </c>
      <c r="AB1" s="56">
        <f t="shared" si="0"/>
        <v>42208</v>
      </c>
      <c r="AC1" s="56">
        <f t="shared" si="0"/>
        <v>42209</v>
      </c>
      <c r="AD1" s="56">
        <f t="shared" si="0"/>
        <v>42210</v>
      </c>
      <c r="AE1" s="56">
        <f t="shared" si="0"/>
        <v>42211</v>
      </c>
      <c r="AF1" s="56">
        <f t="shared" si="0"/>
        <v>42212</v>
      </c>
      <c r="AG1" s="56">
        <f t="shared" si="0"/>
        <v>42213</v>
      </c>
      <c r="AH1" s="56">
        <f t="shared" si="0"/>
        <v>42214</v>
      </c>
      <c r="AI1" s="56">
        <f t="shared" si="0"/>
        <v>42215</v>
      </c>
      <c r="AJ1" s="56">
        <f t="shared" si="0"/>
        <v>42216</v>
      </c>
      <c r="AK1" s="56">
        <f t="shared" si="0"/>
        <v>42217</v>
      </c>
      <c r="AL1" s="56">
        <f t="shared" si="0"/>
        <v>42218</v>
      </c>
      <c r="AM1" s="56">
        <f t="shared" si="0"/>
        <v>42219</v>
      </c>
      <c r="AN1" s="56">
        <f t="shared" si="0"/>
        <v>42220</v>
      </c>
      <c r="AO1" s="56">
        <f t="shared" si="0"/>
        <v>42221</v>
      </c>
      <c r="AP1" s="56">
        <f t="shared" si="0"/>
        <v>42222</v>
      </c>
      <c r="AQ1" s="56">
        <f t="shared" si="0"/>
        <v>42223</v>
      </c>
      <c r="AR1" s="56">
        <f t="shared" si="0"/>
        <v>42224</v>
      </c>
      <c r="AS1" s="56">
        <f t="shared" si="0"/>
        <v>42225</v>
      </c>
      <c r="AT1" s="56">
        <f t="shared" si="0"/>
        <v>42226</v>
      </c>
      <c r="AU1" s="56">
        <f t="shared" si="0"/>
        <v>42227</v>
      </c>
      <c r="AV1" s="56">
        <f t="shared" si="0"/>
        <v>42228</v>
      </c>
      <c r="AW1" s="56">
        <f t="shared" si="0"/>
        <v>42229</v>
      </c>
      <c r="AX1" s="56">
        <f t="shared" si="0"/>
        <v>42230</v>
      </c>
      <c r="AY1" s="56">
        <f t="shared" si="0"/>
        <v>42231</v>
      </c>
      <c r="AZ1" s="56">
        <f t="shared" si="0"/>
        <v>42232</v>
      </c>
      <c r="BA1" s="56">
        <f t="shared" si="0"/>
        <v>42233</v>
      </c>
      <c r="BB1" s="56">
        <f t="shared" si="0"/>
        <v>42234</v>
      </c>
      <c r="BC1" s="56">
        <f t="shared" si="0"/>
        <v>42235</v>
      </c>
      <c r="BD1" s="56">
        <f t="shared" si="0"/>
        <v>42236</v>
      </c>
      <c r="BE1" s="56">
        <f t="shared" si="0"/>
        <v>42237</v>
      </c>
      <c r="BF1" s="56">
        <f t="shared" si="0"/>
        <v>42238</v>
      </c>
      <c r="BG1" s="56">
        <f t="shared" si="0"/>
        <v>42239</v>
      </c>
      <c r="BH1" s="56">
        <f t="shared" si="0"/>
        <v>42240</v>
      </c>
      <c r="BI1" s="56">
        <f t="shared" si="0"/>
        <v>42241</v>
      </c>
      <c r="BJ1" s="56">
        <f t="shared" si="0"/>
        <v>42242</v>
      </c>
      <c r="BK1" s="56">
        <f t="shared" si="0"/>
        <v>42243</v>
      </c>
      <c r="BL1" s="56">
        <f t="shared" si="0"/>
        <v>42244</v>
      </c>
      <c r="BM1" s="56">
        <f t="shared" si="0"/>
        <v>42245</v>
      </c>
      <c r="BN1" s="56">
        <f t="shared" si="0"/>
        <v>42246</v>
      </c>
      <c r="BO1" s="56">
        <f t="shared" si="0"/>
        <v>42247</v>
      </c>
      <c r="BP1" s="56">
        <f t="shared" si="0"/>
        <v>42248</v>
      </c>
      <c r="BQ1" s="56">
        <f t="shared" si="0"/>
        <v>42249</v>
      </c>
      <c r="BR1" s="56">
        <f t="shared" si="0"/>
        <v>42250</v>
      </c>
      <c r="BS1" s="56">
        <f t="shared" si="0"/>
        <v>42251</v>
      </c>
      <c r="BT1" s="56">
        <f t="shared" si="0"/>
        <v>42252</v>
      </c>
      <c r="BU1" s="56">
        <f t="shared" si="0"/>
        <v>42253</v>
      </c>
      <c r="BV1" s="56">
        <f t="shared" si="0"/>
        <v>42254</v>
      </c>
      <c r="BW1" s="56">
        <f t="shared" si="0"/>
        <v>42255</v>
      </c>
      <c r="BX1" s="56">
        <f t="shared" ref="BX1:EI1" si="1">BW1+1</f>
        <v>42256</v>
      </c>
      <c r="BY1" s="56">
        <f t="shared" si="1"/>
        <v>42257</v>
      </c>
      <c r="BZ1" s="56">
        <f t="shared" si="1"/>
        <v>42258</v>
      </c>
      <c r="CA1" s="56">
        <f t="shared" si="1"/>
        <v>42259</v>
      </c>
      <c r="CB1" s="56">
        <f t="shared" si="1"/>
        <v>42260</v>
      </c>
      <c r="CC1" s="56">
        <f t="shared" si="1"/>
        <v>42261</v>
      </c>
      <c r="CD1" s="56">
        <f t="shared" si="1"/>
        <v>42262</v>
      </c>
      <c r="CE1" s="56">
        <f t="shared" si="1"/>
        <v>42263</v>
      </c>
      <c r="CF1" s="56">
        <f t="shared" si="1"/>
        <v>42264</v>
      </c>
      <c r="CG1" s="56">
        <f t="shared" si="1"/>
        <v>42265</v>
      </c>
      <c r="CH1" s="56">
        <f t="shared" si="1"/>
        <v>42266</v>
      </c>
      <c r="CI1" s="56">
        <f t="shared" si="1"/>
        <v>42267</v>
      </c>
      <c r="CJ1" s="56">
        <f t="shared" si="1"/>
        <v>42268</v>
      </c>
      <c r="CK1" s="56">
        <f t="shared" si="1"/>
        <v>42269</v>
      </c>
      <c r="CL1" s="56">
        <f t="shared" si="1"/>
        <v>42270</v>
      </c>
      <c r="CM1" s="56">
        <f t="shared" si="1"/>
        <v>42271</v>
      </c>
      <c r="CN1" s="56">
        <f t="shared" si="1"/>
        <v>42272</v>
      </c>
      <c r="CO1" s="56">
        <f t="shared" si="1"/>
        <v>42273</v>
      </c>
      <c r="CP1" s="56">
        <f t="shared" si="1"/>
        <v>42274</v>
      </c>
      <c r="CQ1" s="56">
        <f t="shared" si="1"/>
        <v>42275</v>
      </c>
      <c r="CR1" s="56">
        <f t="shared" si="1"/>
        <v>42276</v>
      </c>
      <c r="CS1" s="56">
        <f t="shared" si="1"/>
        <v>42277</v>
      </c>
      <c r="CT1" s="56">
        <f t="shared" si="1"/>
        <v>42278</v>
      </c>
      <c r="CU1" s="56">
        <f t="shared" si="1"/>
        <v>42279</v>
      </c>
      <c r="CV1" s="56">
        <f t="shared" si="1"/>
        <v>42280</v>
      </c>
      <c r="CW1" s="56">
        <f t="shared" si="1"/>
        <v>42281</v>
      </c>
      <c r="CX1" s="56">
        <f t="shared" si="1"/>
        <v>42282</v>
      </c>
      <c r="CY1" s="56">
        <f t="shared" si="1"/>
        <v>42283</v>
      </c>
      <c r="CZ1" s="56">
        <f t="shared" si="1"/>
        <v>42284</v>
      </c>
      <c r="DA1" s="56">
        <f t="shared" si="1"/>
        <v>42285</v>
      </c>
      <c r="DB1" s="56">
        <f t="shared" si="1"/>
        <v>42286</v>
      </c>
      <c r="DC1" s="56">
        <f t="shared" si="1"/>
        <v>42287</v>
      </c>
      <c r="DD1" s="56">
        <f t="shared" si="1"/>
        <v>42288</v>
      </c>
      <c r="DE1" s="56">
        <f t="shared" si="1"/>
        <v>42289</v>
      </c>
      <c r="DF1" s="56">
        <f t="shared" si="1"/>
        <v>42290</v>
      </c>
      <c r="DG1" s="56">
        <f t="shared" si="1"/>
        <v>42291</v>
      </c>
      <c r="DH1" s="56">
        <f t="shared" si="1"/>
        <v>42292</v>
      </c>
      <c r="DI1" s="56">
        <f t="shared" si="1"/>
        <v>42293</v>
      </c>
      <c r="DJ1" s="56">
        <f t="shared" si="1"/>
        <v>42294</v>
      </c>
      <c r="DK1" s="56">
        <f t="shared" si="1"/>
        <v>42295</v>
      </c>
      <c r="DL1" s="56">
        <f t="shared" si="1"/>
        <v>42296</v>
      </c>
      <c r="DM1" s="56">
        <f t="shared" si="1"/>
        <v>42297</v>
      </c>
      <c r="DN1" s="56">
        <f t="shared" si="1"/>
        <v>42298</v>
      </c>
      <c r="DO1" s="56">
        <f t="shared" si="1"/>
        <v>42299</v>
      </c>
      <c r="DP1" s="56">
        <f t="shared" si="1"/>
        <v>42300</v>
      </c>
      <c r="DQ1" s="56">
        <f t="shared" si="1"/>
        <v>42301</v>
      </c>
      <c r="DR1" s="56">
        <f t="shared" si="1"/>
        <v>42302</v>
      </c>
      <c r="DS1" s="56">
        <f t="shared" si="1"/>
        <v>42303</v>
      </c>
      <c r="DT1" s="56">
        <f t="shared" si="1"/>
        <v>42304</v>
      </c>
      <c r="DU1" s="56">
        <f t="shared" si="1"/>
        <v>42305</v>
      </c>
      <c r="DV1" s="56">
        <f t="shared" si="1"/>
        <v>42306</v>
      </c>
      <c r="DW1" s="56">
        <f t="shared" si="1"/>
        <v>42307</v>
      </c>
      <c r="DX1" s="56">
        <f t="shared" si="1"/>
        <v>42308</v>
      </c>
      <c r="DY1" s="56">
        <f t="shared" si="1"/>
        <v>42309</v>
      </c>
      <c r="DZ1" s="56">
        <f t="shared" si="1"/>
        <v>42310</v>
      </c>
      <c r="EA1" s="56">
        <f t="shared" si="1"/>
        <v>42311</v>
      </c>
      <c r="EB1" s="56">
        <f t="shared" si="1"/>
        <v>42312</v>
      </c>
      <c r="EC1" s="56">
        <f t="shared" si="1"/>
        <v>42313</v>
      </c>
      <c r="ED1" s="56">
        <f t="shared" si="1"/>
        <v>42314</v>
      </c>
      <c r="EE1" s="56">
        <f t="shared" si="1"/>
        <v>42315</v>
      </c>
      <c r="EF1" s="56">
        <f t="shared" si="1"/>
        <v>42316</v>
      </c>
      <c r="EG1" s="56">
        <f t="shared" si="1"/>
        <v>42317</v>
      </c>
      <c r="EH1" s="56">
        <f t="shared" si="1"/>
        <v>42318</v>
      </c>
      <c r="EI1" s="56">
        <f t="shared" si="1"/>
        <v>42319</v>
      </c>
      <c r="EJ1" s="56">
        <f t="shared" ref="EJ1:GU1" si="2">EI1+1</f>
        <v>42320</v>
      </c>
      <c r="EK1" s="56">
        <f t="shared" si="2"/>
        <v>42321</v>
      </c>
      <c r="EL1" s="56">
        <f t="shared" si="2"/>
        <v>42322</v>
      </c>
      <c r="EM1" s="56">
        <f t="shared" si="2"/>
        <v>42323</v>
      </c>
      <c r="EN1" s="56">
        <f t="shared" si="2"/>
        <v>42324</v>
      </c>
      <c r="EO1" s="56">
        <f t="shared" si="2"/>
        <v>42325</v>
      </c>
      <c r="EP1" s="56">
        <f t="shared" si="2"/>
        <v>42326</v>
      </c>
      <c r="EQ1" s="56">
        <f t="shared" si="2"/>
        <v>42327</v>
      </c>
      <c r="ER1" s="56">
        <f t="shared" si="2"/>
        <v>42328</v>
      </c>
      <c r="ES1" s="56">
        <f t="shared" si="2"/>
        <v>42329</v>
      </c>
      <c r="ET1" s="56">
        <f t="shared" si="2"/>
        <v>42330</v>
      </c>
      <c r="EU1" s="56">
        <f t="shared" si="2"/>
        <v>42331</v>
      </c>
      <c r="EV1" s="56">
        <f t="shared" si="2"/>
        <v>42332</v>
      </c>
      <c r="EW1" s="56">
        <f t="shared" si="2"/>
        <v>42333</v>
      </c>
      <c r="EX1" s="56">
        <f t="shared" si="2"/>
        <v>42334</v>
      </c>
      <c r="EY1" s="56">
        <f t="shared" si="2"/>
        <v>42335</v>
      </c>
      <c r="EZ1" s="56">
        <f t="shared" si="2"/>
        <v>42336</v>
      </c>
      <c r="FA1" s="56">
        <f t="shared" si="2"/>
        <v>42337</v>
      </c>
      <c r="FB1" s="56">
        <f t="shared" si="2"/>
        <v>42338</v>
      </c>
      <c r="FC1" s="56">
        <f t="shared" si="2"/>
        <v>42339</v>
      </c>
      <c r="FD1" s="56">
        <f t="shared" si="2"/>
        <v>42340</v>
      </c>
      <c r="FE1" s="56">
        <f t="shared" si="2"/>
        <v>42341</v>
      </c>
      <c r="FF1" s="56">
        <f t="shared" si="2"/>
        <v>42342</v>
      </c>
      <c r="FG1" s="56">
        <f t="shared" si="2"/>
        <v>42343</v>
      </c>
      <c r="FH1" s="56">
        <f t="shared" si="2"/>
        <v>42344</v>
      </c>
      <c r="FI1" s="56">
        <f t="shared" si="2"/>
        <v>42345</v>
      </c>
      <c r="FJ1" s="56">
        <f t="shared" si="2"/>
        <v>42346</v>
      </c>
      <c r="FK1" s="56">
        <f t="shared" si="2"/>
        <v>42347</v>
      </c>
      <c r="FL1" s="56">
        <f t="shared" si="2"/>
        <v>42348</v>
      </c>
      <c r="FM1" s="56">
        <f t="shared" si="2"/>
        <v>42349</v>
      </c>
      <c r="FN1" s="56">
        <f t="shared" si="2"/>
        <v>42350</v>
      </c>
      <c r="FO1" s="56">
        <f t="shared" si="2"/>
        <v>42351</v>
      </c>
      <c r="FP1" s="56">
        <f t="shared" si="2"/>
        <v>42352</v>
      </c>
      <c r="FQ1" s="56">
        <f t="shared" si="2"/>
        <v>42353</v>
      </c>
      <c r="FR1" s="56">
        <f t="shared" si="2"/>
        <v>42354</v>
      </c>
      <c r="FS1" s="56">
        <f t="shared" si="2"/>
        <v>42355</v>
      </c>
      <c r="FT1" s="56">
        <f t="shared" si="2"/>
        <v>42356</v>
      </c>
      <c r="FU1" s="56">
        <f t="shared" si="2"/>
        <v>42357</v>
      </c>
      <c r="FV1" s="56">
        <f t="shared" si="2"/>
        <v>42358</v>
      </c>
      <c r="FW1" s="56">
        <f t="shared" si="2"/>
        <v>42359</v>
      </c>
      <c r="FX1" s="56">
        <f t="shared" si="2"/>
        <v>42360</v>
      </c>
      <c r="FY1" s="56">
        <f t="shared" si="2"/>
        <v>42361</v>
      </c>
      <c r="FZ1" s="56">
        <f t="shared" si="2"/>
        <v>42362</v>
      </c>
      <c r="GA1" s="56">
        <f t="shared" si="2"/>
        <v>42363</v>
      </c>
      <c r="GB1" s="56">
        <f t="shared" si="2"/>
        <v>42364</v>
      </c>
      <c r="GC1" s="56">
        <f t="shared" si="2"/>
        <v>42365</v>
      </c>
      <c r="GD1" s="56">
        <f t="shared" si="2"/>
        <v>42366</v>
      </c>
      <c r="GE1" s="56">
        <f t="shared" si="2"/>
        <v>42367</v>
      </c>
      <c r="GF1" s="56">
        <f t="shared" si="2"/>
        <v>42368</v>
      </c>
      <c r="GG1" s="56">
        <f t="shared" si="2"/>
        <v>42369</v>
      </c>
      <c r="GH1" s="56">
        <f t="shared" si="2"/>
        <v>42370</v>
      </c>
      <c r="GI1" s="56">
        <f t="shared" si="2"/>
        <v>42371</v>
      </c>
      <c r="GJ1" s="56">
        <f t="shared" si="2"/>
        <v>42372</v>
      </c>
      <c r="GK1" s="56">
        <f t="shared" si="2"/>
        <v>42373</v>
      </c>
      <c r="GL1" s="56">
        <f t="shared" si="2"/>
        <v>42374</v>
      </c>
      <c r="GM1" s="56">
        <f t="shared" si="2"/>
        <v>42375</v>
      </c>
      <c r="GN1" s="56">
        <f t="shared" si="2"/>
        <v>42376</v>
      </c>
      <c r="GO1" s="56">
        <f t="shared" si="2"/>
        <v>42377</v>
      </c>
      <c r="GP1" s="56">
        <f t="shared" si="2"/>
        <v>42378</v>
      </c>
      <c r="GQ1" s="56">
        <f t="shared" si="2"/>
        <v>42379</v>
      </c>
      <c r="GR1" s="56">
        <f t="shared" si="2"/>
        <v>42380</v>
      </c>
      <c r="GS1" s="56">
        <f t="shared" si="2"/>
        <v>42381</v>
      </c>
      <c r="GT1" s="56">
        <f t="shared" si="2"/>
        <v>42382</v>
      </c>
      <c r="GU1" s="56">
        <f t="shared" si="2"/>
        <v>42383</v>
      </c>
      <c r="GV1" s="56">
        <f t="shared" ref="GV1:JG1" si="3">GU1+1</f>
        <v>42384</v>
      </c>
      <c r="GW1" s="56">
        <f t="shared" si="3"/>
        <v>42385</v>
      </c>
      <c r="GX1" s="56">
        <f t="shared" si="3"/>
        <v>42386</v>
      </c>
      <c r="GY1" s="56">
        <f t="shared" si="3"/>
        <v>42387</v>
      </c>
      <c r="GZ1" s="56">
        <f t="shared" si="3"/>
        <v>42388</v>
      </c>
      <c r="HA1" s="56">
        <f t="shared" si="3"/>
        <v>42389</v>
      </c>
      <c r="HB1" s="56">
        <f t="shared" si="3"/>
        <v>42390</v>
      </c>
      <c r="HC1" s="56">
        <f t="shared" si="3"/>
        <v>42391</v>
      </c>
      <c r="HD1" s="56">
        <f t="shared" si="3"/>
        <v>42392</v>
      </c>
      <c r="HE1" s="56">
        <f t="shared" si="3"/>
        <v>42393</v>
      </c>
      <c r="HF1" s="56">
        <f t="shared" si="3"/>
        <v>42394</v>
      </c>
      <c r="HG1" s="56">
        <f t="shared" si="3"/>
        <v>42395</v>
      </c>
      <c r="HH1" s="56">
        <f t="shared" si="3"/>
        <v>42396</v>
      </c>
      <c r="HI1" s="56">
        <f t="shared" si="3"/>
        <v>42397</v>
      </c>
      <c r="HJ1" s="56">
        <f t="shared" si="3"/>
        <v>42398</v>
      </c>
      <c r="HK1" s="56">
        <f t="shared" si="3"/>
        <v>42399</v>
      </c>
      <c r="HL1" s="56">
        <f t="shared" si="3"/>
        <v>42400</v>
      </c>
      <c r="HM1" s="56">
        <f t="shared" si="3"/>
        <v>42401</v>
      </c>
      <c r="HN1" s="56">
        <f t="shared" si="3"/>
        <v>42402</v>
      </c>
      <c r="HO1" s="56">
        <f t="shared" si="3"/>
        <v>42403</v>
      </c>
      <c r="HP1" s="56">
        <f t="shared" si="3"/>
        <v>42404</v>
      </c>
      <c r="HQ1" s="56">
        <f t="shared" si="3"/>
        <v>42405</v>
      </c>
      <c r="HR1" s="56">
        <f t="shared" si="3"/>
        <v>42406</v>
      </c>
      <c r="HS1" s="56">
        <f t="shared" si="3"/>
        <v>42407</v>
      </c>
      <c r="HT1" s="56">
        <f t="shared" si="3"/>
        <v>42408</v>
      </c>
      <c r="HU1" s="56">
        <f t="shared" si="3"/>
        <v>42409</v>
      </c>
      <c r="HV1" s="56">
        <f t="shared" si="3"/>
        <v>42410</v>
      </c>
      <c r="HW1" s="56">
        <f t="shared" si="3"/>
        <v>42411</v>
      </c>
      <c r="HX1" s="56">
        <f t="shared" si="3"/>
        <v>42412</v>
      </c>
      <c r="HY1" s="56">
        <f t="shared" si="3"/>
        <v>42413</v>
      </c>
      <c r="HZ1" s="56">
        <f t="shared" si="3"/>
        <v>42414</v>
      </c>
      <c r="IA1" s="56">
        <f t="shared" si="3"/>
        <v>42415</v>
      </c>
      <c r="IB1" s="56">
        <f t="shared" si="3"/>
        <v>42416</v>
      </c>
      <c r="IC1" s="56">
        <f t="shared" si="3"/>
        <v>42417</v>
      </c>
      <c r="ID1" s="56">
        <f t="shared" si="3"/>
        <v>42418</v>
      </c>
      <c r="IE1" s="56">
        <f t="shared" si="3"/>
        <v>42419</v>
      </c>
      <c r="IF1" s="56">
        <f t="shared" si="3"/>
        <v>42420</v>
      </c>
      <c r="IG1" s="56">
        <f t="shared" si="3"/>
        <v>42421</v>
      </c>
      <c r="IH1" s="56">
        <f t="shared" si="3"/>
        <v>42422</v>
      </c>
      <c r="II1" s="56">
        <f t="shared" si="3"/>
        <v>42423</v>
      </c>
      <c r="IJ1" s="56">
        <f t="shared" si="3"/>
        <v>42424</v>
      </c>
      <c r="IK1" s="56">
        <f t="shared" si="3"/>
        <v>42425</v>
      </c>
      <c r="IL1" s="56">
        <f t="shared" si="3"/>
        <v>42426</v>
      </c>
      <c r="IM1" s="56">
        <f t="shared" si="3"/>
        <v>42427</v>
      </c>
      <c r="IN1" s="56">
        <f t="shared" si="3"/>
        <v>42428</v>
      </c>
      <c r="IO1" s="56">
        <f t="shared" si="3"/>
        <v>42429</v>
      </c>
      <c r="IP1" s="56">
        <f t="shared" si="3"/>
        <v>42430</v>
      </c>
      <c r="IQ1" s="56">
        <f t="shared" si="3"/>
        <v>42431</v>
      </c>
      <c r="IR1" s="56">
        <f t="shared" si="3"/>
        <v>42432</v>
      </c>
      <c r="IS1" s="56">
        <f t="shared" si="3"/>
        <v>42433</v>
      </c>
      <c r="IT1" s="56">
        <f t="shared" si="3"/>
        <v>42434</v>
      </c>
      <c r="IU1" s="56">
        <f t="shared" si="3"/>
        <v>42435</v>
      </c>
      <c r="IV1" s="56">
        <f t="shared" si="3"/>
        <v>42436</v>
      </c>
      <c r="IW1" s="56">
        <f t="shared" si="3"/>
        <v>42437</v>
      </c>
      <c r="IX1" s="56">
        <f t="shared" si="3"/>
        <v>42438</v>
      </c>
      <c r="IY1" s="56">
        <f t="shared" si="3"/>
        <v>42439</v>
      </c>
      <c r="IZ1" s="56">
        <f t="shared" si="3"/>
        <v>42440</v>
      </c>
      <c r="JA1" s="56">
        <f t="shared" si="3"/>
        <v>42441</v>
      </c>
      <c r="JB1" s="56">
        <f t="shared" si="3"/>
        <v>42442</v>
      </c>
      <c r="JC1" s="56">
        <f t="shared" si="3"/>
        <v>42443</v>
      </c>
      <c r="JD1" s="56">
        <f t="shared" si="3"/>
        <v>42444</v>
      </c>
      <c r="JE1" s="56">
        <f t="shared" si="3"/>
        <v>42445</v>
      </c>
      <c r="JF1" s="56">
        <f t="shared" si="3"/>
        <v>42446</v>
      </c>
      <c r="JG1" s="56">
        <f t="shared" si="3"/>
        <v>42447</v>
      </c>
      <c r="JH1" s="56">
        <f t="shared" ref="JH1:LS1" si="4">JG1+1</f>
        <v>42448</v>
      </c>
      <c r="JI1" s="56">
        <f t="shared" si="4"/>
        <v>42449</v>
      </c>
      <c r="JJ1" s="56">
        <f t="shared" si="4"/>
        <v>42450</v>
      </c>
      <c r="JK1" s="56">
        <f t="shared" si="4"/>
        <v>42451</v>
      </c>
      <c r="JL1" s="56">
        <f t="shared" si="4"/>
        <v>42452</v>
      </c>
      <c r="JM1" s="56">
        <f t="shared" si="4"/>
        <v>42453</v>
      </c>
      <c r="JN1" s="56">
        <f t="shared" si="4"/>
        <v>42454</v>
      </c>
      <c r="JO1" s="56">
        <f t="shared" si="4"/>
        <v>42455</v>
      </c>
      <c r="JP1" s="56">
        <f t="shared" si="4"/>
        <v>42456</v>
      </c>
      <c r="JQ1" s="56">
        <f t="shared" si="4"/>
        <v>42457</v>
      </c>
      <c r="JR1" s="56">
        <f t="shared" si="4"/>
        <v>42458</v>
      </c>
      <c r="JS1" s="56">
        <f t="shared" si="4"/>
        <v>42459</v>
      </c>
      <c r="JT1" s="56">
        <f t="shared" si="4"/>
        <v>42460</v>
      </c>
      <c r="JU1" s="56">
        <f t="shared" si="4"/>
        <v>42461</v>
      </c>
      <c r="JV1" s="56">
        <f t="shared" si="4"/>
        <v>42462</v>
      </c>
      <c r="JW1" s="56">
        <f t="shared" si="4"/>
        <v>42463</v>
      </c>
      <c r="JX1" s="56">
        <f t="shared" si="4"/>
        <v>42464</v>
      </c>
      <c r="JY1" s="56">
        <f t="shared" si="4"/>
        <v>42465</v>
      </c>
      <c r="JZ1" s="56">
        <f t="shared" si="4"/>
        <v>42466</v>
      </c>
      <c r="KA1" s="56">
        <f t="shared" si="4"/>
        <v>42467</v>
      </c>
      <c r="KB1" s="56">
        <f t="shared" si="4"/>
        <v>42468</v>
      </c>
      <c r="KC1" s="56">
        <f t="shared" si="4"/>
        <v>42469</v>
      </c>
      <c r="KD1" s="56">
        <f t="shared" si="4"/>
        <v>42470</v>
      </c>
      <c r="KE1" s="56">
        <f t="shared" si="4"/>
        <v>42471</v>
      </c>
      <c r="KF1" s="56">
        <f t="shared" si="4"/>
        <v>42472</v>
      </c>
      <c r="KG1" s="56">
        <f t="shared" si="4"/>
        <v>42473</v>
      </c>
      <c r="KH1" s="56">
        <f t="shared" si="4"/>
        <v>42474</v>
      </c>
      <c r="KI1" s="56">
        <f t="shared" si="4"/>
        <v>42475</v>
      </c>
      <c r="KJ1" s="56">
        <f t="shared" si="4"/>
        <v>42476</v>
      </c>
      <c r="KK1" s="56">
        <f t="shared" si="4"/>
        <v>42477</v>
      </c>
      <c r="KL1" s="56">
        <f t="shared" si="4"/>
        <v>42478</v>
      </c>
      <c r="KM1" s="56">
        <f t="shared" si="4"/>
        <v>42479</v>
      </c>
      <c r="KN1" s="56">
        <f t="shared" si="4"/>
        <v>42480</v>
      </c>
      <c r="KO1" s="56">
        <f t="shared" si="4"/>
        <v>42481</v>
      </c>
      <c r="KP1" s="56">
        <f t="shared" si="4"/>
        <v>42482</v>
      </c>
      <c r="KQ1" s="56">
        <f t="shared" si="4"/>
        <v>42483</v>
      </c>
      <c r="KR1" s="56">
        <f t="shared" si="4"/>
        <v>42484</v>
      </c>
      <c r="KS1" s="56">
        <f t="shared" si="4"/>
        <v>42485</v>
      </c>
      <c r="KT1" s="56">
        <f t="shared" si="4"/>
        <v>42486</v>
      </c>
      <c r="KU1" s="56">
        <f t="shared" si="4"/>
        <v>42487</v>
      </c>
      <c r="KV1" s="56">
        <f t="shared" si="4"/>
        <v>42488</v>
      </c>
      <c r="KW1" s="56">
        <f t="shared" si="4"/>
        <v>42489</v>
      </c>
      <c r="KX1" s="56">
        <f t="shared" si="4"/>
        <v>42490</v>
      </c>
      <c r="KY1" s="56">
        <f t="shared" si="4"/>
        <v>42491</v>
      </c>
      <c r="KZ1" s="56">
        <f t="shared" si="4"/>
        <v>42492</v>
      </c>
      <c r="LA1" s="56">
        <f t="shared" si="4"/>
        <v>42493</v>
      </c>
      <c r="LB1" s="56">
        <f t="shared" si="4"/>
        <v>42494</v>
      </c>
      <c r="LC1" s="56">
        <f t="shared" si="4"/>
        <v>42495</v>
      </c>
      <c r="LD1" s="56">
        <f t="shared" si="4"/>
        <v>42496</v>
      </c>
      <c r="LE1" s="56">
        <f t="shared" si="4"/>
        <v>42497</v>
      </c>
      <c r="LF1" s="56">
        <f t="shared" si="4"/>
        <v>42498</v>
      </c>
      <c r="LG1" s="56">
        <f t="shared" si="4"/>
        <v>42499</v>
      </c>
      <c r="LH1" s="56">
        <f t="shared" si="4"/>
        <v>42500</v>
      </c>
      <c r="LI1" s="56">
        <f t="shared" si="4"/>
        <v>42501</v>
      </c>
      <c r="LJ1" s="56">
        <f t="shared" si="4"/>
        <v>42502</v>
      </c>
      <c r="LK1" s="56">
        <f t="shared" si="4"/>
        <v>42503</v>
      </c>
      <c r="LL1" s="56">
        <f t="shared" si="4"/>
        <v>42504</v>
      </c>
      <c r="LM1" s="56">
        <f t="shared" si="4"/>
        <v>42505</v>
      </c>
      <c r="LN1" s="56">
        <f t="shared" si="4"/>
        <v>42506</v>
      </c>
      <c r="LO1" s="56">
        <f t="shared" si="4"/>
        <v>42507</v>
      </c>
      <c r="LP1" s="56">
        <f t="shared" si="4"/>
        <v>42508</v>
      </c>
      <c r="LQ1" s="56">
        <f t="shared" si="4"/>
        <v>42509</v>
      </c>
      <c r="LR1" s="56">
        <f t="shared" si="4"/>
        <v>42510</v>
      </c>
      <c r="LS1" s="56">
        <f t="shared" si="4"/>
        <v>42511</v>
      </c>
      <c r="LT1" s="56">
        <f t="shared" ref="LT1:NJ1" si="5">LS1+1</f>
        <v>42512</v>
      </c>
      <c r="LU1" s="56">
        <f t="shared" si="5"/>
        <v>42513</v>
      </c>
      <c r="LV1" s="56">
        <f t="shared" si="5"/>
        <v>42514</v>
      </c>
      <c r="LW1" s="56">
        <f t="shared" si="5"/>
        <v>42515</v>
      </c>
      <c r="LX1" s="56">
        <f t="shared" si="5"/>
        <v>42516</v>
      </c>
      <c r="LY1" s="56">
        <f t="shared" si="5"/>
        <v>42517</v>
      </c>
      <c r="LZ1" s="56">
        <f t="shared" si="5"/>
        <v>42518</v>
      </c>
      <c r="MA1" s="56">
        <f t="shared" si="5"/>
        <v>42519</v>
      </c>
      <c r="MB1" s="56">
        <f t="shared" si="5"/>
        <v>42520</v>
      </c>
      <c r="MC1" s="56">
        <f t="shared" si="5"/>
        <v>42521</v>
      </c>
      <c r="MD1" s="56">
        <f t="shared" si="5"/>
        <v>42522</v>
      </c>
      <c r="ME1" s="56">
        <f t="shared" si="5"/>
        <v>42523</v>
      </c>
      <c r="MF1" s="56">
        <f t="shared" si="5"/>
        <v>42524</v>
      </c>
      <c r="MG1" s="56">
        <f t="shared" si="5"/>
        <v>42525</v>
      </c>
      <c r="MH1" s="56">
        <f t="shared" si="5"/>
        <v>42526</v>
      </c>
      <c r="MI1" s="56">
        <f t="shared" si="5"/>
        <v>42527</v>
      </c>
      <c r="MJ1" s="56">
        <f t="shared" si="5"/>
        <v>42528</v>
      </c>
      <c r="MK1" s="56">
        <f t="shared" si="5"/>
        <v>42529</v>
      </c>
      <c r="ML1" s="56">
        <f t="shared" si="5"/>
        <v>42530</v>
      </c>
      <c r="MM1" s="56">
        <f t="shared" si="5"/>
        <v>42531</v>
      </c>
      <c r="MN1" s="56">
        <f t="shared" si="5"/>
        <v>42532</v>
      </c>
      <c r="MO1" s="56">
        <f t="shared" si="5"/>
        <v>42533</v>
      </c>
      <c r="MP1" s="56">
        <f t="shared" si="5"/>
        <v>42534</v>
      </c>
      <c r="MQ1" s="56">
        <f t="shared" si="5"/>
        <v>42535</v>
      </c>
      <c r="MR1" s="56">
        <f t="shared" si="5"/>
        <v>42536</v>
      </c>
      <c r="MS1" s="56">
        <f t="shared" si="5"/>
        <v>42537</v>
      </c>
      <c r="MT1" s="56">
        <f t="shared" si="5"/>
        <v>42538</v>
      </c>
      <c r="MU1" s="56">
        <f t="shared" si="5"/>
        <v>42539</v>
      </c>
      <c r="MV1" s="56">
        <f t="shared" si="5"/>
        <v>42540</v>
      </c>
      <c r="MW1" s="56">
        <f t="shared" si="5"/>
        <v>42541</v>
      </c>
      <c r="MX1" s="56">
        <f t="shared" si="5"/>
        <v>42542</v>
      </c>
      <c r="MY1" s="56">
        <f t="shared" si="5"/>
        <v>42543</v>
      </c>
      <c r="MZ1" s="56">
        <f t="shared" si="5"/>
        <v>42544</v>
      </c>
      <c r="NA1" s="56">
        <f t="shared" si="5"/>
        <v>42545</v>
      </c>
      <c r="NB1" s="56">
        <f t="shared" si="5"/>
        <v>42546</v>
      </c>
      <c r="NC1" s="56">
        <f t="shared" si="5"/>
        <v>42547</v>
      </c>
      <c r="ND1" s="56">
        <f t="shared" si="5"/>
        <v>42548</v>
      </c>
      <c r="NE1" s="56">
        <f t="shared" si="5"/>
        <v>42549</v>
      </c>
      <c r="NF1" s="56">
        <f t="shared" si="5"/>
        <v>42550</v>
      </c>
      <c r="NG1" s="56">
        <f t="shared" si="5"/>
        <v>42551</v>
      </c>
      <c r="NH1" s="56">
        <f t="shared" si="5"/>
        <v>42552</v>
      </c>
      <c r="NI1" s="56">
        <f t="shared" si="5"/>
        <v>42553</v>
      </c>
      <c r="NJ1" s="56">
        <f t="shared" si="5"/>
        <v>42554</v>
      </c>
      <c r="NK1" s="11"/>
    </row>
    <row r="2" spans="1:375" s="18" customFormat="1" ht="15" customHeight="1" x14ac:dyDescent="0.2">
      <c r="A2" s="54"/>
      <c r="B2" s="53"/>
      <c r="C2" s="61"/>
      <c r="D2" s="50"/>
      <c r="E2" s="50"/>
      <c r="F2" s="50"/>
      <c r="G2" s="50"/>
      <c r="H2" s="50"/>
      <c r="I2" s="50"/>
      <c r="J2" s="50"/>
      <c r="K2" s="76">
        <f>IF(ShowFY,IF(MONTH(K1)&lt;4,YEAR(K1)-1&amp;"/"&amp;RIGHT(YEAR(K1),2),YEAR(K1)&amp;"/"&amp;RIGHT(YEAR(K1)+1,2)),YEAR(K1))</f>
        <v>2015</v>
      </c>
      <c r="L2" s="76"/>
      <c r="M2" s="76"/>
      <c r="N2" s="76"/>
      <c r="O2" s="76"/>
      <c r="P2" s="76"/>
      <c r="Q2" s="76"/>
      <c r="R2" s="76">
        <f>IF(ShowFY,IF(MONTH(R1)&lt;4,YEAR(R1)-1&amp;"/"&amp;RIGHT(YEAR(R1),2),YEAR(R1)&amp;"/"&amp;RIGHT(YEAR(R1)+1,2)),YEAR(R1))</f>
        <v>2015</v>
      </c>
      <c r="S2" s="76"/>
      <c r="T2" s="76"/>
      <c r="U2" s="76"/>
      <c r="V2" s="76"/>
      <c r="W2" s="76"/>
      <c r="X2" s="76"/>
      <c r="Y2" s="76">
        <f>IF(ShowFY,IF(MONTH(Y1)&lt;4,YEAR(Y1)-1&amp;"/"&amp;RIGHT(YEAR(Y1),2),YEAR(Y1)&amp;"/"&amp;RIGHT(YEAR(Y1)+1,2)),YEAR(Y1))</f>
        <v>2015</v>
      </c>
      <c r="Z2" s="76"/>
      <c r="AA2" s="76"/>
      <c r="AB2" s="76"/>
      <c r="AC2" s="76"/>
      <c r="AD2" s="76"/>
      <c r="AE2" s="76"/>
      <c r="AF2" s="76">
        <f>IF(ShowFY,IF(MONTH(AF1)&lt;4,YEAR(AF1)-1&amp;"/"&amp;RIGHT(YEAR(AF1),2),YEAR(AF1)&amp;"/"&amp;RIGHT(YEAR(AF1)+1,2)),YEAR(AF1))</f>
        <v>2015</v>
      </c>
      <c r="AG2" s="76"/>
      <c r="AH2" s="76"/>
      <c r="AI2" s="76"/>
      <c r="AJ2" s="76"/>
      <c r="AK2" s="76"/>
      <c r="AL2" s="76"/>
      <c r="AM2" s="76">
        <f>IF(ShowFY,IF(MONTH(AM1)&lt;4,YEAR(AM1)-1&amp;"/"&amp;RIGHT(YEAR(AM1),2),YEAR(AM1)&amp;"/"&amp;RIGHT(YEAR(AM1)+1,2)),YEAR(AM1))</f>
        <v>2015</v>
      </c>
      <c r="AN2" s="76"/>
      <c r="AO2" s="76"/>
      <c r="AP2" s="76"/>
      <c r="AQ2" s="76"/>
      <c r="AR2" s="76"/>
      <c r="AS2" s="76"/>
      <c r="AT2" s="76">
        <f>IF(ShowFY,IF(MONTH(AT1)&lt;4,YEAR(AT1)-1&amp;"/"&amp;RIGHT(YEAR(AT1),2),YEAR(AT1)&amp;"/"&amp;RIGHT(YEAR(AT1)+1,2)),YEAR(AT1))</f>
        <v>2015</v>
      </c>
      <c r="AU2" s="76"/>
      <c r="AV2" s="76"/>
      <c r="AW2" s="76"/>
      <c r="AX2" s="76"/>
      <c r="AY2" s="76"/>
      <c r="AZ2" s="76"/>
      <c r="BA2" s="76">
        <f>IF(ShowFY,IF(MONTH(BA1)&lt;4,YEAR(BA1)-1&amp;"/"&amp;RIGHT(YEAR(BA1),2),YEAR(BA1)&amp;"/"&amp;RIGHT(YEAR(BA1)+1,2)),YEAR(BA1))</f>
        <v>2015</v>
      </c>
      <c r="BB2" s="76"/>
      <c r="BC2" s="76"/>
      <c r="BD2" s="76"/>
      <c r="BE2" s="76"/>
      <c r="BF2" s="76"/>
      <c r="BG2" s="76"/>
      <c r="BH2" s="76">
        <f>IF(ShowFY,IF(MONTH(BH1)&lt;4,YEAR(BH1)-1&amp;"/"&amp;RIGHT(YEAR(BH1),2),YEAR(BH1)&amp;"/"&amp;RIGHT(YEAR(BH1)+1,2)),YEAR(BH1))</f>
        <v>2015</v>
      </c>
      <c r="BI2" s="76"/>
      <c r="BJ2" s="76"/>
      <c r="BK2" s="76"/>
      <c r="BL2" s="76"/>
      <c r="BM2" s="76"/>
      <c r="BN2" s="76"/>
      <c r="BO2" s="76">
        <f>IF(ShowFY,IF(MONTH(BO1)&lt;4,YEAR(BO1)-1&amp;"/"&amp;RIGHT(YEAR(BO1),2),YEAR(BO1)&amp;"/"&amp;RIGHT(YEAR(BO1)+1,2)),YEAR(BO1))</f>
        <v>2015</v>
      </c>
      <c r="BP2" s="76"/>
      <c r="BQ2" s="76"/>
      <c r="BR2" s="76"/>
      <c r="BS2" s="76"/>
      <c r="BT2" s="76"/>
      <c r="BU2" s="76"/>
      <c r="BV2" s="76">
        <f>IF(ShowFY,IF(MONTH(BV1)&lt;4,YEAR(BV1)-1&amp;"/"&amp;RIGHT(YEAR(BV1),2),YEAR(BV1)&amp;"/"&amp;RIGHT(YEAR(BV1)+1,2)),YEAR(BV1))</f>
        <v>2015</v>
      </c>
      <c r="BW2" s="76"/>
      <c r="BX2" s="76"/>
      <c r="BY2" s="76"/>
      <c r="BZ2" s="76"/>
      <c r="CA2" s="76"/>
      <c r="CB2" s="76"/>
      <c r="CC2" s="76">
        <f>IF(ShowFY,IF(MONTH(CC1)&lt;4,YEAR(CC1)-1&amp;"/"&amp;RIGHT(YEAR(CC1),2),YEAR(CC1)&amp;"/"&amp;RIGHT(YEAR(CC1)+1,2)),YEAR(CC1))</f>
        <v>2015</v>
      </c>
      <c r="CD2" s="76"/>
      <c r="CE2" s="76"/>
      <c r="CF2" s="76"/>
      <c r="CG2" s="76"/>
      <c r="CH2" s="76"/>
      <c r="CI2" s="76"/>
      <c r="CJ2" s="76">
        <f>IF(ShowFY,IF(MONTH(CJ1)&lt;4,YEAR(CJ1)-1&amp;"/"&amp;RIGHT(YEAR(CJ1),2),YEAR(CJ1)&amp;"/"&amp;RIGHT(YEAR(CJ1)+1,2)),YEAR(CJ1))</f>
        <v>2015</v>
      </c>
      <c r="CK2" s="76"/>
      <c r="CL2" s="76"/>
      <c r="CM2" s="76"/>
      <c r="CN2" s="76"/>
      <c r="CO2" s="76"/>
      <c r="CP2" s="76"/>
      <c r="CQ2" s="76">
        <f>IF(ShowFY,IF(MONTH(CQ1)&lt;4,YEAR(CQ1)-1&amp;"/"&amp;RIGHT(YEAR(CQ1),2),YEAR(CQ1)&amp;"/"&amp;RIGHT(YEAR(CQ1)+1,2)),YEAR(CQ1))</f>
        <v>2015</v>
      </c>
      <c r="CR2" s="76"/>
      <c r="CS2" s="76"/>
      <c r="CT2" s="76"/>
      <c r="CU2" s="76"/>
      <c r="CV2" s="76"/>
      <c r="CW2" s="76"/>
      <c r="CX2" s="76">
        <f>IF(ShowFY,IF(MONTH(CX1)&lt;4,YEAR(CX1)-1&amp;"/"&amp;RIGHT(YEAR(CX1),2),YEAR(CX1)&amp;"/"&amp;RIGHT(YEAR(CX1)+1,2)),YEAR(CX1))</f>
        <v>2015</v>
      </c>
      <c r="CY2" s="76"/>
      <c r="CZ2" s="76"/>
      <c r="DA2" s="76"/>
      <c r="DB2" s="76"/>
      <c r="DC2" s="76"/>
      <c r="DD2" s="76"/>
      <c r="DE2" s="76">
        <f>IF(ShowFY,IF(MONTH(DE1)&lt;4,YEAR(DE1)-1&amp;"/"&amp;RIGHT(YEAR(DE1),2),YEAR(DE1)&amp;"/"&amp;RIGHT(YEAR(DE1)+1,2)),YEAR(DE1))</f>
        <v>2015</v>
      </c>
      <c r="DF2" s="76"/>
      <c r="DG2" s="76"/>
      <c r="DH2" s="76"/>
      <c r="DI2" s="76"/>
      <c r="DJ2" s="76"/>
      <c r="DK2" s="76"/>
      <c r="DL2" s="76">
        <f>IF(ShowFY,IF(MONTH(DL1)&lt;4,YEAR(DL1)-1&amp;"/"&amp;RIGHT(YEAR(DL1),2),YEAR(DL1)&amp;"/"&amp;RIGHT(YEAR(DL1)+1,2)),YEAR(DL1))</f>
        <v>2015</v>
      </c>
      <c r="DM2" s="76"/>
      <c r="DN2" s="76"/>
      <c r="DO2" s="76"/>
      <c r="DP2" s="76"/>
      <c r="DQ2" s="76"/>
      <c r="DR2" s="76"/>
      <c r="DS2" s="76">
        <f>IF(ShowFY,IF(MONTH(DS1)&lt;4,YEAR(DS1)-1&amp;"/"&amp;RIGHT(YEAR(DS1),2),YEAR(DS1)&amp;"/"&amp;RIGHT(YEAR(DS1)+1,2)),YEAR(DS1))</f>
        <v>2015</v>
      </c>
      <c r="DT2" s="76"/>
      <c r="DU2" s="76"/>
      <c r="DV2" s="76"/>
      <c r="DW2" s="76"/>
      <c r="DX2" s="76"/>
      <c r="DY2" s="76"/>
      <c r="DZ2" s="76">
        <f>IF(ShowFY,IF(MONTH(DZ1)&lt;4,YEAR(DZ1)-1&amp;"/"&amp;RIGHT(YEAR(DZ1),2),YEAR(DZ1)&amp;"/"&amp;RIGHT(YEAR(DZ1)+1,2)),YEAR(DZ1))</f>
        <v>2015</v>
      </c>
      <c r="EA2" s="76"/>
      <c r="EB2" s="76"/>
      <c r="EC2" s="76"/>
      <c r="ED2" s="76"/>
      <c r="EE2" s="76"/>
      <c r="EF2" s="76"/>
      <c r="EG2" s="76">
        <f>IF(ShowFY,IF(MONTH(EG1)&lt;4,YEAR(EG1)-1&amp;"/"&amp;RIGHT(YEAR(EG1),2),YEAR(EG1)&amp;"/"&amp;RIGHT(YEAR(EG1)+1,2)),YEAR(EG1))</f>
        <v>2015</v>
      </c>
      <c r="EH2" s="76"/>
      <c r="EI2" s="76"/>
      <c r="EJ2" s="76"/>
      <c r="EK2" s="76"/>
      <c r="EL2" s="76"/>
      <c r="EM2" s="76"/>
      <c r="EN2" s="76">
        <f>IF(ShowFY,IF(MONTH(EN1)&lt;4,YEAR(EN1)-1&amp;"/"&amp;RIGHT(YEAR(EN1),2),YEAR(EN1)&amp;"/"&amp;RIGHT(YEAR(EN1)+1,2)),YEAR(EN1))</f>
        <v>2015</v>
      </c>
      <c r="EO2" s="76"/>
      <c r="EP2" s="76"/>
      <c r="EQ2" s="76"/>
      <c r="ER2" s="76"/>
      <c r="ES2" s="76"/>
      <c r="ET2" s="76"/>
      <c r="EU2" s="76">
        <f>IF(ShowFY,IF(MONTH(EU1)&lt;4,YEAR(EU1)-1&amp;"/"&amp;RIGHT(YEAR(EU1),2),YEAR(EU1)&amp;"/"&amp;RIGHT(YEAR(EU1)+1,2)),YEAR(EU1))</f>
        <v>2015</v>
      </c>
      <c r="EV2" s="76"/>
      <c r="EW2" s="76"/>
      <c r="EX2" s="76"/>
      <c r="EY2" s="76"/>
      <c r="EZ2" s="76"/>
      <c r="FA2" s="76"/>
      <c r="FB2" s="76">
        <f>IF(ShowFY,IF(MONTH(FB1)&lt;4,YEAR(FB1)-1&amp;"/"&amp;RIGHT(YEAR(FB1),2),YEAR(FB1)&amp;"/"&amp;RIGHT(YEAR(FB1)+1,2)),YEAR(FB1))</f>
        <v>2015</v>
      </c>
      <c r="FC2" s="76"/>
      <c r="FD2" s="76"/>
      <c r="FE2" s="76"/>
      <c r="FF2" s="76"/>
      <c r="FG2" s="76"/>
      <c r="FH2" s="76"/>
      <c r="FI2" s="76">
        <f>IF(ShowFY,IF(MONTH(FI1)&lt;4,YEAR(FI1)-1&amp;"/"&amp;RIGHT(YEAR(FI1),2),YEAR(FI1)&amp;"/"&amp;RIGHT(YEAR(FI1)+1,2)),YEAR(FI1))</f>
        <v>2015</v>
      </c>
      <c r="FJ2" s="76"/>
      <c r="FK2" s="76"/>
      <c r="FL2" s="76"/>
      <c r="FM2" s="76"/>
      <c r="FN2" s="76"/>
      <c r="FO2" s="76"/>
      <c r="FP2" s="76">
        <f>IF(ShowFY,IF(MONTH(FP1)&lt;4,YEAR(FP1)-1&amp;"/"&amp;RIGHT(YEAR(FP1),2),YEAR(FP1)&amp;"/"&amp;RIGHT(YEAR(FP1)+1,2)),YEAR(FP1))</f>
        <v>2015</v>
      </c>
      <c r="FQ2" s="76"/>
      <c r="FR2" s="76"/>
      <c r="FS2" s="76"/>
      <c r="FT2" s="76"/>
      <c r="FU2" s="76"/>
      <c r="FV2" s="76"/>
      <c r="FW2" s="76">
        <f>IF(ShowFY,IF(MONTH(FW1)&lt;4,YEAR(FW1)-1&amp;"/"&amp;RIGHT(YEAR(FW1),2),YEAR(FW1)&amp;"/"&amp;RIGHT(YEAR(FW1)+1,2)),YEAR(FW1))</f>
        <v>2015</v>
      </c>
      <c r="FX2" s="76"/>
      <c r="FY2" s="76"/>
      <c r="FZ2" s="76"/>
      <c r="GA2" s="76"/>
      <c r="GB2" s="76"/>
      <c r="GC2" s="76"/>
      <c r="GD2" s="76">
        <f>IF(ShowFY,IF(MONTH(GD1)&lt;4,YEAR(GD1)-1&amp;"/"&amp;RIGHT(YEAR(GD1),2),YEAR(GD1)&amp;"/"&amp;RIGHT(YEAR(GD1)+1,2)),YEAR(GD1))</f>
        <v>2015</v>
      </c>
      <c r="GE2" s="76"/>
      <c r="GF2" s="76"/>
      <c r="GG2" s="76"/>
      <c r="GH2" s="76"/>
      <c r="GI2" s="76"/>
      <c r="GJ2" s="76"/>
      <c r="GK2" s="76">
        <f>IF(ShowFY,IF(MONTH(GK1)&lt;4,YEAR(GK1)-1&amp;"/"&amp;RIGHT(YEAR(GK1),2),YEAR(GK1)&amp;"/"&amp;RIGHT(YEAR(GK1)+1,2)),YEAR(GK1))</f>
        <v>2016</v>
      </c>
      <c r="GL2" s="76"/>
      <c r="GM2" s="76"/>
      <c r="GN2" s="76"/>
      <c r="GO2" s="76"/>
      <c r="GP2" s="76"/>
      <c r="GQ2" s="76"/>
      <c r="GR2" s="76">
        <f>IF(ShowFY,IF(MONTH(GR1)&lt;4,YEAR(GR1)-1&amp;"/"&amp;RIGHT(YEAR(GR1),2),YEAR(GR1)&amp;"/"&amp;RIGHT(YEAR(GR1)+1,2)),YEAR(GR1))</f>
        <v>2016</v>
      </c>
      <c r="GS2" s="76"/>
      <c r="GT2" s="76"/>
      <c r="GU2" s="76"/>
      <c r="GV2" s="76"/>
      <c r="GW2" s="76"/>
      <c r="GX2" s="76"/>
      <c r="GY2" s="76">
        <f>IF(ShowFY,IF(MONTH(GY1)&lt;4,YEAR(GY1)-1&amp;"/"&amp;RIGHT(YEAR(GY1),2),YEAR(GY1)&amp;"/"&amp;RIGHT(YEAR(GY1)+1,2)),YEAR(GY1))</f>
        <v>2016</v>
      </c>
      <c r="GZ2" s="76"/>
      <c r="HA2" s="76"/>
      <c r="HB2" s="76"/>
      <c r="HC2" s="76"/>
      <c r="HD2" s="76"/>
      <c r="HE2" s="76"/>
      <c r="HF2" s="76">
        <f>IF(ShowFY,IF(MONTH(HF1)&lt;4,YEAR(HF1)-1&amp;"/"&amp;RIGHT(YEAR(HF1),2),YEAR(HF1)&amp;"/"&amp;RIGHT(YEAR(HF1)+1,2)),YEAR(HF1))</f>
        <v>2016</v>
      </c>
      <c r="HG2" s="76"/>
      <c r="HH2" s="76"/>
      <c r="HI2" s="76"/>
      <c r="HJ2" s="76"/>
      <c r="HK2" s="76"/>
      <c r="HL2" s="76"/>
      <c r="HM2" s="76">
        <f>IF(ShowFY,IF(MONTH(HM1)&lt;4,YEAR(HM1)-1&amp;"/"&amp;RIGHT(YEAR(HM1),2),YEAR(HM1)&amp;"/"&amp;RIGHT(YEAR(HM1)+1,2)),YEAR(HM1))</f>
        <v>2016</v>
      </c>
      <c r="HN2" s="76"/>
      <c r="HO2" s="76"/>
      <c r="HP2" s="76"/>
      <c r="HQ2" s="76"/>
      <c r="HR2" s="76"/>
      <c r="HS2" s="76"/>
      <c r="HT2" s="76">
        <f>IF(ShowFY,IF(MONTH(HT1)&lt;4,YEAR(HT1)-1&amp;"/"&amp;RIGHT(YEAR(HT1),2),YEAR(HT1)&amp;"/"&amp;RIGHT(YEAR(HT1)+1,2)),YEAR(HT1))</f>
        <v>2016</v>
      </c>
      <c r="HU2" s="76"/>
      <c r="HV2" s="76"/>
      <c r="HW2" s="76"/>
      <c r="HX2" s="76"/>
      <c r="HY2" s="76"/>
      <c r="HZ2" s="76"/>
      <c r="IA2" s="76">
        <f>IF(ShowFY,IF(MONTH(IA1)&lt;4,YEAR(IA1)-1&amp;"/"&amp;RIGHT(YEAR(IA1),2),YEAR(IA1)&amp;"/"&amp;RIGHT(YEAR(IA1)+1,2)),YEAR(IA1))</f>
        <v>2016</v>
      </c>
      <c r="IB2" s="76"/>
      <c r="IC2" s="76"/>
      <c r="ID2" s="76"/>
      <c r="IE2" s="76"/>
      <c r="IF2" s="76"/>
      <c r="IG2" s="76"/>
      <c r="IH2" s="76">
        <f>IF(ShowFY,IF(MONTH(IH1)&lt;4,YEAR(IH1)-1&amp;"/"&amp;RIGHT(YEAR(IH1),2),YEAR(IH1)&amp;"/"&amp;RIGHT(YEAR(IH1)+1,2)),YEAR(IH1))</f>
        <v>2016</v>
      </c>
      <c r="II2" s="76"/>
      <c r="IJ2" s="76"/>
      <c r="IK2" s="76"/>
      <c r="IL2" s="76"/>
      <c r="IM2" s="76"/>
      <c r="IN2" s="76"/>
      <c r="IO2" s="76">
        <f>IF(ShowFY,IF(MONTH(IO1)&lt;4,YEAR(IO1)-1&amp;"/"&amp;RIGHT(YEAR(IO1),2),YEAR(IO1)&amp;"/"&amp;RIGHT(YEAR(IO1)+1,2)),YEAR(IO1))</f>
        <v>2016</v>
      </c>
      <c r="IP2" s="76"/>
      <c r="IQ2" s="76"/>
      <c r="IR2" s="76"/>
      <c r="IS2" s="76"/>
      <c r="IT2" s="76"/>
      <c r="IU2" s="76"/>
      <c r="IV2" s="76">
        <f>IF(ShowFY,IF(MONTH(IV1)&lt;4,YEAR(IV1)-1&amp;"/"&amp;RIGHT(YEAR(IV1),2),YEAR(IV1)&amp;"/"&amp;RIGHT(YEAR(IV1)+1,2)),YEAR(IV1))</f>
        <v>2016</v>
      </c>
      <c r="IW2" s="76"/>
      <c r="IX2" s="76"/>
      <c r="IY2" s="76"/>
      <c r="IZ2" s="76"/>
      <c r="JA2" s="76"/>
      <c r="JB2" s="76"/>
      <c r="JC2" s="76">
        <f>IF(ShowFY,IF(MONTH(JC1)&lt;4,YEAR(JC1)-1&amp;"/"&amp;RIGHT(YEAR(JC1),2),YEAR(JC1)&amp;"/"&amp;RIGHT(YEAR(JC1)+1,2)),YEAR(JC1))</f>
        <v>2016</v>
      </c>
      <c r="JD2" s="76"/>
      <c r="JE2" s="76"/>
      <c r="JF2" s="76"/>
      <c r="JG2" s="76"/>
      <c r="JH2" s="76"/>
      <c r="JI2" s="76"/>
      <c r="JJ2" s="76">
        <f>IF(ShowFY,IF(MONTH(JJ1)&lt;4,YEAR(JJ1)-1&amp;"/"&amp;RIGHT(YEAR(JJ1),2),YEAR(JJ1)&amp;"/"&amp;RIGHT(YEAR(JJ1)+1,2)),YEAR(JJ1))</f>
        <v>2016</v>
      </c>
      <c r="JK2" s="76"/>
      <c r="JL2" s="76"/>
      <c r="JM2" s="76"/>
      <c r="JN2" s="76"/>
      <c r="JO2" s="76"/>
      <c r="JP2" s="76"/>
      <c r="JQ2" s="76">
        <f>IF(ShowFY,IF(MONTH(JQ1)&lt;4,YEAR(JQ1)-1&amp;"/"&amp;RIGHT(YEAR(JQ1),2),YEAR(JQ1)&amp;"/"&amp;RIGHT(YEAR(JQ1)+1,2)),YEAR(JQ1))</f>
        <v>2016</v>
      </c>
      <c r="JR2" s="76"/>
      <c r="JS2" s="76"/>
      <c r="JT2" s="76"/>
      <c r="JU2" s="76"/>
      <c r="JV2" s="76"/>
      <c r="JW2" s="76"/>
      <c r="JX2" s="76">
        <f>IF(ShowFY,IF(MONTH(JX1)&lt;4,YEAR(JX1)-1&amp;"/"&amp;RIGHT(YEAR(JX1),2),YEAR(JX1)&amp;"/"&amp;RIGHT(YEAR(JX1)+1,2)),YEAR(JX1))</f>
        <v>2016</v>
      </c>
      <c r="JY2" s="76"/>
      <c r="JZ2" s="76"/>
      <c r="KA2" s="76"/>
      <c r="KB2" s="76"/>
      <c r="KC2" s="76"/>
      <c r="KD2" s="76"/>
      <c r="KE2" s="76">
        <f>IF(ShowFY,IF(MONTH(KE1)&lt;4,YEAR(KE1)-1&amp;"/"&amp;RIGHT(YEAR(KE1),2),YEAR(KE1)&amp;"/"&amp;RIGHT(YEAR(KE1)+1,2)),YEAR(KE1))</f>
        <v>2016</v>
      </c>
      <c r="KF2" s="76"/>
      <c r="KG2" s="76"/>
      <c r="KH2" s="76"/>
      <c r="KI2" s="76"/>
      <c r="KJ2" s="76"/>
      <c r="KK2" s="76"/>
      <c r="KL2" s="76">
        <f>IF(ShowFY,IF(MONTH(KL1)&lt;4,YEAR(KL1)-1&amp;"/"&amp;RIGHT(YEAR(KL1),2),YEAR(KL1)&amp;"/"&amp;RIGHT(YEAR(KL1)+1,2)),YEAR(KL1))</f>
        <v>2016</v>
      </c>
      <c r="KM2" s="76"/>
      <c r="KN2" s="76"/>
      <c r="KO2" s="76"/>
      <c r="KP2" s="76"/>
      <c r="KQ2" s="76"/>
      <c r="KR2" s="76"/>
      <c r="KS2" s="76">
        <f>IF(ShowFY,IF(MONTH(KS1)&lt;4,YEAR(KS1)-1&amp;"/"&amp;RIGHT(YEAR(KS1),2),YEAR(KS1)&amp;"/"&amp;RIGHT(YEAR(KS1)+1,2)),YEAR(KS1))</f>
        <v>2016</v>
      </c>
      <c r="KT2" s="76"/>
      <c r="KU2" s="76"/>
      <c r="KV2" s="76"/>
      <c r="KW2" s="76"/>
      <c r="KX2" s="76"/>
      <c r="KY2" s="76"/>
      <c r="KZ2" s="76">
        <f>IF(ShowFY,IF(MONTH(KZ1)&lt;4,YEAR(KZ1)-1&amp;"/"&amp;RIGHT(YEAR(KZ1),2),YEAR(KZ1)&amp;"/"&amp;RIGHT(YEAR(KZ1)+1,2)),YEAR(KZ1))</f>
        <v>2016</v>
      </c>
      <c r="LA2" s="76"/>
      <c r="LB2" s="76"/>
      <c r="LC2" s="76"/>
      <c r="LD2" s="76"/>
      <c r="LE2" s="76"/>
      <c r="LF2" s="76"/>
      <c r="LG2" s="76">
        <f>IF(ShowFY,IF(MONTH(LG1)&lt;4,YEAR(LG1)-1&amp;"/"&amp;RIGHT(YEAR(LG1),2),YEAR(LG1)&amp;"/"&amp;RIGHT(YEAR(LG1)+1,2)),YEAR(LG1))</f>
        <v>2016</v>
      </c>
      <c r="LH2" s="76"/>
      <c r="LI2" s="76"/>
      <c r="LJ2" s="76"/>
      <c r="LK2" s="76"/>
      <c r="LL2" s="76"/>
      <c r="LM2" s="76"/>
      <c r="LN2" s="76">
        <f>IF(ShowFY,IF(MONTH(LN1)&lt;4,YEAR(LN1)-1&amp;"/"&amp;RIGHT(YEAR(LN1),2),YEAR(LN1)&amp;"/"&amp;RIGHT(YEAR(LN1)+1,2)),YEAR(LN1))</f>
        <v>2016</v>
      </c>
      <c r="LO2" s="76"/>
      <c r="LP2" s="76"/>
      <c r="LQ2" s="76"/>
      <c r="LR2" s="76"/>
      <c r="LS2" s="76"/>
      <c r="LT2" s="76"/>
      <c r="LU2" s="76">
        <f>IF(ShowFY,IF(MONTH(LU1)&lt;4,YEAR(LU1)-1&amp;"/"&amp;RIGHT(YEAR(LU1),2),YEAR(LU1)&amp;"/"&amp;RIGHT(YEAR(LU1)+1,2)),YEAR(LU1))</f>
        <v>2016</v>
      </c>
      <c r="LV2" s="76"/>
      <c r="LW2" s="76"/>
      <c r="LX2" s="76"/>
      <c r="LY2" s="76"/>
      <c r="LZ2" s="76"/>
      <c r="MA2" s="76"/>
      <c r="MB2" s="76">
        <f>IF(ShowFY,IF(MONTH(MB1)&lt;4,YEAR(MB1)-1&amp;"/"&amp;RIGHT(YEAR(MB1),2),YEAR(MB1)&amp;"/"&amp;RIGHT(YEAR(MB1)+1,2)),YEAR(MB1))</f>
        <v>2016</v>
      </c>
      <c r="MC2" s="76"/>
      <c r="MD2" s="76"/>
      <c r="ME2" s="76"/>
      <c r="MF2" s="76"/>
      <c r="MG2" s="76"/>
      <c r="MH2" s="76"/>
      <c r="MI2" s="76">
        <f>IF(ShowFY,IF(MONTH(MI1)&lt;4,YEAR(MI1)-1&amp;"/"&amp;RIGHT(YEAR(MI1),2),YEAR(MI1)&amp;"/"&amp;RIGHT(YEAR(MI1)+1,2)),YEAR(MI1))</f>
        <v>2016</v>
      </c>
      <c r="MJ2" s="76"/>
      <c r="MK2" s="76"/>
      <c r="ML2" s="76"/>
      <c r="MM2" s="76"/>
      <c r="MN2" s="76"/>
      <c r="MO2" s="76"/>
      <c r="MP2" s="76">
        <f>IF(ShowFY,IF(MONTH(MP1)&lt;4,YEAR(MP1)-1&amp;"/"&amp;RIGHT(YEAR(MP1),2),YEAR(MP1)&amp;"/"&amp;RIGHT(YEAR(MP1)+1,2)),YEAR(MP1))</f>
        <v>2016</v>
      </c>
      <c r="MQ2" s="76"/>
      <c r="MR2" s="76"/>
      <c r="MS2" s="76"/>
      <c r="MT2" s="76"/>
      <c r="MU2" s="76"/>
      <c r="MV2" s="76"/>
      <c r="MW2" s="76">
        <f>IF(ShowFY,IF(MONTH(MW1)&lt;4,YEAR(MW1)-1&amp;"/"&amp;RIGHT(YEAR(MW1),2),YEAR(MW1)&amp;"/"&amp;RIGHT(YEAR(MW1)+1,2)),YEAR(MW1))</f>
        <v>2016</v>
      </c>
      <c r="MX2" s="76"/>
      <c r="MY2" s="76"/>
      <c r="MZ2" s="76"/>
      <c r="NA2" s="76"/>
      <c r="NB2" s="76"/>
      <c r="NC2" s="76"/>
      <c r="ND2" s="76">
        <f>IF(ShowFY,IF(MONTH(ND1)&lt;4,YEAR(ND1)-1&amp;"/"&amp;RIGHT(YEAR(ND1),2),YEAR(ND1)&amp;"/"&amp;RIGHT(YEAR(ND1)+1,2)),YEAR(ND1))</f>
        <v>2016</v>
      </c>
      <c r="NE2" s="76"/>
      <c r="NF2" s="76"/>
      <c r="NG2" s="76"/>
      <c r="NH2" s="76"/>
      <c r="NI2" s="76"/>
      <c r="NJ2" s="77"/>
    </row>
    <row r="3" spans="1:375" x14ac:dyDescent="0.2">
      <c r="A3" s="52" t="s">
        <v>21</v>
      </c>
      <c r="B3" s="51">
        <v>42186</v>
      </c>
      <c r="C3" s="62"/>
      <c r="D3" s="1"/>
      <c r="E3" s="1"/>
      <c r="F3" s="50"/>
      <c r="G3" s="1"/>
      <c r="H3" s="1"/>
      <c r="I3" s="1"/>
      <c r="J3" s="4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7"/>
    </row>
    <row r="4" spans="1:375" x14ac:dyDescent="0.2">
      <c r="A4" s="48" t="s">
        <v>20</v>
      </c>
      <c r="B4" s="47">
        <f ca="1">TODAY()</f>
        <v>42197</v>
      </c>
      <c r="C4" s="47"/>
      <c r="D4" s="46"/>
      <c r="E4" s="1"/>
      <c r="F4" s="1"/>
      <c r="G4" s="45"/>
      <c r="H4" s="45"/>
      <c r="I4" s="45"/>
      <c r="J4" s="4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7"/>
    </row>
    <row r="5" spans="1:375" ht="60.75" customHeight="1" x14ac:dyDescent="0.2">
      <c r="A5" s="44" t="s">
        <v>19</v>
      </c>
      <c r="B5" s="43" t="s">
        <v>18</v>
      </c>
      <c r="C5" s="43"/>
      <c r="D5" s="42" t="s">
        <v>17</v>
      </c>
      <c r="E5" s="42" t="s">
        <v>16</v>
      </c>
      <c r="F5" s="42" t="s">
        <v>15</v>
      </c>
      <c r="G5" s="41" t="s">
        <v>14</v>
      </c>
      <c r="H5" s="40" t="s">
        <v>13</v>
      </c>
      <c r="I5" s="39" t="s">
        <v>12</v>
      </c>
      <c r="J5" s="38" t="s">
        <v>11</v>
      </c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 t="s">
        <v>31</v>
      </c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t="shared" ref="H6:H18" ca="1" si="12">IF(ISBLANK(A6),"",IF(OR(ISBLANK(D6),ISBLANK(E6)),0,IF(Today&lt;D6,0,NETWORKDAYS(D6,IF(ISBLANK(F6),Today-1,F6)))))</f>
        <v>0</v>
      </c>
      <c r="I6" s="32">
        <f t="shared" ref="I6:I18" ca="1" si="13">IF(ISBLANK(A6),"",IF(OR(ISBLANK(D6),ISBLANK(E6)),0,IF(OR(Today&gt;E6,NOT(ISBLANK(F6))),0,IF(Today&lt;D6,NETWORKDAYS(D6,E6),NETWORKDAYS(Today,E6)))))</f>
        <v>10</v>
      </c>
      <c r="J6" s="31">
        <f t="shared" ref="J6:J18" si="14"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44</v>
      </c>
      <c r="D7" s="27">
        <v>42205</v>
      </c>
      <c r="E7" s="27">
        <v>42209</v>
      </c>
      <c r="F7" s="24"/>
      <c r="G7" s="22">
        <f t="shared" ref="G7:G8" si="15">IF(ISBLANK(A7),"",IF(OR(ISBLANK(D7),ISBLANK(E7)),0,NETWORKDAYS(D7,E7)))</f>
        <v>5</v>
      </c>
      <c r="H7" s="23">
        <f t="shared" ca="1" si="12"/>
        <v>0</v>
      </c>
      <c r="I7" s="23">
        <f t="shared" ca="1" si="13"/>
        <v>5</v>
      </c>
      <c r="J7" s="22">
        <f t="shared" si="14"/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44</v>
      </c>
      <c r="D8" s="27">
        <v>42212</v>
      </c>
      <c r="E8" s="27">
        <v>42216</v>
      </c>
      <c r="F8" s="24"/>
      <c r="G8" s="22">
        <f t="shared" si="15"/>
        <v>5</v>
      </c>
      <c r="H8" s="23">
        <f t="shared" ca="1" si="12"/>
        <v>0</v>
      </c>
      <c r="I8" s="23">
        <f t="shared" ca="1" si="13"/>
        <v>5</v>
      </c>
      <c r="J8" s="22">
        <f t="shared" si="14"/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44</v>
      </c>
      <c r="D9" s="27">
        <v>42212</v>
      </c>
      <c r="E9" s="27">
        <v>42216</v>
      </c>
      <c r="F9" s="24"/>
      <c r="G9" s="22">
        <f t="shared" ref="G9" si="16">IF(ISBLANK(A9),"",IF(OR(ISBLANK(D9),ISBLANK(E9)),0,NETWORKDAYS(D9,E9)))</f>
        <v>5</v>
      </c>
      <c r="H9" s="23">
        <f t="shared" ca="1" si="12"/>
        <v>0</v>
      </c>
      <c r="I9" s="23">
        <f t="shared" ca="1" si="13"/>
        <v>5</v>
      </c>
      <c r="J9" s="22">
        <f t="shared" si="14"/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 t="shared" ref="G10:G18" si="17">IF(ISBLANK(A10),"",IF(OR(ISBLANK(D10),ISBLANK(E10)),0,NETWORKDAYS(D10,E10)))</f>
        <v>15</v>
      </c>
      <c r="H10" s="23">
        <f t="shared" ca="1" si="12"/>
        <v>0</v>
      </c>
      <c r="I10" s="23">
        <f t="shared" ca="1" si="13"/>
        <v>15</v>
      </c>
      <c r="J10" s="22">
        <f t="shared" si="14"/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44</v>
      </c>
      <c r="D11" s="24">
        <v>42211</v>
      </c>
      <c r="E11" s="24">
        <v>42224</v>
      </c>
      <c r="F11" s="24"/>
      <c r="G11" s="22">
        <f t="shared" si="17"/>
        <v>10</v>
      </c>
      <c r="H11" s="23">
        <f t="shared" ca="1" si="12"/>
        <v>0</v>
      </c>
      <c r="I11" s="23">
        <f t="shared" ca="1" si="13"/>
        <v>10</v>
      </c>
      <c r="J11" s="22">
        <f t="shared" si="14"/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45</v>
      </c>
      <c r="D12" s="24">
        <v>42204</v>
      </c>
      <c r="E12" s="24">
        <v>42210</v>
      </c>
      <c r="F12" s="24"/>
      <c r="G12" s="22">
        <f t="shared" si="17"/>
        <v>5</v>
      </c>
      <c r="H12" s="23">
        <f t="shared" ca="1" si="12"/>
        <v>0</v>
      </c>
      <c r="I12" s="23">
        <f t="shared" ca="1" si="13"/>
        <v>5</v>
      </c>
      <c r="J12" s="22">
        <f t="shared" si="14"/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60" t="s">
        <v>30</v>
      </c>
      <c r="C13" s="60" t="s">
        <v>46</v>
      </c>
      <c r="D13" s="24">
        <v>42205</v>
      </c>
      <c r="E13" s="24">
        <v>42210</v>
      </c>
      <c r="F13" s="24"/>
      <c r="G13" s="22">
        <f t="shared" si="17"/>
        <v>5</v>
      </c>
      <c r="H13" s="23">
        <f t="shared" ca="1" si="12"/>
        <v>0</v>
      </c>
      <c r="I13" s="23">
        <f t="shared" ca="1" si="13"/>
        <v>5</v>
      </c>
      <c r="J13" s="22">
        <f t="shared" si="14"/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60" t="s">
        <v>32</v>
      </c>
      <c r="C14" s="60" t="s">
        <v>45</v>
      </c>
      <c r="D14" s="24">
        <v>42204</v>
      </c>
      <c r="E14" s="24">
        <v>42216</v>
      </c>
      <c r="F14" s="24"/>
      <c r="G14" s="22">
        <f t="shared" si="17"/>
        <v>10</v>
      </c>
      <c r="H14" s="23">
        <f t="shared" ca="1" si="12"/>
        <v>0</v>
      </c>
      <c r="I14" s="23">
        <f t="shared" ca="1" si="13"/>
        <v>10</v>
      </c>
      <c r="J14" s="22">
        <f t="shared" si="14"/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60" t="s">
        <v>47</v>
      </c>
      <c r="C15" s="60" t="s">
        <v>46</v>
      </c>
      <c r="D15" s="24">
        <v>42220</v>
      </c>
      <c r="E15" s="24">
        <v>42249</v>
      </c>
      <c r="F15" s="24"/>
      <c r="G15" s="22">
        <f t="shared" si="17"/>
        <v>22</v>
      </c>
      <c r="H15" s="23">
        <f t="shared" ca="1" si="12"/>
        <v>0</v>
      </c>
      <c r="I15" s="23">
        <f t="shared" ca="1" si="13"/>
        <v>22</v>
      </c>
      <c r="J15" s="22">
        <f t="shared" si="14"/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45</v>
      </c>
      <c r="D16" s="24">
        <v>42211</v>
      </c>
      <c r="E16" s="24">
        <v>42217</v>
      </c>
      <c r="F16" s="24"/>
      <c r="G16" s="22">
        <f t="shared" si="17"/>
        <v>5</v>
      </c>
      <c r="H16" s="23">
        <f t="shared" ca="1" si="12"/>
        <v>0</v>
      </c>
      <c r="I16" s="23">
        <f t="shared" ca="1" si="13"/>
        <v>5</v>
      </c>
      <c r="J16" s="22">
        <f t="shared" si="14"/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35</v>
      </c>
      <c r="C17" s="25"/>
      <c r="D17" s="24">
        <v>42217</v>
      </c>
      <c r="E17" s="24">
        <v>42246</v>
      </c>
      <c r="F17" s="24"/>
      <c r="G17" s="22">
        <f t="shared" si="17"/>
        <v>20</v>
      </c>
      <c r="H17" s="23">
        <f t="shared" ca="1" si="12"/>
        <v>0</v>
      </c>
      <c r="I17" s="23">
        <f t="shared" ca="1" si="13"/>
        <v>20</v>
      </c>
      <c r="J17" s="22">
        <f t="shared" si="14"/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36</v>
      </c>
      <c r="C18" s="25"/>
      <c r="D18" s="24">
        <v>42218</v>
      </c>
      <c r="E18" s="24">
        <v>42247</v>
      </c>
      <c r="F18" s="24"/>
      <c r="G18" s="22">
        <f t="shared" si="17"/>
        <v>21</v>
      </c>
      <c r="H18" s="23">
        <f t="shared" ca="1" si="12"/>
        <v>0</v>
      </c>
      <c r="I18" s="23">
        <f t="shared" ca="1" si="13"/>
        <v>21</v>
      </c>
      <c r="J18" s="22">
        <f t="shared" si="14"/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48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63">
        <v>2.2000000000000002</v>
      </c>
      <c r="B20" s="64" t="s">
        <v>37</v>
      </c>
      <c r="C20" s="25"/>
      <c r="D20" s="24">
        <v>42219</v>
      </c>
      <c r="E20" s="24">
        <v>42248</v>
      </c>
      <c r="F20" s="24"/>
      <c r="G20" s="22">
        <f t="shared" ref="G20:G25" si="18">IF(ISBLANK(A20),"",IF(OR(ISBLANK(D20),ISBLANK(E20)),0,NETWORKDAYS(D20,E20)))</f>
        <v>22</v>
      </c>
      <c r="H20" s="23">
        <f t="shared" ref="H20:H25" ca="1" si="19">IF(ISBLANK(A20),"",IF(OR(ISBLANK(D20),ISBLANK(E20)),0,IF(Today&lt;D20,0,NETWORKDAYS(D20,IF(ISBLANK(F20),Today-1,F20)))))</f>
        <v>0</v>
      </c>
      <c r="I20" s="23">
        <f t="shared" ref="I20:I25" ca="1" si="20">IF(ISBLANK(A20),"",IF(OR(ISBLANK(D20),ISBLANK(E20)),0,IF(OR(Today&gt;E20,NOT(ISBLANK(F20))),0,IF(Today&lt;D20,NETWORKDAYS(D20,E20),NETWORKDAYS(Today,E20)))))</f>
        <v>22</v>
      </c>
      <c r="J20" s="22">
        <f t="shared" ref="J20:J25" si="21"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63">
        <v>2.2999999999999998</v>
      </c>
      <c r="B21" s="64" t="s">
        <v>38</v>
      </c>
      <c r="C21" s="60"/>
      <c r="D21" s="24">
        <v>42220</v>
      </c>
      <c r="E21" s="24">
        <v>42249</v>
      </c>
      <c r="F21" s="24"/>
      <c r="G21" s="22">
        <f t="shared" si="18"/>
        <v>22</v>
      </c>
      <c r="H21" s="23">
        <f t="shared" ca="1" si="19"/>
        <v>0</v>
      </c>
      <c r="I21" s="23">
        <f t="shared" ca="1" si="20"/>
        <v>22</v>
      </c>
      <c r="J21" s="22">
        <f t="shared" si="21"/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63">
        <v>2.2999999999999998</v>
      </c>
      <c r="B22" s="64" t="s">
        <v>39</v>
      </c>
      <c r="C22" s="60"/>
      <c r="D22" s="24">
        <v>42220</v>
      </c>
      <c r="E22" s="24">
        <v>42249</v>
      </c>
      <c r="F22" s="24"/>
      <c r="G22" s="22">
        <f t="shared" si="18"/>
        <v>22</v>
      </c>
      <c r="H22" s="23">
        <f t="shared" ca="1" si="19"/>
        <v>0</v>
      </c>
      <c r="I22" s="23">
        <f t="shared" ca="1" si="20"/>
        <v>22</v>
      </c>
      <c r="J22" s="22">
        <f t="shared" si="21"/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60" t="s">
        <v>40</v>
      </c>
      <c r="C23" s="60"/>
      <c r="D23" s="24">
        <v>42220</v>
      </c>
      <c r="E23" s="24">
        <v>42249</v>
      </c>
      <c r="F23" s="24"/>
      <c r="G23" s="22">
        <f t="shared" si="18"/>
        <v>22</v>
      </c>
      <c r="H23" s="23">
        <f t="shared" ca="1" si="19"/>
        <v>0</v>
      </c>
      <c r="I23" s="23">
        <f t="shared" ca="1" si="20"/>
        <v>22</v>
      </c>
      <c r="J23" s="22">
        <f t="shared" si="21"/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 t="shared" si="18"/>
        <v>22</v>
      </c>
      <c r="H24" s="23">
        <f t="shared" ca="1" si="19"/>
        <v>0</v>
      </c>
      <c r="I24" s="23">
        <f t="shared" ca="1" si="20"/>
        <v>22</v>
      </c>
      <c r="J24" s="22">
        <f t="shared" si="21"/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75" customFormat="1" x14ac:dyDescent="0.2">
      <c r="A25" s="67"/>
      <c r="B25" s="68"/>
      <c r="C25" s="68"/>
      <c r="D25" s="69"/>
      <c r="E25" s="69"/>
      <c r="F25" s="69"/>
      <c r="G25" s="70" t="str">
        <f t="shared" si="18"/>
        <v/>
      </c>
      <c r="H25" s="71" t="str">
        <f t="shared" si="19"/>
        <v/>
      </c>
      <c r="I25" s="71" t="str">
        <f t="shared" si="20"/>
        <v/>
      </c>
      <c r="J25" s="70" t="str">
        <f t="shared" si="21"/>
        <v/>
      </c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4"/>
    </row>
    <row r="26" spans="1:375" x14ac:dyDescent="0.2">
      <c r="A26" s="26"/>
      <c r="B26" s="65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60" t="s">
        <v>42</v>
      </c>
      <c r="C27" s="60"/>
      <c r="D27" s="24"/>
      <c r="E27" s="24"/>
      <c r="F27" s="24"/>
      <c r="G27" s="22" t="str">
        <f t="shared" ref="G27:G48" si="22">IF(ISBLANK(A27),"",IF(OR(ISBLANK(D27),ISBLANK(E27)),0,NETWORKDAYS(D27,E27)))</f>
        <v/>
      </c>
      <c r="H27" s="23" t="str">
        <f t="shared" ref="H27:H48" si="23">IF(ISBLANK(A27),"",IF(OR(ISBLANK(D27),ISBLANK(E27)),0,IF(Today&lt;D27,0,NETWORKDAYS(D27,IF(ISBLANK(F27),Today-1,F27)))))</f>
        <v/>
      </c>
      <c r="I27" s="23" t="str">
        <f t="shared" ref="I27:I48" si="24">IF(ISBLANK(A27),"",IF(OR(ISBLANK(D27),ISBLANK(E27)),0,IF(OR(Today&gt;E27,NOT(ISBLANK(F27))),0,IF(Today&lt;D27,NETWORKDAYS(D27,E27),NETWORKDAYS(Today,E27)))))</f>
        <v/>
      </c>
      <c r="J27" s="22" t="str">
        <f t="shared" ref="J27:J48" si="25"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60" t="s">
        <v>41</v>
      </c>
      <c r="C28" s="60"/>
      <c r="D28" s="24"/>
      <c r="E28" s="24"/>
      <c r="F28" s="24"/>
      <c r="G28" s="22" t="str">
        <f t="shared" si="22"/>
        <v/>
      </c>
      <c r="H28" s="23" t="str">
        <f t="shared" si="23"/>
        <v/>
      </c>
      <c r="I28" s="23" t="str">
        <f t="shared" si="24"/>
        <v/>
      </c>
      <c r="J28" s="22" t="str">
        <f t="shared" si="25"/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66" t="s">
        <v>43</v>
      </c>
      <c r="C29" s="60"/>
      <c r="D29" s="24"/>
      <c r="E29" s="24"/>
      <c r="F29" s="24"/>
      <c r="G29" s="22" t="str">
        <f t="shared" si="22"/>
        <v/>
      </c>
      <c r="H29" s="23" t="str">
        <f t="shared" si="23"/>
        <v/>
      </c>
      <c r="I29" s="23" t="str">
        <f t="shared" si="24"/>
        <v/>
      </c>
      <c r="J29" s="22" t="str">
        <f t="shared" si="25"/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60"/>
      <c r="C30" s="60"/>
      <c r="D30" s="24"/>
      <c r="E30" s="24"/>
      <c r="F30" s="24"/>
      <c r="G30" s="22" t="str">
        <f t="shared" si="22"/>
        <v/>
      </c>
      <c r="H30" s="23" t="str">
        <f t="shared" si="23"/>
        <v/>
      </c>
      <c r="I30" s="23" t="str">
        <f t="shared" si="24"/>
        <v/>
      </c>
      <c r="J30" s="22" t="str">
        <f t="shared" si="25"/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 t="shared" si="22"/>
        <v/>
      </c>
      <c r="H31" s="23" t="str">
        <f t="shared" si="23"/>
        <v/>
      </c>
      <c r="I31" s="23" t="str">
        <f t="shared" si="24"/>
        <v/>
      </c>
      <c r="J31" s="22" t="str">
        <f t="shared" si="25"/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 t="shared" si="22"/>
        <v/>
      </c>
      <c r="H32" s="23" t="str">
        <f t="shared" si="23"/>
        <v/>
      </c>
      <c r="I32" s="23" t="str">
        <f t="shared" si="24"/>
        <v/>
      </c>
      <c r="J32" s="22" t="str">
        <f t="shared" si="25"/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 t="shared" si="22"/>
        <v/>
      </c>
      <c r="H33" s="23" t="str">
        <f t="shared" si="23"/>
        <v/>
      </c>
      <c r="I33" s="23" t="str">
        <f t="shared" si="24"/>
        <v/>
      </c>
      <c r="J33" s="22" t="str">
        <f t="shared" si="25"/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 t="shared" si="22"/>
        <v/>
      </c>
      <c r="H34" s="23" t="str">
        <f t="shared" si="23"/>
        <v/>
      </c>
      <c r="I34" s="23" t="str">
        <f t="shared" si="24"/>
        <v/>
      </c>
      <c r="J34" s="22" t="str">
        <f t="shared" si="25"/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 t="shared" si="22"/>
        <v/>
      </c>
      <c r="H35" s="23" t="str">
        <f t="shared" si="23"/>
        <v/>
      </c>
      <c r="I35" s="23" t="str">
        <f t="shared" si="24"/>
        <v/>
      </c>
      <c r="J35" s="22" t="str">
        <f t="shared" si="25"/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 t="shared" si="22"/>
        <v/>
      </c>
      <c r="H36" s="23" t="str">
        <f t="shared" si="23"/>
        <v/>
      </c>
      <c r="I36" s="23" t="str">
        <f t="shared" si="24"/>
        <v/>
      </c>
      <c r="J36" s="22" t="str">
        <f t="shared" si="25"/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 t="shared" si="22"/>
        <v/>
      </c>
      <c r="H37" s="23" t="str">
        <f t="shared" si="23"/>
        <v/>
      </c>
      <c r="I37" s="23" t="str">
        <f t="shared" si="24"/>
        <v/>
      </c>
      <c r="J37" s="22" t="str">
        <f t="shared" si="25"/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 t="shared" si="22"/>
        <v/>
      </c>
      <c r="H38" s="23" t="str">
        <f t="shared" si="23"/>
        <v/>
      </c>
      <c r="I38" s="23" t="str">
        <f t="shared" si="24"/>
        <v/>
      </c>
      <c r="J38" s="22" t="str">
        <f t="shared" si="25"/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 t="shared" si="22"/>
        <v/>
      </c>
      <c r="H39" s="23" t="str">
        <f t="shared" si="23"/>
        <v/>
      </c>
      <c r="I39" s="23" t="str">
        <f t="shared" si="24"/>
        <v/>
      </c>
      <c r="J39" s="22" t="str">
        <f t="shared" si="25"/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 t="shared" si="22"/>
        <v/>
      </c>
      <c r="H40" s="23" t="str">
        <f t="shared" si="23"/>
        <v/>
      </c>
      <c r="I40" s="23" t="str">
        <f t="shared" si="24"/>
        <v/>
      </c>
      <c r="J40" s="22" t="str">
        <f t="shared" si="25"/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 t="shared" si="22"/>
        <v/>
      </c>
      <c r="H41" s="23" t="str">
        <f t="shared" si="23"/>
        <v/>
      </c>
      <c r="I41" s="23" t="str">
        <f t="shared" si="24"/>
        <v/>
      </c>
      <c r="J41" s="22" t="str">
        <f t="shared" si="25"/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 t="shared" si="22"/>
        <v/>
      </c>
      <c r="H42" s="23" t="str">
        <f t="shared" si="23"/>
        <v/>
      </c>
      <c r="I42" s="23" t="str">
        <f t="shared" si="24"/>
        <v/>
      </c>
      <c r="J42" s="22" t="str">
        <f t="shared" si="25"/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 t="shared" si="22"/>
        <v/>
      </c>
      <c r="H43" s="23" t="str">
        <f t="shared" si="23"/>
        <v/>
      </c>
      <c r="I43" s="23" t="str">
        <f t="shared" si="24"/>
        <v/>
      </c>
      <c r="J43" s="22" t="str">
        <f t="shared" si="25"/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 t="shared" si="22"/>
        <v/>
      </c>
      <c r="H44" s="23" t="str">
        <f t="shared" si="23"/>
        <v/>
      </c>
      <c r="I44" s="23" t="str">
        <f t="shared" si="24"/>
        <v/>
      </c>
      <c r="J44" s="22" t="str">
        <f t="shared" si="25"/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 t="shared" si="22"/>
        <v/>
      </c>
      <c r="H45" s="23" t="str">
        <f t="shared" si="23"/>
        <v/>
      </c>
      <c r="I45" s="23" t="str">
        <f t="shared" si="24"/>
        <v/>
      </c>
      <c r="J45" s="22" t="str">
        <f t="shared" si="25"/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 t="shared" si="22"/>
        <v/>
      </c>
      <c r="H46" s="23" t="str">
        <f t="shared" si="23"/>
        <v/>
      </c>
      <c r="I46" s="23" t="str">
        <f t="shared" si="24"/>
        <v/>
      </c>
      <c r="J46" s="22" t="str">
        <f t="shared" si="25"/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 t="shared" si="22"/>
        <v/>
      </c>
      <c r="H47" s="23" t="str">
        <f t="shared" si="23"/>
        <v/>
      </c>
      <c r="I47" s="23" t="str">
        <f t="shared" si="24"/>
        <v/>
      </c>
      <c r="J47" s="22" t="str">
        <f t="shared" si="25"/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 t="shared" si="22"/>
        <v/>
      </c>
      <c r="H48" s="23" t="str">
        <f t="shared" si="23"/>
        <v/>
      </c>
      <c r="I48" s="23" t="str">
        <f t="shared" si="24"/>
        <v/>
      </c>
      <c r="J48" s="22" t="str">
        <f t="shared" si="25"/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53"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  <mergeCell ref="A1:H1"/>
    <mergeCell ref="K2:Q4"/>
    <mergeCell ref="R2:X4"/>
    <mergeCell ref="Y2:AE4"/>
    <mergeCell ref="AF2:AL4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HM2:HS4"/>
    <mergeCell ref="HT2:HZ4"/>
    <mergeCell ref="IA2:IG4"/>
    <mergeCell ref="IH2:IN4"/>
    <mergeCell ref="IO2:IU4"/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</mergeCells>
  <conditionalFormatting sqref="A25:NJ48 A6:NJ16">
    <cfRule type="expression" dxfId="19" priority="19">
      <formula>AND(ISERROR(SEARCH(".",$A6)),LEN($A6)&gt;0)</formula>
    </cfRule>
  </conditionalFormatting>
  <conditionalFormatting sqref="A25:F48 A6:F16">
    <cfRule type="expression" dxfId="18" priority="20">
      <formula>NOT(ISERROR(SEARCH(".",$A6)))</formula>
    </cfRule>
  </conditionalFormatting>
  <conditionalFormatting sqref="K2:NJ4 K6:NJ16 K25:NJ48">
    <cfRule type="expression" dxfId="17" priority="18">
      <formula>K$2&lt;&gt;D$2</formula>
    </cfRule>
  </conditionalFormatting>
  <conditionalFormatting sqref="K6:NJ16 K25:NJ48">
    <cfRule type="expression" dxfId="16" priority="11" stopIfTrue="1">
      <formula>K$1=Today</formula>
    </cfRule>
    <cfRule type="expression" dxfId="15" priority="13" stopIfTrue="1">
      <formula>AND(LEN($A6)=1,K$1&gt;=$D6,K$1&lt;=$E6,K$1&gt;Today,IF(ISBLANK($F6),TRUE,K$1&lt;=$F6))</formula>
    </cfRule>
    <cfRule type="expression" dxfId="14" priority="17" stopIfTrue="1">
      <formula>AND(LEN($A6)=1,K$1&lt;Today,K$1&gt;$D6,NOT(ISBLANK($D6)),$E6&lt;Today,IF(ISBLANK($F6),K$1&gt;$E6,K$1&lt;$F6))</formula>
    </cfRule>
  </conditionalFormatting>
  <conditionalFormatting sqref="K6:NJ16 K25:NJ48">
    <cfRule type="expression" dxfId="13" priority="12" stopIfTrue="1">
      <formula>AND(LEN($A6)&gt;1,K$1&gt;=$D6,K$1&lt;=$E6,K$1&gt;Today,IF(ISBLANK($F6),TRUE,K$1&lt;=$F6))</formula>
    </cfRule>
    <cfRule type="expression" dxfId="12" priority="14" stopIfTrue="1">
      <formula>AND(LEN($A6)&gt;1,K$1&gt;=$D6,K$1&lt;=$E6,IF(ISBLANK($F6),TRUE,K$1&lt;=$F6))</formula>
    </cfRule>
    <cfRule type="expression" dxfId="11" priority="15" stopIfTrue="1">
      <formula>AND(LEN($A6)=1,K$1&gt;=$D6,K$1&lt;=$E6,IF(ISBLANK($F6),TRUE,K$1&lt;=$F6))</formula>
    </cfRule>
    <cfRule type="expression" dxfId="10" priority="16" stopIfTrue="1">
      <formula>AND(LEN($A6)&gt;1,K$1&lt;Today,K$1&gt;$D6,NOT(ISBLANK($D6)),$E6&lt;Today,IF(ISBLANK($F6),K$1&gt;$E6,K$1&lt;$F6))</formula>
    </cfRule>
  </conditionalFormatting>
  <conditionalFormatting sqref="A17:NJ24">
    <cfRule type="expression" dxfId="9" priority="9">
      <formula>AND(ISERROR(SEARCH(".",$A17)),LEN($A17)&gt;0)</formula>
    </cfRule>
  </conditionalFormatting>
  <conditionalFormatting sqref="A17:F24">
    <cfRule type="expression" dxfId="8" priority="10">
      <formula>NOT(ISERROR(SEARCH(".",$A17)))</formula>
    </cfRule>
  </conditionalFormatting>
  <conditionalFormatting sqref="K17:NJ24">
    <cfRule type="expression" dxfId="7" priority="8">
      <formula>K$2&lt;&gt;D$2</formula>
    </cfRule>
  </conditionalFormatting>
  <conditionalFormatting sqref="K17:NJ24">
    <cfRule type="expression" dxfId="6" priority="1" stopIfTrue="1">
      <formula>K$1=Today</formula>
    </cfRule>
    <cfRule type="expression" dxfId="5" priority="3" stopIfTrue="1">
      <formula>AND(LEN($A17)=1,K$1&gt;=$D17,K$1&lt;=$E17,K$1&gt;Today,IF(ISBLANK($F17),TRUE,K$1&lt;=$F17))</formula>
    </cfRule>
    <cfRule type="expression" dxfId="4" priority="7" stopIfTrue="1">
      <formula>AND(LEN($A17)=1,K$1&lt;Today,K$1&gt;$D17,NOT(ISBLANK($D17)),$E17&lt;Today,IF(ISBLANK($F17),K$1&gt;$E17,K$1&lt;$F17))</formula>
    </cfRule>
  </conditionalFormatting>
  <conditionalFormatting sqref="K17:NJ24">
    <cfRule type="expression" dxfId="3" priority="2" stopIfTrue="1">
      <formula>AND(LEN($A17)&gt;1,K$1&gt;=$D17,K$1&lt;=$E17,K$1&gt;Today,IF(ISBLANK($F17),TRUE,K$1&lt;=$F17))</formula>
    </cfRule>
    <cfRule type="expression" dxfId="2" priority="4" stopIfTrue="1">
      <formula>AND(LEN($A17)&gt;1,K$1&gt;=$D17,K$1&lt;=$E17,IF(ISBLANK($F17),TRUE,K$1&lt;=$F17))</formula>
    </cfRule>
    <cfRule type="expression" dxfId="1" priority="5" stopIfTrue="1">
      <formula>AND(LEN($A17)=1,K$1&gt;=$D17,K$1&lt;=$E17,IF(ISBLANK($F17),TRUE,K$1&lt;=$F17))</formula>
    </cfRule>
    <cfRule type="expression" dxfId="0" priority="6" stopIfTrue="1">
      <formula>AND(LEN($A17)&gt;1,K$1&lt;Today,K$1&gt;$D17,NOT(ISBLANK($D17)),$E17&lt;Today,IF(ISBLANK($F17),K$1&gt;$E17,K$1&lt;$F17))</formula>
    </cfRule>
  </conditionalFormatting>
  <dataValidations count="5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PM" prompt="Project manager's name" sqref="B2:C2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Gantt</vt:lpstr>
      <vt:lpstr>Settings</vt:lpstr>
      <vt:lpstr>Gantt!DateOffset</vt:lpstr>
      <vt:lpstr>Settings!DateOffset</vt:lpstr>
      <vt:lpstr>Gantt!GanttNoOfYears</vt:lpstr>
      <vt:lpstr>Settings!GanttNoOfYears</vt:lpstr>
      <vt:lpstr>Gantt!Manager</vt:lpstr>
      <vt:lpstr>Gantt!Print_Area</vt:lpstr>
      <vt:lpstr>Gantt!ShowFY</vt:lpstr>
      <vt:lpstr>Settings!ShowFY</vt:lpstr>
      <vt:lpstr>Start</vt:lpstr>
      <vt:lpstr>Today</vt:lpstr>
      <vt:lpstr>Gantt!VERSION</vt:lpstr>
      <vt:lpstr>Gantt!WeekStartType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2015-07-12T16:29:14Z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