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keilab\Documents\XRLab\VRSJ2023\予稿\graph\"/>
    </mc:Choice>
  </mc:AlternateContent>
  <xr:revisionPtr revIDLastSave="0" documentId="13_ncr:1_{DEBAB578-B484-4D4B-9DB5-67DD44A800FB}" xr6:coauthVersionLast="47" xr6:coauthVersionMax="47" xr10:uidLastSave="{00000000-0000-0000-0000-000000000000}"/>
  <bookViews>
    <workbookView xWindow="9990" yWindow="-21710" windowWidth="38620" windowHeight="21100" xr2:uid="{E6032090-0A3C-4BF1-8084-C3F8DCEAE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B20" i="1"/>
  <c r="C19" i="1"/>
  <c r="D19" i="1"/>
  <c r="B19" i="1"/>
  <c r="C18" i="1"/>
  <c r="D18" i="1"/>
  <c r="B18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2" i="1"/>
  <c r="G2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C17" i="1"/>
  <c r="D17" i="1"/>
  <c r="B17" i="1"/>
  <c r="B34" i="1"/>
  <c r="C33" i="1"/>
  <c r="C35" i="1"/>
  <c r="C34" i="1"/>
  <c r="B35" i="1"/>
  <c r="B33" i="1"/>
</calcChain>
</file>

<file path=xl/sharedStrings.xml><?xml version="1.0" encoding="utf-8"?>
<sst xmlns="http://schemas.openxmlformats.org/spreadsheetml/2006/main" count="12" uniqueCount="12">
  <si>
    <t>２つの遠隔空間に分身している感覚</t>
    <rPh sb="3" eb="5">
      <t>エンカク</t>
    </rPh>
    <rPh sb="5" eb="7">
      <t>クウカン</t>
    </rPh>
    <rPh sb="8" eb="10">
      <t>ブンシン</t>
    </rPh>
    <rPh sb="14" eb="16">
      <t>カンカク</t>
    </rPh>
    <phoneticPr fontId="2"/>
  </si>
  <si>
    <t>２つの空間が融合している感覚</t>
    <rPh sb="3" eb="5">
      <t>クウカン</t>
    </rPh>
    <rPh sb="6" eb="8">
      <t>ユウゴウ</t>
    </rPh>
    <rPh sb="12" eb="14">
      <t>カンカク</t>
    </rPh>
    <phoneticPr fontId="2"/>
  </si>
  <si>
    <t>A</t>
    <phoneticPr fontId="2"/>
  </si>
  <si>
    <t>B</t>
    <phoneticPr fontId="2"/>
  </si>
  <si>
    <t>C</t>
    <phoneticPr fontId="2"/>
  </si>
  <si>
    <t>mean</t>
    <phoneticPr fontId="2"/>
  </si>
  <si>
    <t>不偏分散</t>
    <rPh sb="0" eb="2">
      <t>フヘン</t>
    </rPh>
    <rPh sb="2" eb="4">
      <t>ブンサン</t>
    </rPh>
    <phoneticPr fontId="2"/>
  </si>
  <si>
    <t>A平均との差の２乗</t>
    <rPh sb="1" eb="3">
      <t>ヘイキン</t>
    </rPh>
    <rPh sb="5" eb="6">
      <t>サ</t>
    </rPh>
    <rPh sb="8" eb="9">
      <t>ジョウ</t>
    </rPh>
    <phoneticPr fontId="2"/>
  </si>
  <si>
    <t>C平均との差の２乗</t>
    <phoneticPr fontId="2"/>
  </si>
  <si>
    <t>B平均との差の２乗</t>
    <phoneticPr fontId="2"/>
  </si>
  <si>
    <t>標準誤差</t>
    <rPh sb="0" eb="2">
      <t>ヒョウジュン</t>
    </rPh>
    <rPh sb="2" eb="4">
      <t>ゴサ</t>
    </rPh>
    <phoneticPr fontId="2"/>
  </si>
  <si>
    <t>不偏分散の平方根</t>
    <rPh sb="0" eb="2">
      <t>フヘン</t>
    </rPh>
    <rPh sb="2" eb="4">
      <t>ブンサン</t>
    </rPh>
    <rPh sb="5" eb="8">
      <t>ヘイホウコン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</si>
</sst>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メイリオ"/>
      <family val="2"/>
      <charset val="128"/>
      <scheme val="minor"/>
    </font>
    <font>
      <sz val="10"/>
      <color theme="1"/>
      <name val="Arial"/>
      <family val="2"/>
    </font>
    <font>
      <sz val="6"/>
      <name val="メイリオ"/>
      <family val="2"/>
      <charset val="128"/>
      <scheme val="minor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83519096124074E-2"/>
          <c:y val="4.8726467331118496E-2"/>
          <c:w val="0.92521648090387598"/>
          <c:h val="0.83105299659056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Sheet1!$B$20:$D$20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plus>
            <c:minus>
              <c:numRef>
                <c:f>Sheet1!$B$20:$D$20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minus>
            <c:spPr>
              <a:noFill/>
              <a:ln w="349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1.6</c:v>
                </c:pt>
                <c:pt idx="1">
                  <c:v>2.3333333333333335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40A-982D-34052E89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30840"/>
        <c:axId val="444527960"/>
      </c:barChart>
      <c:catAx>
        <c:axId val="444530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44527960"/>
        <c:crosses val="autoZero"/>
        <c:auto val="1"/>
        <c:lblAlgn val="ctr"/>
        <c:lblOffset val="100"/>
        <c:noMultiLvlLbl val="0"/>
      </c:catAx>
      <c:valAx>
        <c:axId val="444527960"/>
        <c:scaling>
          <c:orientation val="minMax"/>
          <c:max val="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3098001146161"/>
          <c:y val="0.32432545931758533"/>
          <c:w val="0.85766901998853839"/>
          <c:h val="0.582509125430887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２つの遠隔空間に分身している感覚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Sheet1!$A$33:$A$35</c:f>
              <c:numCache>
                <c:formatCode>General</c:formatCode>
                <c:ptCount val="3"/>
              </c:numCache>
            </c:numRef>
          </c:cat>
          <c:val>
            <c:numRef>
              <c:f>Sheet1!$B$33:$B$35</c:f>
              <c:numCache>
                <c:formatCode>General</c:formatCode>
                <c:ptCount val="3"/>
                <c:pt idx="0" formatCode="0">
                  <c:v>66.666666666666657</c:v>
                </c:pt>
                <c:pt idx="1">
                  <c:v>40</c:v>
                </c:pt>
                <c:pt idx="2" formatCode="0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4-4764-9882-6C03D554AEED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２つの空間が融合している感覚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_);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BE4-4764-9882-6C03D554AEED}"/>
                </c:ext>
              </c:extLst>
            </c:dLbl>
            <c:dLbl>
              <c:idx val="2"/>
              <c:numFmt formatCode="#,##0_);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BE4-4764-9882-6C03D554AEE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Sheet1!$A$33:$A$35</c:f>
              <c:numCache>
                <c:formatCode>General</c:formatCode>
                <c:ptCount val="3"/>
              </c:numCache>
            </c:numRef>
          </c:cat>
          <c:val>
            <c:numRef>
              <c:f>Sheet1!$C$33:$C$35</c:f>
              <c:numCache>
                <c:formatCode>General</c:formatCode>
                <c:ptCount val="3"/>
                <c:pt idx="0" formatCode="0.00">
                  <c:v>33.333333333333329</c:v>
                </c:pt>
                <c:pt idx="1">
                  <c:v>60</c:v>
                </c:pt>
                <c:pt idx="2" formatCode="0.00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4-4764-9882-6C03D554A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046744"/>
        <c:axId val="588047464"/>
      </c:barChart>
      <c:catAx>
        <c:axId val="5880467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047464"/>
        <c:crosses val="autoZero"/>
        <c:auto val="1"/>
        <c:lblAlgn val="ctr"/>
        <c:lblOffset val="100"/>
        <c:noMultiLvlLbl val="0"/>
      </c:catAx>
      <c:valAx>
        <c:axId val="588047464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046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573101877359845E-2"/>
          <c:y val="3.3333333333333333E-2"/>
          <c:w val="0.86461451693608149"/>
          <c:h val="0.2535249343832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190500</xdr:rowOff>
    </xdr:from>
    <xdr:to>
      <xdr:col>14</xdr:col>
      <xdr:colOff>0</xdr:colOff>
      <xdr:row>10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C9F2D9-3C2A-7B35-781E-27666D50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</xdr:colOff>
      <xdr:row>27</xdr:row>
      <xdr:rowOff>193675</xdr:rowOff>
    </xdr:from>
    <xdr:to>
      <xdr:col>8</xdr:col>
      <xdr:colOff>355600</xdr:colOff>
      <xdr:row>36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1B9A11-4554-6C63-298A-8713CDFF1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英文 Segoe UI 和文 メイリオ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F616-F941-40E2-B93B-03FBA93B861E}">
  <dimension ref="A1:H38"/>
  <sheetViews>
    <sheetView tabSelected="1" workbookViewId="0">
      <selection activeCell="N33" sqref="N33"/>
    </sheetView>
  </sheetViews>
  <sheetFormatPr defaultRowHeight="17.399999999999999" x14ac:dyDescent="0.5"/>
  <cols>
    <col min="1" max="1" width="14.90625" bestFit="1" customWidth="1"/>
    <col min="2" max="2" width="10.90625" customWidth="1"/>
    <col min="3" max="3" width="10.90625" bestFit="1" customWidth="1"/>
    <col min="4" max="4" width="11.36328125" bestFit="1" customWidth="1"/>
    <col min="6" max="8" width="16" bestFit="1" customWidth="1"/>
  </cols>
  <sheetData>
    <row r="1" spans="2:8" x14ac:dyDescent="0.5">
      <c r="B1" t="s">
        <v>2</v>
      </c>
      <c r="C1" t="s">
        <v>3</v>
      </c>
      <c r="D1" t="s">
        <v>4</v>
      </c>
      <c r="F1" t="s">
        <v>7</v>
      </c>
      <c r="G1" t="s">
        <v>9</v>
      </c>
      <c r="H1" t="s">
        <v>8</v>
      </c>
    </row>
    <row r="2" spans="2:8" x14ac:dyDescent="0.45">
      <c r="B2" s="5">
        <v>1</v>
      </c>
      <c r="C2" s="6">
        <v>2</v>
      </c>
      <c r="D2">
        <v>1</v>
      </c>
      <c r="F2">
        <f>(B2 - B$17)*(B2-B$17)</f>
        <v>0.3600000000000001</v>
      </c>
      <c r="G2">
        <f>(C2 - C$17)*(C2-C$17)</f>
        <v>0.11111111111111122</v>
      </c>
      <c r="H2">
        <f>(D2 - D$17)*(D2-D$17)</f>
        <v>0.64000000000000012</v>
      </c>
    </row>
    <row r="3" spans="2:8" x14ac:dyDescent="0.45">
      <c r="B3" s="5">
        <v>1</v>
      </c>
      <c r="C3" s="6">
        <v>2</v>
      </c>
      <c r="D3" s="1">
        <v>1</v>
      </c>
      <c r="F3">
        <f t="shared" ref="F3:F15" si="0">(B3 - B$17)*(B3-B$17)</f>
        <v>0.3600000000000001</v>
      </c>
      <c r="G3">
        <f t="shared" ref="G3:G16" si="1">(C3 - C$17)*(C3-C$17)</f>
        <v>0.11111111111111122</v>
      </c>
      <c r="H3">
        <f t="shared" ref="H3:H16" si="2">(D3 - D$17)*(D3-D$17)</f>
        <v>0.64000000000000012</v>
      </c>
    </row>
    <row r="4" spans="2:8" x14ac:dyDescent="0.45">
      <c r="B4" s="5">
        <v>1</v>
      </c>
      <c r="C4" s="6">
        <v>2</v>
      </c>
      <c r="D4" s="1">
        <v>1</v>
      </c>
      <c r="F4">
        <f t="shared" si="0"/>
        <v>0.3600000000000001</v>
      </c>
      <c r="G4">
        <f t="shared" si="1"/>
        <v>0.11111111111111122</v>
      </c>
      <c r="H4">
        <f t="shared" si="2"/>
        <v>0.64000000000000012</v>
      </c>
    </row>
    <row r="5" spans="2:8" x14ac:dyDescent="0.5">
      <c r="B5" s="7">
        <v>2</v>
      </c>
      <c r="C5" s="7">
        <v>3</v>
      </c>
      <c r="D5">
        <v>4</v>
      </c>
      <c r="F5">
        <f t="shared" si="0"/>
        <v>0.15999999999999992</v>
      </c>
      <c r="G5">
        <f t="shared" si="1"/>
        <v>0.44444444444444425</v>
      </c>
      <c r="H5">
        <f t="shared" si="2"/>
        <v>4.8400000000000007</v>
      </c>
    </row>
    <row r="6" spans="2:8" x14ac:dyDescent="0.5">
      <c r="B6" s="7">
        <v>3</v>
      </c>
      <c r="C6" s="7">
        <v>2</v>
      </c>
      <c r="D6">
        <v>2</v>
      </c>
      <c r="F6">
        <f t="shared" si="0"/>
        <v>1.9599999999999997</v>
      </c>
      <c r="G6">
        <f t="shared" si="1"/>
        <v>0.11111111111111122</v>
      </c>
      <c r="H6">
        <f t="shared" si="2"/>
        <v>3.999999999999998E-2</v>
      </c>
    </row>
    <row r="7" spans="2:8" x14ac:dyDescent="0.5">
      <c r="B7">
        <v>1</v>
      </c>
      <c r="C7">
        <v>1</v>
      </c>
      <c r="D7">
        <v>2</v>
      </c>
      <c r="F7">
        <f t="shared" si="0"/>
        <v>0.3600000000000001</v>
      </c>
      <c r="G7">
        <f t="shared" si="1"/>
        <v>1.7777777777777781</v>
      </c>
      <c r="H7">
        <f t="shared" si="2"/>
        <v>3.999999999999998E-2</v>
      </c>
    </row>
    <row r="8" spans="2:8" x14ac:dyDescent="0.5">
      <c r="B8">
        <v>1</v>
      </c>
      <c r="C8">
        <v>2</v>
      </c>
      <c r="D8">
        <v>1</v>
      </c>
      <c r="F8">
        <f t="shared" si="0"/>
        <v>0.3600000000000001</v>
      </c>
      <c r="G8">
        <f t="shared" si="1"/>
        <v>0.11111111111111122</v>
      </c>
      <c r="H8">
        <f t="shared" si="2"/>
        <v>0.64000000000000012</v>
      </c>
    </row>
    <row r="9" spans="2:8" x14ac:dyDescent="0.5">
      <c r="B9">
        <v>2</v>
      </c>
      <c r="C9">
        <v>3</v>
      </c>
      <c r="D9">
        <v>2</v>
      </c>
      <c r="F9">
        <f t="shared" si="0"/>
        <v>0.15999999999999992</v>
      </c>
      <c r="G9">
        <f t="shared" si="1"/>
        <v>0.44444444444444425</v>
      </c>
      <c r="H9">
        <f t="shared" si="2"/>
        <v>3.999999999999998E-2</v>
      </c>
    </row>
    <row r="10" spans="2:8" x14ac:dyDescent="0.5">
      <c r="B10">
        <v>2</v>
      </c>
      <c r="C10">
        <v>3</v>
      </c>
      <c r="D10">
        <v>2</v>
      </c>
      <c r="F10">
        <f t="shared" si="0"/>
        <v>0.15999999999999992</v>
      </c>
      <c r="G10">
        <f t="shared" si="1"/>
        <v>0.44444444444444425</v>
      </c>
      <c r="H10">
        <f t="shared" si="2"/>
        <v>3.999999999999998E-2</v>
      </c>
    </row>
    <row r="11" spans="2:8" x14ac:dyDescent="0.5">
      <c r="B11">
        <v>1</v>
      </c>
      <c r="C11">
        <v>3</v>
      </c>
      <c r="D11">
        <v>1</v>
      </c>
      <c r="F11">
        <f t="shared" si="0"/>
        <v>0.3600000000000001</v>
      </c>
      <c r="G11">
        <f t="shared" si="1"/>
        <v>0.44444444444444425</v>
      </c>
      <c r="H11">
        <f t="shared" si="2"/>
        <v>0.64000000000000012</v>
      </c>
    </row>
    <row r="12" spans="2:8" x14ac:dyDescent="0.5">
      <c r="B12">
        <v>2</v>
      </c>
      <c r="C12">
        <v>3</v>
      </c>
      <c r="D12">
        <v>2</v>
      </c>
      <c r="F12">
        <f t="shared" si="0"/>
        <v>0.15999999999999992</v>
      </c>
      <c r="G12">
        <f t="shared" si="1"/>
        <v>0.44444444444444425</v>
      </c>
      <c r="H12">
        <f t="shared" si="2"/>
        <v>3.999999999999998E-2</v>
      </c>
    </row>
    <row r="13" spans="2:8" x14ac:dyDescent="0.5">
      <c r="B13">
        <v>1</v>
      </c>
      <c r="C13">
        <v>2</v>
      </c>
      <c r="D13">
        <v>1</v>
      </c>
      <c r="F13">
        <f t="shared" si="0"/>
        <v>0.3600000000000001</v>
      </c>
      <c r="G13">
        <f t="shared" si="1"/>
        <v>0.11111111111111122</v>
      </c>
      <c r="H13">
        <f t="shared" si="2"/>
        <v>0.64000000000000012</v>
      </c>
    </row>
    <row r="14" spans="2:8" x14ac:dyDescent="0.5">
      <c r="B14">
        <v>3</v>
      </c>
      <c r="C14">
        <v>3</v>
      </c>
      <c r="D14">
        <v>2</v>
      </c>
      <c r="F14">
        <f t="shared" si="0"/>
        <v>1.9599999999999997</v>
      </c>
      <c r="G14">
        <f t="shared" si="1"/>
        <v>0.44444444444444425</v>
      </c>
      <c r="H14">
        <f t="shared" si="2"/>
        <v>3.999999999999998E-2</v>
      </c>
    </row>
    <row r="15" spans="2:8" x14ac:dyDescent="0.5">
      <c r="B15">
        <v>2</v>
      </c>
      <c r="C15">
        <v>2</v>
      </c>
      <c r="D15">
        <v>2</v>
      </c>
      <c r="F15">
        <f t="shared" si="0"/>
        <v>0.15999999999999992</v>
      </c>
      <c r="G15">
        <f t="shared" si="1"/>
        <v>0.11111111111111122</v>
      </c>
      <c r="H15">
        <f t="shared" si="2"/>
        <v>3.999999999999998E-2</v>
      </c>
    </row>
    <row r="16" spans="2:8" x14ac:dyDescent="0.5">
      <c r="B16">
        <v>1</v>
      </c>
      <c r="C16">
        <v>2</v>
      </c>
      <c r="D16">
        <v>3</v>
      </c>
      <c r="F16">
        <f>(B16 - B$17)*(B16-B$17)</f>
        <v>0.3600000000000001</v>
      </c>
      <c r="G16">
        <f t="shared" si="1"/>
        <v>0.11111111111111122</v>
      </c>
      <c r="H16">
        <f t="shared" si="2"/>
        <v>1.44</v>
      </c>
    </row>
    <row r="17" spans="1:4" x14ac:dyDescent="0.5">
      <c r="A17" t="s">
        <v>5</v>
      </c>
      <c r="B17">
        <f>AVERAGE(B2:B16)</f>
        <v>1.6</v>
      </c>
      <c r="C17">
        <f t="shared" ref="C17:D17" si="3">AVERAGE(C2:C16)</f>
        <v>2.3333333333333335</v>
      </c>
      <c r="D17">
        <f t="shared" si="3"/>
        <v>1.8</v>
      </c>
    </row>
    <row r="18" spans="1:4" x14ac:dyDescent="0.5">
      <c r="A18" t="s">
        <v>6</v>
      </c>
      <c r="B18">
        <f>SUM(F2:F16)/(COUNT(B2:B16)-1)</f>
        <v>0.54285714285714304</v>
      </c>
      <c r="C18">
        <f t="shared" ref="C18:D18" si="4">SUM(G2:G16)/(COUNT(C2:C16)-1)</f>
        <v>0.38095238095238104</v>
      </c>
      <c r="D18">
        <f t="shared" si="4"/>
        <v>0.74285714285714288</v>
      </c>
    </row>
    <row r="19" spans="1:4" x14ac:dyDescent="0.5">
      <c r="A19" t="s">
        <v>11</v>
      </c>
      <c r="B19">
        <f>SQRT(B18)</f>
        <v>0.73678839761300741</v>
      </c>
      <c r="C19">
        <f t="shared" ref="C19:D19" si="5">SQRT(C18)</f>
        <v>0.61721339984836776</v>
      </c>
      <c r="D19">
        <f t="shared" si="5"/>
        <v>0.86189160737133463</v>
      </c>
    </row>
    <row r="20" spans="1:4" x14ac:dyDescent="0.5">
      <c r="A20" t="s">
        <v>10</v>
      </c>
      <c r="B20">
        <f>B19/SQRT(COUNT(B2:B16))</f>
        <v>0.19023794624226842</v>
      </c>
      <c r="C20">
        <f t="shared" ref="C20:D20" si="6">C19/SQRT(COUNT(C2:C16))</f>
        <v>0.15936381457791918</v>
      </c>
      <c r="D20">
        <f t="shared" si="6"/>
        <v>0.22253945610567472</v>
      </c>
    </row>
    <row r="25" spans="1:4" x14ac:dyDescent="0.25">
      <c r="A25" s="4"/>
      <c r="B25" s="4"/>
      <c r="C25" s="4"/>
    </row>
    <row r="26" spans="1:4" x14ac:dyDescent="0.25">
      <c r="A26" s="4"/>
      <c r="B26" s="4"/>
      <c r="C26" s="4"/>
    </row>
    <row r="27" spans="1:4" x14ac:dyDescent="0.25">
      <c r="A27" s="4"/>
      <c r="B27" s="4"/>
      <c r="C27" s="4"/>
    </row>
    <row r="28" spans="1:4" x14ac:dyDescent="0.25">
      <c r="A28" s="4"/>
      <c r="B28" s="4"/>
      <c r="C28" s="4"/>
    </row>
    <row r="29" spans="1:4" x14ac:dyDescent="0.25">
      <c r="A29" s="4"/>
      <c r="B29" s="4"/>
      <c r="C29" s="4"/>
    </row>
    <row r="30" spans="1:4" x14ac:dyDescent="0.25">
      <c r="A30" s="4"/>
      <c r="B30" s="4"/>
      <c r="C30" s="4"/>
    </row>
    <row r="31" spans="1:4" x14ac:dyDescent="0.25">
      <c r="A31" s="4"/>
      <c r="B31" s="4"/>
      <c r="C31" s="4"/>
    </row>
    <row r="32" spans="1:4" x14ac:dyDescent="0.5">
      <c r="B32" t="s">
        <v>0</v>
      </c>
      <c r="C32" t="s">
        <v>1</v>
      </c>
    </row>
    <row r="33" spans="1:3" x14ac:dyDescent="0.5">
      <c r="B33" s="3">
        <f>10/15*100</f>
        <v>66.666666666666657</v>
      </c>
      <c r="C33" s="2">
        <f>5/15*100</f>
        <v>33.333333333333329</v>
      </c>
    </row>
    <row r="34" spans="1:3" x14ac:dyDescent="0.5">
      <c r="B34">
        <f>6/15*100</f>
        <v>40</v>
      </c>
      <c r="C34">
        <f>9/15*100</f>
        <v>60</v>
      </c>
    </row>
    <row r="35" spans="1:3" x14ac:dyDescent="0.5">
      <c r="B35" s="3">
        <f>10/15*100</f>
        <v>66.666666666666657</v>
      </c>
      <c r="C35" s="2">
        <f>5/15*100</f>
        <v>33.333333333333329</v>
      </c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ojima</dc:creator>
  <cp:lastModifiedBy>ikeilab</cp:lastModifiedBy>
  <dcterms:created xsi:type="dcterms:W3CDTF">2023-06-23T12:02:39Z</dcterms:created>
  <dcterms:modified xsi:type="dcterms:W3CDTF">2023-07-21T07:01:09Z</dcterms:modified>
</cp:coreProperties>
</file>