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5E9BFC7C-E155-4BC3-8499-EABE90181CE6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F18" i="1"/>
  <c r="G18" i="1"/>
  <c r="E18" i="1"/>
  <c r="E3" i="1"/>
  <c r="E16" i="1" s="1"/>
  <c r="F3" i="1"/>
  <c r="G3" i="1"/>
  <c r="G16" i="1" s="1"/>
  <c r="E4" i="1"/>
  <c r="F4" i="1"/>
  <c r="G4" i="1"/>
  <c r="E5" i="1"/>
  <c r="F5" i="1"/>
  <c r="G5" i="1"/>
  <c r="E6" i="1"/>
  <c r="F6" i="1"/>
  <c r="G6" i="1"/>
  <c r="E7" i="1"/>
  <c r="F7" i="1"/>
  <c r="G7" i="1"/>
  <c r="F2" i="1"/>
  <c r="G2" i="1"/>
  <c r="E2" i="1"/>
  <c r="C17" i="1"/>
  <c r="D17" i="1"/>
  <c r="C16" i="1"/>
  <c r="D16" i="1"/>
  <c r="B16" i="1"/>
  <c r="B17" i="1"/>
  <c r="F16" i="1" l="1"/>
</calcChain>
</file>

<file path=xl/sharedStrings.xml><?xml version="1.0" encoding="utf-8"?>
<sst xmlns="http://schemas.openxmlformats.org/spreadsheetml/2006/main" count="15" uniqueCount="15">
  <si>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</si>
  <si>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</si>
  <si>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</si>
  <si>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</si>
  <si>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</si>
  <si>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中村さん</t>
    </r>
    <rPh sb="0" eb="2">
      <t>ナカムラ</t>
    </rPh>
    <phoneticPr fontId="1"/>
  </si>
  <si>
    <r>
      <rPr>
        <sz val="12"/>
        <color theme="1"/>
        <rFont val="BIZ UDゴシック"/>
        <family val="3"/>
        <charset val="128"/>
      </rPr>
      <t>米田さん</t>
    </r>
    <phoneticPr fontId="1"/>
  </si>
  <si>
    <r>
      <rPr>
        <sz val="12"/>
        <color theme="1"/>
        <rFont val="BIZ UDゴシック"/>
        <family val="3"/>
        <charset val="128"/>
      </rPr>
      <t>芹澤さん</t>
    </r>
    <rPh sb="0" eb="2">
      <t>セリザワ</t>
    </rPh>
    <phoneticPr fontId="1"/>
  </si>
  <si>
    <r>
      <rPr>
        <sz val="12"/>
        <color theme="1"/>
        <rFont val="BIZ UDゴシック"/>
        <family val="3"/>
        <charset val="128"/>
      </rPr>
      <t>渡邊さん</t>
    </r>
    <rPh sb="0" eb="2">
      <t>ワタナベ</t>
    </rPh>
    <phoneticPr fontId="1"/>
  </si>
  <si>
    <r>
      <rPr>
        <sz val="12"/>
        <color theme="1"/>
        <rFont val="BIZ UDゴシック"/>
        <family val="3"/>
        <charset val="128"/>
      </rPr>
      <t>島藤さん</t>
    </r>
    <rPh sb="0" eb="1">
      <t>シマ</t>
    </rPh>
    <rPh sb="1" eb="2">
      <t>フジ</t>
    </rPh>
    <phoneticPr fontId="1"/>
  </si>
  <si>
    <r>
      <rPr>
        <sz val="12"/>
        <color theme="1"/>
        <rFont val="BIZ UDゴシック"/>
        <family val="3"/>
        <charset val="128"/>
      </rPr>
      <t>後藤さん</t>
    </r>
    <rPh sb="0" eb="2">
      <t>ゴトウ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</si>
  <si>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</si>
  <si>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標準偏差</t>
    </r>
    <rPh sb="0" eb="2">
      <t>ヒョウジュン</t>
    </rPh>
    <rPh sb="2" eb="4">
      <t>ヘンサ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</si>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</sst>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Sheet1!$B$19:$D$19</c:f>
                <c:numCache>
                  <c:formatCode>General</c:formatCode>
                  <c:ptCount val="3"/>
                  <c:pt idx="0">
                    <c:v>10.981044273352756</c:v>
                  </c:pt>
                  <c:pt idx="1">
                    <c:v>10.226327677997501</c:v>
                  </c:pt>
                  <c:pt idx="2">
                    <c:v>6.8101231837447607</c:v>
                  </c:pt>
                </c:numCache>
              </c:numRef>
            </c:plus>
            <c:minus>
              <c:numRef>
                <c:f>Sheet1!$B$19:$D$19</c:f>
                <c:numCache>
                  <c:formatCode>General</c:formatCode>
                  <c:ptCount val="3"/>
                  <c:pt idx="0">
                    <c:v>10.981044273352756</c:v>
                  </c:pt>
                  <c:pt idx="1">
                    <c:v>10.226327677997501</c:v>
                  </c:pt>
                  <c:pt idx="2">
                    <c:v>6.8101231837447607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21.5</c:v>
                </c:pt>
                <c:pt idx="1">
                  <c:v>63.666666666666664</c:v>
                </c:pt>
                <c:pt idx="2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491671</xdr:colOff>
      <xdr:row>21</xdr:row>
      <xdr:rowOff>125185</xdr:rowOff>
    </xdr:from>
    <xdr:to>
      <xdr:col>13</xdr:col>
      <xdr:colOff>263070</xdr:colOff>
      <xdr:row>30</xdr:row>
      <xdr:rowOff>129379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D57CA656-4E78-3DC0-7D4C-E87C7B5204BC}"/>
            </a:ext>
          </a:extLst>
        </xdr:cNvPr>
        <xdr:cNvGrpSpPr/>
      </xdr:nvGrpSpPr>
      <xdr:grpSpPr>
        <a:xfrm>
          <a:off x="8216900" y="4547960"/>
          <a:ext cx="2514599" cy="1895133"/>
          <a:chOff x="8468179" y="4705380"/>
          <a:chExt cx="2511424" cy="1897499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8468179" y="4779283"/>
          <a:ext cx="2511424" cy="18235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8741615" y="5784662"/>
            <a:ext cx="914400" cy="56874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5" idx="0"/>
            <a:endCxn id="8" idx="0"/>
          </xdr:cNvCxnSpPr>
        </xdr:nvCxnSpPr>
        <xdr:spPr>
          <a:xfrm rot="5400000" flipH="1" flipV="1">
            <a:off x="9521203" y="4788478"/>
            <a:ext cx="673796" cy="1318571"/>
          </a:xfrm>
          <a:prstGeom prst="bentConnector3">
            <a:avLst>
              <a:gd name="adj1" fmla="val 123165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060186" y="5110865"/>
            <a:ext cx="914400" cy="5704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6103729-33E2-25DA-1230-F4991918783C}"/>
              </a:ext>
            </a:extLst>
          </xdr:cNvPr>
          <xdr:cNvSpPr txBox="1"/>
        </xdr:nvSpPr>
        <xdr:spPr>
          <a:xfrm>
            <a:off x="9393781" y="4705380"/>
            <a:ext cx="1026432" cy="2757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*p &lt; 0.05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3" zoomScale="175" zoomScaleNormal="175" workbookViewId="0">
      <selection activeCell="M17" sqref="M17"/>
    </sheetView>
  </sheetViews>
  <sheetFormatPr defaultRowHeight="16.5"/>
  <cols>
    <col min="1" max="1" width="9" style="1"/>
    <col min="2" max="2" width="13" style="1" bestFit="1" customWidth="1"/>
    <col min="3" max="4" width="9.25" style="1" bestFit="1" customWidth="1"/>
    <col min="5" max="5" width="10.5" style="1" bestFit="1" customWidth="1"/>
    <col min="6" max="7" width="16.125" style="1" bestFit="1" customWidth="1"/>
    <col min="8" max="16384" width="9" style="1"/>
  </cols>
  <sheetData>
    <row r="1" spans="1:7">
      <c r="A1" s="1" t="s">
        <v>0</v>
      </c>
      <c r="B1" s="1" t="s">
        <v>2</v>
      </c>
      <c r="C1" s="1" t="s">
        <v>3</v>
      </c>
      <c r="D1" s="1" t="s">
        <v>4</v>
      </c>
    </row>
    <row r="2" spans="1:7">
      <c r="A2" s="1" t="s">
        <v>5</v>
      </c>
      <c r="B2" s="1">
        <v>24</v>
      </c>
      <c r="C2" s="1">
        <v>16</v>
      </c>
      <c r="D2" s="1">
        <v>53</v>
      </c>
      <c r="E2" s="1">
        <f>(B2-B$16)^2</f>
        <v>6.25</v>
      </c>
      <c r="F2" s="1">
        <f t="shared" ref="F2:G2" si="0">(C2-C$16)^2</f>
        <v>2272.1111111111109</v>
      </c>
      <c r="G2" s="1">
        <f t="shared" si="0"/>
        <v>560.11111111111131</v>
      </c>
    </row>
    <row r="3" spans="1:7">
      <c r="A3" s="1" t="s">
        <v>6</v>
      </c>
      <c r="B3" s="1">
        <v>13</v>
      </c>
      <c r="C3" s="1">
        <v>82</v>
      </c>
      <c r="D3" s="1">
        <v>90</v>
      </c>
      <c r="E3" s="1">
        <f t="shared" ref="E3:E7" si="1">(B3-B$16)^2</f>
        <v>72.25</v>
      </c>
      <c r="F3" s="1">
        <f t="shared" ref="F3:F7" si="2">(C3-C$16)^2</f>
        <v>336.1111111111112</v>
      </c>
      <c r="G3" s="1">
        <f t="shared" ref="G3:G7" si="3">(D3-D$16)^2</f>
        <v>177.77777777777766</v>
      </c>
    </row>
    <row r="4" spans="1:7">
      <c r="A4" s="1" t="s">
        <v>7</v>
      </c>
      <c r="B4" s="1">
        <v>11</v>
      </c>
      <c r="C4" s="1">
        <v>80</v>
      </c>
      <c r="D4" s="1">
        <v>98</v>
      </c>
      <c r="E4" s="1">
        <f t="shared" si="1"/>
        <v>110.25</v>
      </c>
      <c r="F4" s="1">
        <f t="shared" si="2"/>
        <v>266.77777777777783</v>
      </c>
      <c r="G4" s="1">
        <f t="shared" si="3"/>
        <v>455.11111111111092</v>
      </c>
    </row>
    <row r="5" spans="1:7">
      <c r="A5" s="1" t="s">
        <v>8</v>
      </c>
      <c r="B5" s="1">
        <v>0</v>
      </c>
      <c r="C5" s="1">
        <v>59</v>
      </c>
      <c r="D5" s="1">
        <v>76</v>
      </c>
      <c r="E5" s="1">
        <f t="shared" si="1"/>
        <v>462.25</v>
      </c>
      <c r="F5" s="1">
        <f t="shared" si="2"/>
        <v>21.777777777777757</v>
      </c>
      <c r="G5" s="1">
        <f t="shared" si="3"/>
        <v>0.44444444444445075</v>
      </c>
    </row>
    <row r="6" spans="1:7">
      <c r="A6" s="1" t="s">
        <v>9</v>
      </c>
      <c r="B6" s="1">
        <v>74</v>
      </c>
      <c r="C6" s="1">
        <v>66</v>
      </c>
      <c r="D6" s="1">
        <v>80</v>
      </c>
      <c r="E6" s="1">
        <f t="shared" si="1"/>
        <v>2756.25</v>
      </c>
      <c r="F6" s="1">
        <f t="shared" si="2"/>
        <v>5.4444444444444553</v>
      </c>
      <c r="G6" s="1">
        <f t="shared" si="3"/>
        <v>11.111111111111079</v>
      </c>
    </row>
    <row r="7" spans="1:7">
      <c r="A7" s="1" t="s">
        <v>10</v>
      </c>
      <c r="B7" s="1">
        <v>7</v>
      </c>
      <c r="C7" s="1">
        <v>79</v>
      </c>
      <c r="D7" s="1">
        <v>63</v>
      </c>
      <c r="E7" s="1">
        <f t="shared" si="1"/>
        <v>210.25</v>
      </c>
      <c r="F7" s="1">
        <f t="shared" si="2"/>
        <v>235.11111111111117</v>
      </c>
      <c r="G7" s="1">
        <f t="shared" si="3"/>
        <v>186.77777777777791</v>
      </c>
    </row>
    <row r="15" spans="1:7">
      <c r="A15" s="1" t="s">
        <v>1</v>
      </c>
      <c r="B15" s="1">
        <v>6</v>
      </c>
    </row>
    <row r="16" spans="1:7">
      <c r="A16" s="1" t="s">
        <v>11</v>
      </c>
      <c r="B16" s="1">
        <f>AVERAGE(B2:B7)</f>
        <v>21.5</v>
      </c>
      <c r="C16" s="1">
        <f t="shared" ref="C16:G16" si="4">AVERAGE(C2:C7)</f>
        <v>63.666666666666664</v>
      </c>
      <c r="D16" s="1">
        <f t="shared" si="4"/>
        <v>76.666666666666671</v>
      </c>
      <c r="E16" s="1">
        <f t="shared" si="4"/>
        <v>602.91666666666663</v>
      </c>
      <c r="F16" s="1">
        <f t="shared" si="4"/>
        <v>522.88888888888891</v>
      </c>
      <c r="G16" s="1">
        <f t="shared" si="4"/>
        <v>231.88888888888883</v>
      </c>
    </row>
    <row r="17" spans="1:7">
      <c r="A17" s="1" t="s">
        <v>12</v>
      </c>
      <c r="B17" s="1">
        <f>STDEV(B2:B7)</f>
        <v>26.89795531262553</v>
      </c>
      <c r="C17" s="1">
        <f>STDEV(C2:C7)</f>
        <v>25.049284753594591</v>
      </c>
      <c r="D17" s="1">
        <f t="shared" ref="C17:D17" si="5">STDEV(D2:D7)</f>
        <v>16.681326885672711</v>
      </c>
    </row>
    <row r="18" spans="1:7">
      <c r="A18" s="1" t="s">
        <v>13</v>
      </c>
      <c r="E18" s="1">
        <f>SQRT(E16)</f>
        <v>24.55436145915154</v>
      </c>
      <c r="F18" s="1">
        <f t="shared" ref="F18:G18" si="6">SQRT(F16)</f>
        <v>22.866763848189994</v>
      </c>
      <c r="G18" s="1">
        <f t="shared" si="6"/>
        <v>15.227898374000558</v>
      </c>
    </row>
    <row r="19" spans="1:7">
      <c r="A19" s="1" t="s">
        <v>14</v>
      </c>
      <c r="B19" s="1">
        <f>_xlfn.STDEV.S(B2:B8)/SQRT($B$15)</f>
        <v>10.981044273352756</v>
      </c>
      <c r="C19" s="1">
        <f t="shared" ref="C19:D19" si="7">_xlfn.STDEV.S(C2:C8)/SQRT($B$15)</f>
        <v>10.226327677997501</v>
      </c>
      <c r="D19" s="1">
        <f t="shared" si="7"/>
        <v>6.8101231837447607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2024-07-17T09:53:20Z</dcterms:modified>
</cp:coreProperties>
</file>