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aulson/OrbStack/ubuntu/home/apaulson/repos/smdc_preprocess_data/data/"/>
    </mc:Choice>
  </mc:AlternateContent>
  <xr:revisionPtr revIDLastSave="0" documentId="13_ncr:1_{110098A7-C929-7F43-BFEC-DE916198F40E}" xr6:coauthVersionLast="47" xr6:coauthVersionMax="47" xr10:uidLastSave="{00000000-0000-0000-0000-000000000000}"/>
  <bookViews>
    <workbookView xWindow="0" yWindow="760" windowWidth="34560" windowHeight="21580" xr2:uid="{319C735B-FEA9-4FD1-82F8-9196C7FC0DFC}"/>
  </bookViews>
  <sheets>
    <sheet name="Sheet1" sheetId="1" r:id="rId1"/>
    <sheet name="example_di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5" i="1" l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P13" i="1" l="1"/>
  <c r="P14" i="1"/>
  <c r="N19" i="1"/>
  <c r="N13" i="1"/>
  <c r="N15" i="1" l="1"/>
  <c r="N16" i="1"/>
  <c r="N17" i="1"/>
  <c r="N18" i="1"/>
  <c r="N20" i="1"/>
  <c r="N21" i="1"/>
  <c r="N22" i="1"/>
  <c r="N32" i="1"/>
  <c r="N33" i="1"/>
  <c r="N43" i="1"/>
  <c r="N44" i="1"/>
  <c r="N45" i="1"/>
  <c r="N46" i="1"/>
  <c r="N47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12" i="1"/>
  <c r="N14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15" i="1"/>
  <c r="P12" i="1"/>
  <c r="N55" i="1"/>
  <c r="N23" i="1" l="1"/>
  <c r="N34" i="1"/>
  <c r="N25" i="1" l="1"/>
  <c r="N35" i="1"/>
  <c r="N24" i="1"/>
  <c r="N26" i="1"/>
  <c r="N48" i="1"/>
  <c r="N49" i="1"/>
  <c r="N36" i="1"/>
  <c r="N50" i="1" l="1"/>
  <c r="N27" i="1"/>
  <c r="N37" i="1"/>
  <c r="N51" i="1" l="1"/>
  <c r="N28" i="1"/>
  <c r="N38" i="1"/>
  <c r="N52" i="1" l="1"/>
  <c r="N39" i="1"/>
  <c r="N29" i="1"/>
  <c r="N54" i="1" l="1"/>
  <c r="N53" i="1"/>
  <c r="N30" i="1"/>
  <c r="N40" i="1"/>
  <c r="N31" i="1"/>
  <c r="N42" i="1" l="1"/>
  <c r="N41" i="1"/>
</calcChain>
</file>

<file path=xl/sharedStrings.xml><?xml version="1.0" encoding="utf-8"?>
<sst xmlns="http://schemas.openxmlformats.org/spreadsheetml/2006/main" count="149" uniqueCount="64">
  <si>
    <t>Sample Name</t>
  </si>
  <si>
    <t>H</t>
  </si>
  <si>
    <t>Dilution Factor</t>
  </si>
  <si>
    <t>MW (Da)</t>
  </si>
  <si>
    <t>High Conc Location</t>
  </si>
  <si>
    <t>Comp1</t>
  </si>
  <si>
    <t>Comp2</t>
  </si>
  <si>
    <t>Highest Assay Conc (uM)</t>
  </si>
  <si>
    <t>P</t>
  </si>
  <si>
    <t>Compound Information</t>
  </si>
  <si>
    <t>Comp3</t>
  </si>
  <si>
    <t>Plate</t>
  </si>
  <si>
    <t>Channel</t>
  </si>
  <si>
    <t>Sample</t>
  </si>
  <si>
    <t>9 Point Dose Response Input File</t>
  </si>
  <si>
    <t>Dest Row</t>
  </si>
  <si>
    <t>A</t>
  </si>
  <si>
    <t>B</t>
  </si>
  <si>
    <t>C</t>
  </si>
  <si>
    <t>D</t>
  </si>
  <si>
    <t>E</t>
  </si>
  <si>
    <t>F</t>
  </si>
  <si>
    <t>G</t>
  </si>
  <si>
    <t>J</t>
  </si>
  <si>
    <t>I</t>
  </si>
  <si>
    <t>K</t>
  </si>
  <si>
    <t>L</t>
  </si>
  <si>
    <t>M</t>
  </si>
  <si>
    <t>N</t>
  </si>
  <si>
    <t>O</t>
  </si>
  <si>
    <t>Plate Type (LDV or PP)</t>
  </si>
  <si>
    <t>PP</t>
  </si>
  <si>
    <t>SMILES (optional)</t>
  </si>
  <si>
    <r>
      <t xml:space="preserve">&lt;- (0 </t>
    </r>
    <r>
      <rPr>
        <b/>
        <u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 to 5.5) What percentage of DMSO do you want in the assay running buffer? Put "0" if your samples don’t contain DMSO.</t>
    </r>
  </si>
  <si>
    <t>Solv Corr</t>
  </si>
  <si>
    <t>yes</t>
  </si>
  <si>
    <t>range</t>
  </si>
  <si>
    <t>nL dispensed</t>
  </si>
  <si>
    <t>actual conc</t>
  </si>
  <si>
    <t>Lowest Possible Conc (uM)</t>
  </si>
  <si>
    <t>Stock Location</t>
  </si>
  <si>
    <t>for example only</t>
  </si>
  <si>
    <t>Expected Lowest Conc (uM)</t>
  </si>
  <si>
    <t>Instructions: Please fill out the following sheet with compound information. The highest assay concentration must be lower than 1% of your highest stock concentration. The dilution factor must not stretch the DR below the lowest possible concentration</t>
  </si>
  <si>
    <t>Stock Conc (uM)</t>
  </si>
  <si>
    <t>Diluted Stock (2:800) Location</t>
  </si>
  <si>
    <t>&lt;- (yes/no) Are any of your samples dissolved in DMSO? If not, you may delete "Solv Corr" from the following sample list and include compounds for analysis in their place.</t>
  </si>
  <si>
    <t>&lt;- (1 to 24) Indicate the column in the source plate that contains 60uL DMSO or Assay Buffer for backfilling into Plate 1. For each destination row containing samples, there should be a well in a PP Source Plate that contains 60uL of DMSO or Assay Buffer. For example, if you want compounds dispensed into Rows A and B of Plate 1, and you have Column 4 on your source plate avaialble, add 60uL of solution to A4 and B4.</t>
  </si>
  <si>
    <t>&lt;- (1 to 24) Indicate the column in the source plate that contains 60uL DMSO or Assay Buffer for backfilling into Plate 2.</t>
  </si>
  <si>
    <t>J2</t>
  </si>
  <si>
    <t>J1</t>
  </si>
  <si>
    <t>K4</t>
  </si>
  <si>
    <t>K1</t>
  </si>
  <si>
    <t>M4</t>
  </si>
  <si>
    <t>M2</t>
  </si>
  <si>
    <t>Amanda Paulson</t>
  </si>
  <si>
    <t>&lt;- your name for file organization</t>
  </si>
  <si>
    <t>Middle Concentration (uM)</t>
  </si>
  <si>
    <t>ExampleComp</t>
  </si>
  <si>
    <t>A1</t>
  </si>
  <si>
    <t>A2</t>
  </si>
  <si>
    <t>ExampleComp2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</si>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</sst>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"/>
    <numFmt numFmtId="165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left"/>
    </xf>
    <xf numFmtId="0" fontId="0" fillId="2" borderId="1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10" xfId="0" applyFill="1" applyBorder="1" applyAlignment="1">
      <alignment horizontal="left"/>
    </xf>
    <xf numFmtId="164" fontId="0" fillId="2" borderId="12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5" xfId="0" applyBorder="1" applyAlignment="1">
      <alignment horizontal="center"/>
    </xf>
    <xf numFmtId="165" fontId="0" fillId="2" borderId="10" xfId="0" applyNumberFormat="1" applyFill="1" applyBorder="1" applyAlignment="1">
      <alignment horizontal="left"/>
    </xf>
    <xf numFmtId="165" fontId="0" fillId="2" borderId="12" xfId="0" applyNumberFormat="1" applyFill="1" applyBorder="1" applyAlignment="1">
      <alignment horizontal="center"/>
    </xf>
    <xf numFmtId="165" fontId="0" fillId="2" borderId="13" xfId="0" applyNumberFormat="1" applyFill="1" applyBorder="1" applyAlignment="1">
      <alignment horizontal="center"/>
    </xf>
  </cellXfs>
  <cellStyles count="1">
    <cellStyle name="Normal" xfId="0" builtinId="0"/>
  </cellStyles>
  <dxfs count="8"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0E0F-EB22-48B1-9A5A-36849773D290}">
  <dimension ref="A1:T75"/>
  <sheetViews>
    <sheetView tabSelected="1" workbookViewId="0">
      <selection activeCell="E36" sqref="E36"/>
    </sheetView>
  </sheetViews>
  <sheetFormatPr baseColWidth="10" defaultColWidth="8.83203125" defaultRowHeight="15" x14ac:dyDescent="0.2"/>
  <cols>
    <col min="1" max="1" width="5.6640625" customWidth="1"/>
    <col min="2" max="2" width="8" customWidth="1"/>
    <col min="3" max="3" width="9" bestFit="1" customWidth="1"/>
    <col min="4" max="4" width="7.33203125" bestFit="1" customWidth="1"/>
    <col min="5" max="5" width="13" style="1" bestFit="1" customWidth="1"/>
    <col min="6" max="6" width="8.5" style="1" bestFit="1" customWidth="1"/>
    <col min="7" max="7" width="16.1640625" style="1" bestFit="1" customWidth="1"/>
    <col min="8" max="8" width="14.6640625" style="1" bestFit="1" customWidth="1"/>
    <col min="9" max="9" width="20.1640625" style="1" bestFit="1" customWidth="1"/>
    <col min="10" max="10" width="17.33203125" style="1" bestFit="1" customWidth="1"/>
    <col min="11" max="11" width="26.83203125" style="1" bestFit="1" customWidth="1"/>
    <col min="12" max="12" width="21.6640625" style="1" customWidth="1"/>
    <col min="13" max="13" width="13.83203125" style="1" bestFit="1" customWidth="1"/>
    <col min="14" max="14" width="25.1640625" style="1" bestFit="1" customWidth="1"/>
    <col min="15" max="15" width="24.33203125" style="1" bestFit="1" customWidth="1"/>
    <col min="16" max="16" width="23.83203125" style="1" bestFit="1" customWidth="1"/>
    <col min="17" max="17" width="23.5" style="3" bestFit="1" customWidth="1"/>
    <col min="18" max="18" width="21.1640625" style="1" bestFit="1" customWidth="1"/>
    <col min="19" max="19" width="26.1640625" style="9" bestFit="1" customWidth="1"/>
  </cols>
  <sheetData>
    <row r="1" spans="1:20" x14ac:dyDescent="0.2">
      <c r="A1" s="6" t="s">
        <v>14</v>
      </c>
      <c r="E1"/>
    </row>
    <row r="2" spans="1:20" x14ac:dyDescent="0.2">
      <c r="A2" s="4" t="s">
        <v>43</v>
      </c>
      <c r="E2"/>
    </row>
    <row r="3" spans="1:20" x14ac:dyDescent="0.2">
      <c r="A3" s="4"/>
      <c r="E3"/>
    </row>
    <row r="4" spans="1:20" x14ac:dyDescent="0.2">
      <c r="A4" s="14" t="s">
        <v>55</v>
      </c>
      <c r="B4" s="29"/>
      <c r="C4" t="s">
        <v>56</v>
      </c>
      <c r="E4"/>
    </row>
    <row r="5" spans="1:20" x14ac:dyDescent="0.2">
      <c r="A5" s="28" t="s">
        <v>35</v>
      </c>
      <c r="B5" t="s">
        <v>46</v>
      </c>
      <c r="E5"/>
    </row>
    <row r="6" spans="1:20" x14ac:dyDescent="0.2">
      <c r="A6" s="7">
        <v>2</v>
      </c>
      <c r="B6" t="s">
        <v>33</v>
      </c>
      <c r="E6"/>
    </row>
    <row r="7" spans="1:20" x14ac:dyDescent="0.2">
      <c r="A7" s="7">
        <v>3</v>
      </c>
      <c r="B7" t="s">
        <v>47</v>
      </c>
      <c r="E7"/>
    </row>
    <row r="8" spans="1:20" x14ac:dyDescent="0.2">
      <c r="A8" s="7">
        <v>4</v>
      </c>
      <c r="B8" t="s">
        <v>48</v>
      </c>
      <c r="E8"/>
    </row>
    <row r="9" spans="1:20" x14ac:dyDescent="0.2">
      <c r="D9" s="4"/>
      <c r="E9"/>
    </row>
    <row r="10" spans="1:20" x14ac:dyDescent="0.2">
      <c r="A10" s="30" t="s">
        <v>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P10"/>
      <c r="Q10"/>
      <c r="R10"/>
      <c r="S10"/>
    </row>
    <row r="11" spans="1:20" s="4" customFormat="1" x14ac:dyDescent="0.2">
      <c r="A11" s="7" t="s">
        <v>11</v>
      </c>
      <c r="B11" s="7" t="s">
        <v>12</v>
      </c>
      <c r="C11" s="7" t="s">
        <v>15</v>
      </c>
      <c r="D11" s="7" t="s">
        <v>13</v>
      </c>
      <c r="E11" s="7" t="s">
        <v>0</v>
      </c>
      <c r="F11" s="7" t="s">
        <v>3</v>
      </c>
      <c r="G11" s="7" t="s">
        <v>32</v>
      </c>
      <c r="H11" s="7" t="s">
        <v>44</v>
      </c>
      <c r="I11" s="7" t="s">
        <v>30</v>
      </c>
      <c r="J11" s="7" t="s">
        <v>4</v>
      </c>
      <c r="K11" s="7" t="s">
        <v>45</v>
      </c>
      <c r="L11" s="7" t="s">
        <v>7</v>
      </c>
      <c r="M11" s="14" t="s">
        <v>2</v>
      </c>
      <c r="N11" s="13" t="s">
        <v>42</v>
      </c>
      <c r="O11" s="31" t="s">
        <v>57</v>
      </c>
      <c r="P11" s="15" t="s">
        <v>39</v>
      </c>
      <c r="R11" s="10"/>
      <c r="T11" s="11"/>
    </row>
    <row r="12" spans="1:20" x14ac:dyDescent="0.2">
      <c r="A12">
        <v>1</v>
      </c>
      <c r="B12">
        <v>1</v>
      </c>
      <c r="C12" t="s">
        <v>16</v>
      </c>
      <c r="D12">
        <v>1</v>
      </c>
      <c r="E12" s="1" t="s">
        <v>34</v>
      </c>
      <c r="N12" s="16" t="str">
        <f t="shared" ref="N12" si="0">IFERROR(L12/M12^8,"")</f>
        <v/>
      </c>
      <c r="O12" s="32" t="str">
        <f>IFERROR(L12/M12^4,"")</f>
        <v/>
      </c>
      <c r="P12" s="8" t="str">
        <f>IF(2.5*(H12/400)/100/1000=0,"",2.5*(H12/400)/100/1000)</f>
        <v/>
      </c>
      <c r="Q12" s="1"/>
      <c r="R12" s="3"/>
      <c r="S12" s="1"/>
      <c r="T12" s="9"/>
    </row>
    <row r="13" spans="1:20" x14ac:dyDescent="0.2">
      <c r="A13">
        <v>1</v>
      </c>
      <c r="B13">
        <v>1</v>
      </c>
      <c r="C13" t="s">
        <v>16</v>
      </c>
      <c r="D13">
        <v>2</v>
      </c>
      <c r="E13" s="1" t="s">
        <v>58</v>
      </c>
      <c r="F13" s="1">
        <v>111</v>
      </c>
      <c r="H13" s="1">
        <v>10000</v>
      </c>
      <c r="I13" s="1" t="s">
        <v>31</v>
      </c>
      <c r="J13" s="1" t="s">
        <v>59</v>
      </c>
      <c r="K13" s="1" t="s">
        <v>60</v>
      </c>
      <c r="L13" s="1">
        <v>100</v>
      </c>
      <c r="M13" s="1">
        <v>3</v>
      </c>
      <c r="N13" s="16">
        <f>IFERROR(L13/M13^8,"")</f>
        <v>1.5241579027587259E-2</v>
      </c>
      <c r="O13" s="32">
        <f t="shared" ref="O13:O75" si="1">IFERROR(L13/M13^4,"")</f>
        <v>1.2345679012345678</v>
      </c>
      <c r="P13" s="8">
        <f>IF(2.5*(H13/400)/100/1000=0,"",2.5*(H13/400)/100/1000)</f>
        <v>6.2500000000000001E-4</v>
      </c>
      <c r="Q13" s="1"/>
      <c r="R13" s="3"/>
      <c r="S13" s="1"/>
      <c r="T13" s="9"/>
    </row>
    <row r="14" spans="1:20" x14ac:dyDescent="0.2">
      <c r="A14">
        <v>1</v>
      </c>
      <c r="B14">
        <v>1</v>
      </c>
      <c r="C14" t="s">
        <v>17</v>
      </c>
      <c r="D14">
        <v>3</v>
      </c>
      <c r="N14" s="16" t="str">
        <f>IFERROR(L14/M14^8,"")</f>
        <v/>
      </c>
      <c r="O14" s="32" t="str">
        <f t="shared" si="1"/>
        <v/>
      </c>
      <c r="P14" s="8" t="str">
        <f>IF(2.5*(H14/400)/100/1000=0,"",2.5*(H14/400)/100/1000)</f>
        <v/>
      </c>
      <c r="Q14" s="1"/>
      <c r="R14" s="3"/>
      <c r="S14" s="1"/>
      <c r="T14" s="9"/>
    </row>
    <row r="15" spans="1:20" x14ac:dyDescent="0.2">
      <c r="A15">
        <v>1</v>
      </c>
      <c r="B15">
        <v>1</v>
      </c>
      <c r="C15" t="s">
        <v>17</v>
      </c>
      <c r="D15">
        <v>4</v>
      </c>
      <c r="N15" s="16" t="str">
        <f t="shared" ref="N15:N75" si="2">IFERROR(L15/M15^8,"")</f>
        <v/>
      </c>
      <c r="O15" s="32" t="str">
        <f t="shared" si="1"/>
        <v/>
      </c>
      <c r="P15" s="8" t="str">
        <f>IF(2.5*(H15/400)/100/1000=0,"",2.5*(H15/400)/100/1000)</f>
        <v/>
      </c>
      <c r="Q15" s="1"/>
      <c r="R15" s="3"/>
      <c r="S15" s="1"/>
      <c r="T15" s="9"/>
    </row>
    <row r="16" spans="1:20" x14ac:dyDescent="0.2">
      <c r="A16">
        <v>1</v>
      </c>
      <c r="B16">
        <v>2</v>
      </c>
      <c r="C16" t="s">
        <v>18</v>
      </c>
      <c r="D16">
        <v>5</v>
      </c>
      <c r="E16" s="1" t="s">
        <v>34</v>
      </c>
      <c r="N16" s="16" t="str">
        <f t="shared" si="2"/>
        <v/>
      </c>
      <c r="O16" s="32" t="str">
        <f t="shared" si="1"/>
        <v/>
      </c>
      <c r="P16" s="8" t="str">
        <f t="shared" ref="P16:P75" si="3">IF(2.5*(H16/400)/100/1000=0,"",2.5*(H16/400)/100/1000)</f>
        <v/>
      </c>
      <c r="Q16" s="1"/>
      <c r="R16" s="3"/>
      <c r="S16" s="1"/>
      <c r="T16" s="9"/>
    </row>
    <row r="17" spans="1:20" x14ac:dyDescent="0.2">
      <c r="A17">
        <v>1</v>
      </c>
      <c r="B17">
        <v>2</v>
      </c>
      <c r="C17" t="s">
        <v>18</v>
      </c>
      <c r="D17">
        <v>6</v>
      </c>
      <c r="E17" s="1" t="s">
        <v>61</v>
      </c>
      <c r="F17" s="1">
        <v>222</v>
      </c>
      <c r="H17" s="1">
        <v>5000</v>
      </c>
      <c r="I17" s="1" t="s">
        <v>31</v>
      </c>
      <c r="J17" s="1" t="s">
        <v>62</v>
      </c>
      <c r="K17" s="1" t="s">
        <v>63</v>
      </c>
      <c r="L17" s="1">
        <v>50</v>
      </c>
      <c r="M17" s="1">
        <v>4</v>
      </c>
      <c r="N17" s="16">
        <f t="shared" si="2"/>
        <v>7.62939453125E-4</v>
      </c>
      <c r="O17" s="32">
        <f t="shared" si="1"/>
        <v>0.1953125</v>
      </c>
      <c r="P17" s="8">
        <f t="shared" si="3"/>
        <v>3.1250000000000001E-4</v>
      </c>
      <c r="Q17" s="1"/>
      <c r="R17" s="3"/>
      <c r="S17" s="1"/>
      <c r="T17" s="9"/>
    </row>
    <row r="18" spans="1:20" x14ac:dyDescent="0.2">
      <c r="A18">
        <v>1</v>
      </c>
      <c r="B18">
        <v>2</v>
      </c>
      <c r="C18" t="s">
        <v>19</v>
      </c>
      <c r="D18">
        <v>7</v>
      </c>
      <c r="N18" s="16" t="str">
        <f t="shared" si="2"/>
        <v/>
      </c>
      <c r="O18" s="32" t="str">
        <f t="shared" si="1"/>
        <v/>
      </c>
      <c r="P18" s="8" t="str">
        <f t="shared" si="3"/>
        <v/>
      </c>
      <c r="Q18" s="1"/>
      <c r="R18" s="3"/>
      <c r="S18" s="1"/>
      <c r="T18" s="9"/>
    </row>
    <row r="19" spans="1:20" x14ac:dyDescent="0.2">
      <c r="A19">
        <v>1</v>
      </c>
      <c r="B19">
        <v>2</v>
      </c>
      <c r="C19" t="s">
        <v>19</v>
      </c>
      <c r="D19">
        <v>8</v>
      </c>
      <c r="N19" s="16" t="str">
        <f>IFERROR(L19/M19^8,"")</f>
        <v/>
      </c>
      <c r="O19" s="32" t="str">
        <f t="shared" si="1"/>
        <v/>
      </c>
      <c r="P19" s="8" t="str">
        <f t="shared" si="3"/>
        <v/>
      </c>
      <c r="Q19" s="1"/>
      <c r="R19" s="3"/>
      <c r="S19" s="1"/>
      <c r="T19" s="9"/>
    </row>
    <row r="20" spans="1:20" x14ac:dyDescent="0.2">
      <c r="A20">
        <v>1</v>
      </c>
      <c r="B20">
        <v>3</v>
      </c>
      <c r="C20" t="s">
        <v>20</v>
      </c>
      <c r="D20">
        <v>9</v>
      </c>
      <c r="E20" s="1" t="s">
        <v>34</v>
      </c>
      <c r="N20" s="16" t="str">
        <f t="shared" si="2"/>
        <v/>
      </c>
      <c r="O20" s="32" t="str">
        <f t="shared" si="1"/>
        <v/>
      </c>
      <c r="P20" s="8" t="str">
        <f t="shared" si="3"/>
        <v/>
      </c>
      <c r="Q20" s="1"/>
      <c r="R20" s="3"/>
      <c r="S20" s="1"/>
      <c r="T20" s="9"/>
    </row>
    <row r="21" spans="1:20" x14ac:dyDescent="0.2">
      <c r="A21">
        <v>1</v>
      </c>
      <c r="B21">
        <v>3</v>
      </c>
      <c r="C21" t="s">
        <v>20</v>
      </c>
      <c r="D21">
        <v>10</v>
      </c>
      <c r="N21" s="16" t="str">
        <f t="shared" ref="N21:N55" si="4">IFERROR(J21/M21^8,"")</f>
        <v/>
      </c>
      <c r="O21" s="32" t="str">
        <f t="shared" si="1"/>
        <v/>
      </c>
      <c r="P21" s="8" t="str">
        <f t="shared" ref="P21:P55" si="5">IF(2.5*(F21/400)/100/1000=0,"",2.5*(F21/400)/100/1000)</f>
        <v/>
      </c>
      <c r="Q21" s="1"/>
      <c r="R21" s="3"/>
      <c r="S21" s="1"/>
      <c r="T21" s="9"/>
    </row>
    <row r="22" spans="1:20" x14ac:dyDescent="0.2">
      <c r="A22">
        <v>1</v>
      </c>
      <c r="B22">
        <v>3</v>
      </c>
      <c r="C22" t="s">
        <v>21</v>
      </c>
      <c r="D22">
        <v>11</v>
      </c>
      <c r="N22" s="16" t="str">
        <f t="shared" si="4"/>
        <v/>
      </c>
      <c r="O22" s="32" t="str">
        <f t="shared" si="1"/>
        <v/>
      </c>
      <c r="P22" s="8" t="str">
        <f t="shared" si="5"/>
        <v/>
      </c>
      <c r="Q22" s="1"/>
      <c r="R22" s="3"/>
      <c r="S22" s="1"/>
      <c r="T22" s="9"/>
    </row>
    <row r="23" spans="1:20" x14ac:dyDescent="0.2">
      <c r="A23">
        <v>1</v>
      </c>
      <c r="B23">
        <v>3</v>
      </c>
      <c r="C23" t="s">
        <v>21</v>
      </c>
      <c r="D23">
        <v>12</v>
      </c>
      <c r="N23" s="16" t="str">
        <f t="shared" si="4"/>
        <v/>
      </c>
      <c r="O23" s="32" t="str">
        <f t="shared" si="1"/>
        <v/>
      </c>
      <c r="P23" s="8" t="str">
        <f t="shared" si="5"/>
        <v/>
      </c>
      <c r="Q23" s="1"/>
      <c r="R23" s="3"/>
      <c r="S23" s="1"/>
      <c r="T23" s="9"/>
    </row>
    <row r="24" spans="1:20" x14ac:dyDescent="0.2">
      <c r="A24">
        <v>1</v>
      </c>
      <c r="B24">
        <v>4</v>
      </c>
      <c r="C24" t="s">
        <v>22</v>
      </c>
      <c r="D24">
        <v>13</v>
      </c>
      <c r="E24" s="1" t="s">
        <v>34</v>
      </c>
      <c r="N24" s="16" t="str">
        <f t="shared" si="4"/>
        <v/>
      </c>
      <c r="O24" s="32" t="str">
        <f t="shared" si="1"/>
        <v/>
      </c>
      <c r="P24" s="8" t="str">
        <f t="shared" si="5"/>
        <v/>
      </c>
      <c r="Q24" s="1"/>
      <c r="R24" s="3"/>
      <c r="S24" s="1"/>
      <c r="T24" s="9"/>
    </row>
    <row r="25" spans="1:20" x14ac:dyDescent="0.2">
      <c r="A25">
        <v>1</v>
      </c>
      <c r="B25">
        <v>4</v>
      </c>
      <c r="C25" t="s">
        <v>22</v>
      </c>
      <c r="D25">
        <v>14</v>
      </c>
      <c r="N25" s="16" t="str">
        <f t="shared" si="4"/>
        <v/>
      </c>
      <c r="O25" s="32" t="str">
        <f t="shared" si="1"/>
        <v/>
      </c>
      <c r="P25" s="8" t="str">
        <f t="shared" si="5"/>
        <v/>
      </c>
      <c r="Q25" s="1"/>
      <c r="R25" s="3"/>
      <c r="S25" s="1"/>
      <c r="T25" s="9"/>
    </row>
    <row r="26" spans="1:20" x14ac:dyDescent="0.2">
      <c r="A26">
        <v>1</v>
      </c>
      <c r="B26">
        <v>4</v>
      </c>
      <c r="C26" t="s">
        <v>1</v>
      </c>
      <c r="D26">
        <v>15</v>
      </c>
      <c r="N26" s="16" t="str">
        <f t="shared" si="4"/>
        <v/>
      </c>
      <c r="O26" s="32" t="str">
        <f t="shared" si="1"/>
        <v/>
      </c>
      <c r="P26" s="8" t="str">
        <f t="shared" si="5"/>
        <v/>
      </c>
      <c r="Q26" s="1"/>
      <c r="R26" s="3"/>
      <c r="S26" s="1"/>
      <c r="T26" s="9"/>
    </row>
    <row r="27" spans="1:20" x14ac:dyDescent="0.2">
      <c r="A27">
        <v>1</v>
      </c>
      <c r="B27">
        <v>4</v>
      </c>
      <c r="C27" t="s">
        <v>1</v>
      </c>
      <c r="D27">
        <v>16</v>
      </c>
      <c r="N27" s="16" t="str">
        <f t="shared" si="4"/>
        <v/>
      </c>
      <c r="O27" s="32" t="str">
        <f t="shared" si="1"/>
        <v/>
      </c>
      <c r="P27" s="8" t="str">
        <f t="shared" si="5"/>
        <v/>
      </c>
      <c r="Q27" s="1"/>
      <c r="R27" s="3"/>
      <c r="S27" s="1"/>
      <c r="T27" s="9"/>
    </row>
    <row r="28" spans="1:20" x14ac:dyDescent="0.2">
      <c r="A28">
        <v>1</v>
      </c>
      <c r="B28">
        <v>5</v>
      </c>
      <c r="C28" t="s">
        <v>24</v>
      </c>
      <c r="D28">
        <v>17</v>
      </c>
      <c r="E28" s="1" t="s">
        <v>34</v>
      </c>
      <c r="N28" s="16" t="str">
        <f t="shared" si="4"/>
        <v/>
      </c>
      <c r="O28" s="32" t="str">
        <f t="shared" si="1"/>
        <v/>
      </c>
      <c r="P28" s="8" t="str">
        <f t="shared" si="5"/>
        <v/>
      </c>
      <c r="Q28" s="1"/>
      <c r="R28" s="3"/>
      <c r="S28" s="1"/>
      <c r="T28" s="9"/>
    </row>
    <row r="29" spans="1:20" x14ac:dyDescent="0.2">
      <c r="A29">
        <v>1</v>
      </c>
      <c r="B29">
        <v>5</v>
      </c>
      <c r="C29" t="s">
        <v>24</v>
      </c>
      <c r="D29">
        <v>18</v>
      </c>
      <c r="N29" s="16" t="str">
        <f t="shared" si="4"/>
        <v/>
      </c>
      <c r="O29" s="32" t="str">
        <f t="shared" si="1"/>
        <v/>
      </c>
      <c r="P29" s="8" t="str">
        <f t="shared" si="5"/>
        <v/>
      </c>
      <c r="Q29" s="1"/>
      <c r="R29" s="3"/>
      <c r="S29" s="1"/>
      <c r="T29" s="9"/>
    </row>
    <row r="30" spans="1:20" x14ac:dyDescent="0.2">
      <c r="A30">
        <v>1</v>
      </c>
      <c r="B30">
        <v>5</v>
      </c>
      <c r="C30" t="s">
        <v>23</v>
      </c>
      <c r="D30">
        <v>19</v>
      </c>
      <c r="N30" s="16" t="str">
        <f t="shared" si="4"/>
        <v/>
      </c>
      <c r="O30" s="32" t="str">
        <f t="shared" si="1"/>
        <v/>
      </c>
      <c r="P30" s="8" t="str">
        <f t="shared" si="5"/>
        <v/>
      </c>
      <c r="Q30" s="1"/>
      <c r="R30" s="3"/>
      <c r="S30" s="1"/>
      <c r="T30" s="9"/>
    </row>
    <row r="31" spans="1:20" x14ac:dyDescent="0.2">
      <c r="A31">
        <v>1</v>
      </c>
      <c r="B31">
        <v>5</v>
      </c>
      <c r="C31" t="s">
        <v>23</v>
      </c>
      <c r="D31">
        <v>20</v>
      </c>
      <c r="N31" s="16" t="str">
        <f t="shared" si="4"/>
        <v/>
      </c>
      <c r="O31" s="32" t="str">
        <f t="shared" si="1"/>
        <v/>
      </c>
      <c r="P31" s="8" t="str">
        <f t="shared" si="5"/>
        <v/>
      </c>
      <c r="Q31" s="1"/>
      <c r="R31" s="3"/>
      <c r="S31" s="1"/>
      <c r="T31" s="9"/>
    </row>
    <row r="32" spans="1:20" x14ac:dyDescent="0.2">
      <c r="A32">
        <v>1</v>
      </c>
      <c r="B32">
        <v>6</v>
      </c>
      <c r="C32" t="s">
        <v>25</v>
      </c>
      <c r="D32">
        <v>21</v>
      </c>
      <c r="E32" s="1" t="s">
        <v>34</v>
      </c>
      <c r="N32" s="16" t="str">
        <f t="shared" si="4"/>
        <v/>
      </c>
      <c r="O32" s="32" t="str">
        <f t="shared" si="1"/>
        <v/>
      </c>
      <c r="P32" s="8" t="str">
        <f t="shared" si="5"/>
        <v/>
      </c>
      <c r="Q32" s="1"/>
      <c r="R32" s="3"/>
      <c r="S32" s="1"/>
      <c r="T32" s="9"/>
    </row>
    <row r="33" spans="1:20" x14ac:dyDescent="0.2">
      <c r="A33">
        <v>1</v>
      </c>
      <c r="B33">
        <v>6</v>
      </c>
      <c r="C33" t="s">
        <v>25</v>
      </c>
      <c r="D33">
        <v>22</v>
      </c>
      <c r="N33" s="16" t="str">
        <f t="shared" si="4"/>
        <v/>
      </c>
      <c r="O33" s="32" t="str">
        <f t="shared" si="1"/>
        <v/>
      </c>
      <c r="P33" s="8" t="str">
        <f t="shared" si="5"/>
        <v/>
      </c>
      <c r="Q33" s="1"/>
      <c r="R33" s="3"/>
      <c r="S33" s="1"/>
      <c r="T33" s="9"/>
    </row>
    <row r="34" spans="1:20" x14ac:dyDescent="0.2">
      <c r="A34">
        <v>1</v>
      </c>
      <c r="B34">
        <v>6</v>
      </c>
      <c r="C34" t="s">
        <v>26</v>
      </c>
      <c r="D34">
        <v>23</v>
      </c>
      <c r="N34" s="16" t="str">
        <f t="shared" si="4"/>
        <v/>
      </c>
      <c r="O34" s="32" t="str">
        <f t="shared" si="1"/>
        <v/>
      </c>
      <c r="P34" s="8" t="str">
        <f t="shared" si="5"/>
        <v/>
      </c>
      <c r="Q34" s="1"/>
      <c r="R34" s="3"/>
      <c r="S34" s="1"/>
      <c r="T34" s="9"/>
    </row>
    <row r="35" spans="1:20" x14ac:dyDescent="0.2">
      <c r="A35">
        <v>1</v>
      </c>
      <c r="B35">
        <v>6</v>
      </c>
      <c r="C35" t="s">
        <v>26</v>
      </c>
      <c r="D35">
        <v>24</v>
      </c>
      <c r="N35" s="16" t="str">
        <f t="shared" si="4"/>
        <v/>
      </c>
      <c r="O35" s="32" t="str">
        <f t="shared" si="1"/>
        <v/>
      </c>
      <c r="P35" s="8" t="str">
        <f t="shared" si="5"/>
        <v/>
      </c>
      <c r="Q35" s="1"/>
      <c r="R35" s="3"/>
      <c r="S35" s="1"/>
      <c r="T35" s="9"/>
    </row>
    <row r="36" spans="1:20" x14ac:dyDescent="0.2">
      <c r="A36">
        <v>1</v>
      </c>
      <c r="B36">
        <v>7</v>
      </c>
      <c r="C36" t="s">
        <v>27</v>
      </c>
      <c r="D36">
        <v>25</v>
      </c>
      <c r="E36" s="1" t="s">
        <v>34</v>
      </c>
      <c r="N36" s="16" t="str">
        <f t="shared" si="4"/>
        <v/>
      </c>
      <c r="O36" s="32" t="str">
        <f t="shared" si="1"/>
        <v/>
      </c>
      <c r="P36" s="8" t="str">
        <f t="shared" si="5"/>
        <v/>
      </c>
      <c r="Q36" s="1"/>
      <c r="R36" s="3"/>
      <c r="S36" s="1"/>
      <c r="T36" s="9"/>
    </row>
    <row r="37" spans="1:20" x14ac:dyDescent="0.2">
      <c r="A37">
        <v>1</v>
      </c>
      <c r="B37">
        <v>7</v>
      </c>
      <c r="C37" t="s">
        <v>27</v>
      </c>
      <c r="D37">
        <v>26</v>
      </c>
      <c r="N37" s="16" t="str">
        <f t="shared" si="4"/>
        <v/>
      </c>
      <c r="O37" s="32" t="str">
        <f t="shared" si="1"/>
        <v/>
      </c>
      <c r="P37" s="8" t="str">
        <f t="shared" si="5"/>
        <v/>
      </c>
      <c r="Q37" s="1"/>
      <c r="R37" s="3"/>
      <c r="S37" s="1"/>
      <c r="T37" s="9"/>
    </row>
    <row r="38" spans="1:20" x14ac:dyDescent="0.2">
      <c r="A38">
        <v>1</v>
      </c>
      <c r="B38">
        <v>7</v>
      </c>
      <c r="C38" t="s">
        <v>28</v>
      </c>
      <c r="D38">
        <v>27</v>
      </c>
      <c r="N38" s="16" t="str">
        <f t="shared" si="4"/>
        <v/>
      </c>
      <c r="O38" s="32" t="str">
        <f t="shared" si="1"/>
        <v/>
      </c>
      <c r="P38" s="8" t="str">
        <f t="shared" si="5"/>
        <v/>
      </c>
      <c r="Q38" s="1"/>
      <c r="R38" s="3"/>
      <c r="S38" s="1"/>
      <c r="T38" s="9"/>
    </row>
    <row r="39" spans="1:20" x14ac:dyDescent="0.2">
      <c r="A39">
        <v>1</v>
      </c>
      <c r="B39">
        <v>7</v>
      </c>
      <c r="C39" t="s">
        <v>28</v>
      </c>
      <c r="D39">
        <v>28</v>
      </c>
      <c r="N39" s="16" t="str">
        <f t="shared" si="4"/>
        <v/>
      </c>
      <c r="O39" s="32" t="str">
        <f t="shared" si="1"/>
        <v/>
      </c>
      <c r="P39" s="8" t="str">
        <f t="shared" si="5"/>
        <v/>
      </c>
      <c r="Q39" s="1"/>
      <c r="R39" s="3"/>
      <c r="S39" s="1"/>
      <c r="T39" s="9"/>
    </row>
    <row r="40" spans="1:20" x14ac:dyDescent="0.2">
      <c r="A40">
        <v>1</v>
      </c>
      <c r="B40">
        <v>8</v>
      </c>
      <c r="C40" t="s">
        <v>29</v>
      </c>
      <c r="D40">
        <v>29</v>
      </c>
      <c r="E40" s="1" t="s">
        <v>34</v>
      </c>
      <c r="N40" s="16" t="str">
        <f t="shared" si="4"/>
        <v/>
      </c>
      <c r="O40" s="32" t="str">
        <f t="shared" si="1"/>
        <v/>
      </c>
      <c r="P40" s="8" t="str">
        <f t="shared" si="5"/>
        <v/>
      </c>
      <c r="Q40" s="1"/>
      <c r="R40" s="3"/>
      <c r="S40" s="1"/>
      <c r="T40" s="9"/>
    </row>
    <row r="41" spans="1:20" x14ac:dyDescent="0.2">
      <c r="A41">
        <v>1</v>
      </c>
      <c r="B41">
        <v>8</v>
      </c>
      <c r="C41" t="s">
        <v>29</v>
      </c>
      <c r="D41">
        <v>30</v>
      </c>
      <c r="E41"/>
      <c r="F41"/>
      <c r="G41"/>
      <c r="H41"/>
      <c r="I41"/>
      <c r="J41"/>
      <c r="N41" s="16" t="str">
        <f t="shared" si="4"/>
        <v/>
      </c>
      <c r="O41" s="32" t="str">
        <f t="shared" si="1"/>
        <v/>
      </c>
      <c r="P41" s="8" t="str">
        <f t="shared" si="5"/>
        <v/>
      </c>
      <c r="Q41" s="1"/>
      <c r="R41" s="3"/>
      <c r="S41" s="1"/>
      <c r="T41" s="9"/>
    </row>
    <row r="42" spans="1:20" x14ac:dyDescent="0.2">
      <c r="A42">
        <v>1</v>
      </c>
      <c r="B42">
        <v>8</v>
      </c>
      <c r="C42" t="s">
        <v>8</v>
      </c>
      <c r="D42">
        <v>31</v>
      </c>
      <c r="E42"/>
      <c r="F42"/>
      <c r="G42"/>
      <c r="H42"/>
      <c r="I42"/>
      <c r="J42"/>
      <c r="N42" s="16" t="str">
        <f t="shared" si="4"/>
        <v/>
      </c>
      <c r="O42" s="32" t="str">
        <f t="shared" si="1"/>
        <v/>
      </c>
      <c r="P42" s="8" t="str">
        <f t="shared" si="5"/>
        <v/>
      </c>
      <c r="Q42" s="1"/>
      <c r="R42" s="3"/>
      <c r="S42" s="1"/>
      <c r="T42" s="9"/>
    </row>
    <row r="43" spans="1:20" x14ac:dyDescent="0.2">
      <c r="A43" s="2">
        <v>1</v>
      </c>
      <c r="B43" s="2">
        <v>8</v>
      </c>
      <c r="C43" s="2" t="s">
        <v>8</v>
      </c>
      <c r="D43" s="2">
        <v>32</v>
      </c>
      <c r="E43" s="2"/>
      <c r="F43" s="2"/>
      <c r="G43" s="2"/>
      <c r="H43" s="2"/>
      <c r="I43" s="2"/>
      <c r="J43" s="2"/>
      <c r="K43" s="5"/>
      <c r="L43" s="5"/>
      <c r="M43" s="5"/>
      <c r="N43" s="17" t="str">
        <f t="shared" si="4"/>
        <v/>
      </c>
      <c r="O43" s="33" t="str">
        <f t="shared" si="1"/>
        <v/>
      </c>
      <c r="P43" s="12" t="str">
        <f t="shared" si="5"/>
        <v/>
      </c>
      <c r="Q43" s="1"/>
      <c r="R43" s="3"/>
      <c r="S43" s="1"/>
      <c r="T43" s="9"/>
    </row>
    <row r="44" spans="1:20" x14ac:dyDescent="0.2">
      <c r="A44">
        <v>2</v>
      </c>
      <c r="B44">
        <v>1</v>
      </c>
      <c r="C44" t="s">
        <v>16</v>
      </c>
      <c r="D44">
        <v>25</v>
      </c>
      <c r="E44"/>
      <c r="F44"/>
      <c r="G44"/>
      <c r="H44"/>
      <c r="I44"/>
      <c r="J44"/>
      <c r="K44"/>
      <c r="L44"/>
      <c r="N44" s="16" t="str">
        <f t="shared" si="4"/>
        <v/>
      </c>
      <c r="O44" s="32" t="str">
        <f t="shared" si="1"/>
        <v/>
      </c>
      <c r="P44" s="8" t="str">
        <f t="shared" si="5"/>
        <v/>
      </c>
      <c r="Q44" s="1"/>
      <c r="R44" s="3"/>
      <c r="S44" s="1"/>
      <c r="T44" s="9"/>
    </row>
    <row r="45" spans="1:20" x14ac:dyDescent="0.2">
      <c r="A45">
        <v>2</v>
      </c>
      <c r="B45">
        <v>1</v>
      </c>
      <c r="C45" t="s">
        <v>16</v>
      </c>
      <c r="D45">
        <v>26</v>
      </c>
      <c r="E45"/>
      <c r="F45"/>
      <c r="G45"/>
      <c r="H45"/>
      <c r="I45"/>
      <c r="J45"/>
      <c r="N45" s="16" t="str">
        <f t="shared" si="4"/>
        <v/>
      </c>
      <c r="O45" s="32" t="str">
        <f t="shared" si="1"/>
        <v/>
      </c>
      <c r="P45" s="8" t="str">
        <f t="shared" si="5"/>
        <v/>
      </c>
      <c r="Q45" s="1"/>
      <c r="R45" s="3"/>
      <c r="S45" s="1"/>
      <c r="T45" s="9"/>
    </row>
    <row r="46" spans="1:20" x14ac:dyDescent="0.2">
      <c r="A46">
        <v>2</v>
      </c>
      <c r="B46">
        <v>1</v>
      </c>
      <c r="C46" t="s">
        <v>17</v>
      </c>
      <c r="D46">
        <v>27</v>
      </c>
      <c r="E46"/>
      <c r="F46"/>
      <c r="G46"/>
      <c r="H46"/>
      <c r="I46"/>
      <c r="J46"/>
      <c r="N46" s="16" t="str">
        <f t="shared" si="4"/>
        <v/>
      </c>
      <c r="O46" s="32" t="str">
        <f t="shared" si="1"/>
        <v/>
      </c>
      <c r="P46" s="8" t="str">
        <f t="shared" si="5"/>
        <v/>
      </c>
      <c r="Q46" s="1"/>
      <c r="R46" s="3"/>
      <c r="S46" s="1"/>
      <c r="T46" s="9"/>
    </row>
    <row r="47" spans="1:20" x14ac:dyDescent="0.2">
      <c r="A47">
        <v>2</v>
      </c>
      <c r="B47">
        <v>1</v>
      </c>
      <c r="C47" t="s">
        <v>17</v>
      </c>
      <c r="D47">
        <v>28</v>
      </c>
      <c r="E47"/>
      <c r="F47"/>
      <c r="G47"/>
      <c r="H47"/>
      <c r="I47"/>
      <c r="J47"/>
      <c r="N47" s="16" t="str">
        <f t="shared" si="4"/>
        <v/>
      </c>
      <c r="O47" s="32" t="str">
        <f t="shared" si="1"/>
        <v/>
      </c>
      <c r="P47" s="8" t="str">
        <f t="shared" si="5"/>
        <v/>
      </c>
      <c r="Q47" s="1"/>
      <c r="R47" s="3"/>
      <c r="S47" s="1"/>
      <c r="T47" s="9"/>
    </row>
    <row r="48" spans="1:20" x14ac:dyDescent="0.2">
      <c r="A48">
        <v>2</v>
      </c>
      <c r="B48">
        <v>2</v>
      </c>
      <c r="C48" t="s">
        <v>18</v>
      </c>
      <c r="D48">
        <v>29</v>
      </c>
      <c r="E48"/>
      <c r="F48"/>
      <c r="G48"/>
      <c r="H48"/>
      <c r="I48"/>
      <c r="J48"/>
      <c r="N48" s="16" t="str">
        <f t="shared" si="4"/>
        <v/>
      </c>
      <c r="O48" s="32" t="str">
        <f t="shared" si="1"/>
        <v/>
      </c>
      <c r="P48" s="8" t="str">
        <f t="shared" si="5"/>
        <v/>
      </c>
      <c r="Q48" s="1"/>
      <c r="R48" s="3"/>
      <c r="S48" s="1"/>
      <c r="T48" s="9"/>
    </row>
    <row r="49" spans="1:20" x14ac:dyDescent="0.2">
      <c r="A49">
        <v>2</v>
      </c>
      <c r="B49">
        <v>2</v>
      </c>
      <c r="C49" t="s">
        <v>18</v>
      </c>
      <c r="D49">
        <v>30</v>
      </c>
      <c r="E49"/>
      <c r="F49"/>
      <c r="G49"/>
      <c r="H49"/>
      <c r="I49"/>
      <c r="J49"/>
      <c r="N49" s="16" t="str">
        <f t="shared" si="4"/>
        <v/>
      </c>
      <c r="O49" s="32" t="str">
        <f t="shared" si="1"/>
        <v/>
      </c>
      <c r="P49" s="8" t="str">
        <f t="shared" si="5"/>
        <v/>
      </c>
      <c r="Q49" s="1"/>
      <c r="R49" s="3"/>
      <c r="S49" s="1"/>
      <c r="T49" s="9"/>
    </row>
    <row r="50" spans="1:20" x14ac:dyDescent="0.2">
      <c r="A50">
        <v>2</v>
      </c>
      <c r="B50">
        <v>2</v>
      </c>
      <c r="C50" t="s">
        <v>19</v>
      </c>
      <c r="D50">
        <v>31</v>
      </c>
      <c r="E50"/>
      <c r="F50"/>
      <c r="G50"/>
      <c r="H50"/>
      <c r="I50"/>
      <c r="J50"/>
      <c r="N50" s="16" t="str">
        <f t="shared" si="4"/>
        <v/>
      </c>
      <c r="O50" s="32" t="str">
        <f t="shared" si="1"/>
        <v/>
      </c>
      <c r="P50" s="8" t="str">
        <f t="shared" si="5"/>
        <v/>
      </c>
      <c r="Q50" s="1"/>
      <c r="R50" s="3"/>
      <c r="S50" s="1"/>
      <c r="T50" s="9"/>
    </row>
    <row r="51" spans="1:20" x14ac:dyDescent="0.2">
      <c r="A51">
        <v>2</v>
      </c>
      <c r="B51">
        <v>2</v>
      </c>
      <c r="C51" t="s">
        <v>19</v>
      </c>
      <c r="D51">
        <v>32</v>
      </c>
      <c r="E51"/>
      <c r="F51"/>
      <c r="G51"/>
      <c r="H51"/>
      <c r="I51"/>
      <c r="J51"/>
      <c r="N51" s="16" t="str">
        <f t="shared" si="4"/>
        <v/>
      </c>
      <c r="O51" s="32" t="str">
        <f t="shared" si="1"/>
        <v/>
      </c>
      <c r="P51" s="8" t="str">
        <f t="shared" si="5"/>
        <v/>
      </c>
      <c r="Q51" s="1"/>
      <c r="R51" s="3"/>
      <c r="S51" s="1"/>
      <c r="T51" s="9"/>
    </row>
    <row r="52" spans="1:20" x14ac:dyDescent="0.2">
      <c r="A52">
        <v>2</v>
      </c>
      <c r="B52">
        <v>3</v>
      </c>
      <c r="C52" t="s">
        <v>20</v>
      </c>
      <c r="D52">
        <v>33</v>
      </c>
      <c r="E52"/>
      <c r="F52"/>
      <c r="G52"/>
      <c r="H52"/>
      <c r="I52"/>
      <c r="J52"/>
      <c r="N52" s="16" t="str">
        <f t="shared" si="4"/>
        <v/>
      </c>
      <c r="O52" s="32" t="str">
        <f t="shared" si="1"/>
        <v/>
      </c>
      <c r="P52" s="8" t="str">
        <f t="shared" si="5"/>
        <v/>
      </c>
      <c r="Q52" s="1"/>
      <c r="R52" s="3"/>
      <c r="S52" s="1"/>
      <c r="T52" s="9"/>
    </row>
    <row r="53" spans="1:20" x14ac:dyDescent="0.2">
      <c r="A53">
        <v>2</v>
      </c>
      <c r="B53">
        <v>3</v>
      </c>
      <c r="C53" t="s">
        <v>20</v>
      </c>
      <c r="D53">
        <v>34</v>
      </c>
      <c r="E53"/>
      <c r="F53"/>
      <c r="G53"/>
      <c r="H53"/>
      <c r="I53"/>
      <c r="J53"/>
      <c r="N53" s="16" t="str">
        <f t="shared" si="4"/>
        <v/>
      </c>
      <c r="O53" s="32" t="str">
        <f t="shared" si="1"/>
        <v/>
      </c>
      <c r="P53" s="8" t="str">
        <f t="shared" si="5"/>
        <v/>
      </c>
      <c r="Q53" s="1"/>
      <c r="R53" s="3"/>
      <c r="S53" s="1"/>
      <c r="T53" s="9"/>
    </row>
    <row r="54" spans="1:20" x14ac:dyDescent="0.2">
      <c r="A54">
        <v>2</v>
      </c>
      <c r="B54">
        <v>3</v>
      </c>
      <c r="C54" t="s">
        <v>21</v>
      </c>
      <c r="D54">
        <v>35</v>
      </c>
      <c r="E54"/>
      <c r="F54"/>
      <c r="G54"/>
      <c r="H54"/>
      <c r="I54"/>
      <c r="J54"/>
      <c r="N54" s="16" t="str">
        <f t="shared" si="4"/>
        <v/>
      </c>
      <c r="O54" s="32" t="str">
        <f t="shared" si="1"/>
        <v/>
      </c>
      <c r="P54" s="8" t="str">
        <f t="shared" si="5"/>
        <v/>
      </c>
      <c r="Q54" s="1"/>
      <c r="R54" s="3"/>
      <c r="S54" s="1"/>
      <c r="T54" s="9"/>
    </row>
    <row r="55" spans="1:20" x14ac:dyDescent="0.2">
      <c r="A55">
        <v>2</v>
      </c>
      <c r="B55">
        <v>3</v>
      </c>
      <c r="C55" t="s">
        <v>21</v>
      </c>
      <c r="D55">
        <v>36</v>
      </c>
      <c r="E55"/>
      <c r="F55"/>
      <c r="G55"/>
      <c r="H55"/>
      <c r="I55"/>
      <c r="J55"/>
      <c r="N55" s="16" t="str">
        <f t="shared" si="4"/>
        <v/>
      </c>
      <c r="O55" s="32" t="str">
        <f t="shared" si="1"/>
        <v/>
      </c>
      <c r="P55" s="8" t="str">
        <f t="shared" si="5"/>
        <v/>
      </c>
      <c r="Q55" s="1"/>
      <c r="R55" s="3"/>
      <c r="S55" s="1"/>
      <c r="T55" s="9"/>
    </row>
    <row r="56" spans="1:20" x14ac:dyDescent="0.2">
      <c r="A56">
        <v>2</v>
      </c>
      <c r="B56">
        <v>4</v>
      </c>
      <c r="C56" t="s">
        <v>22</v>
      </c>
      <c r="D56">
        <v>37</v>
      </c>
      <c r="N56" s="16" t="str">
        <f t="shared" si="2"/>
        <v/>
      </c>
      <c r="O56" s="32" t="str">
        <f t="shared" si="1"/>
        <v/>
      </c>
      <c r="P56" s="8" t="str">
        <f t="shared" si="3"/>
        <v/>
      </c>
      <c r="Q56" s="1"/>
      <c r="R56" s="3"/>
      <c r="S56" s="1"/>
      <c r="T56" s="9"/>
    </row>
    <row r="57" spans="1:20" x14ac:dyDescent="0.2">
      <c r="A57">
        <v>2</v>
      </c>
      <c r="B57">
        <v>4</v>
      </c>
      <c r="C57" t="s">
        <v>22</v>
      </c>
      <c r="D57">
        <v>38</v>
      </c>
      <c r="N57" s="16" t="str">
        <f t="shared" si="2"/>
        <v/>
      </c>
      <c r="O57" s="32" t="str">
        <f t="shared" si="1"/>
        <v/>
      </c>
      <c r="P57" s="8" t="str">
        <f t="shared" si="3"/>
        <v/>
      </c>
      <c r="Q57" s="1"/>
      <c r="R57" s="3"/>
      <c r="S57" s="1"/>
      <c r="T57" s="9"/>
    </row>
    <row r="58" spans="1:20" x14ac:dyDescent="0.2">
      <c r="A58">
        <v>2</v>
      </c>
      <c r="B58">
        <v>4</v>
      </c>
      <c r="C58" t="s">
        <v>1</v>
      </c>
      <c r="D58">
        <v>39</v>
      </c>
      <c r="N58" s="16" t="str">
        <f t="shared" si="2"/>
        <v/>
      </c>
      <c r="O58" s="32" t="str">
        <f t="shared" si="1"/>
        <v/>
      </c>
      <c r="P58" s="8" t="str">
        <f t="shared" si="3"/>
        <v/>
      </c>
      <c r="Q58" s="1"/>
      <c r="R58" s="3"/>
      <c r="S58" s="1"/>
      <c r="T58" s="9"/>
    </row>
    <row r="59" spans="1:20" x14ac:dyDescent="0.2">
      <c r="A59">
        <v>2</v>
      </c>
      <c r="B59">
        <v>4</v>
      </c>
      <c r="C59" t="s">
        <v>1</v>
      </c>
      <c r="D59">
        <v>40</v>
      </c>
      <c r="N59" s="16" t="str">
        <f t="shared" si="2"/>
        <v/>
      </c>
      <c r="O59" s="32" t="str">
        <f t="shared" si="1"/>
        <v/>
      </c>
      <c r="P59" s="8" t="str">
        <f t="shared" si="3"/>
        <v/>
      </c>
      <c r="Q59" s="1"/>
      <c r="R59" s="3"/>
      <c r="S59" s="1"/>
      <c r="T59" s="9"/>
    </row>
    <row r="60" spans="1:20" x14ac:dyDescent="0.2">
      <c r="A60">
        <v>2</v>
      </c>
      <c r="B60">
        <v>5</v>
      </c>
      <c r="C60" t="s">
        <v>24</v>
      </c>
      <c r="D60">
        <v>41</v>
      </c>
      <c r="N60" s="16" t="str">
        <f t="shared" si="2"/>
        <v/>
      </c>
      <c r="O60" s="32" t="str">
        <f t="shared" si="1"/>
        <v/>
      </c>
      <c r="P60" s="8" t="str">
        <f t="shared" si="3"/>
        <v/>
      </c>
      <c r="Q60" s="1"/>
      <c r="R60" s="3"/>
      <c r="S60" s="1"/>
      <c r="T60" s="9"/>
    </row>
    <row r="61" spans="1:20" x14ac:dyDescent="0.2">
      <c r="A61">
        <v>2</v>
      </c>
      <c r="B61">
        <v>5</v>
      </c>
      <c r="C61" t="s">
        <v>24</v>
      </c>
      <c r="D61">
        <v>42</v>
      </c>
      <c r="N61" s="16" t="str">
        <f t="shared" si="2"/>
        <v/>
      </c>
      <c r="O61" s="32" t="str">
        <f t="shared" si="1"/>
        <v/>
      </c>
      <c r="P61" s="8" t="str">
        <f t="shared" si="3"/>
        <v/>
      </c>
      <c r="Q61" s="1"/>
      <c r="R61" s="3"/>
      <c r="S61" s="1"/>
      <c r="T61" s="9"/>
    </row>
    <row r="62" spans="1:20" x14ac:dyDescent="0.2">
      <c r="A62">
        <v>2</v>
      </c>
      <c r="B62">
        <v>5</v>
      </c>
      <c r="C62" t="s">
        <v>23</v>
      </c>
      <c r="D62">
        <v>43</v>
      </c>
      <c r="N62" s="16" t="str">
        <f t="shared" si="2"/>
        <v/>
      </c>
      <c r="O62" s="32" t="str">
        <f t="shared" si="1"/>
        <v/>
      </c>
      <c r="P62" s="8" t="str">
        <f t="shared" si="3"/>
        <v/>
      </c>
      <c r="Q62" s="1"/>
      <c r="R62" s="3"/>
      <c r="S62" s="1"/>
      <c r="T62" s="9"/>
    </row>
    <row r="63" spans="1:20" x14ac:dyDescent="0.2">
      <c r="A63">
        <v>2</v>
      </c>
      <c r="B63">
        <v>5</v>
      </c>
      <c r="C63" t="s">
        <v>23</v>
      </c>
      <c r="D63">
        <v>44</v>
      </c>
      <c r="N63" s="16" t="str">
        <f t="shared" si="2"/>
        <v/>
      </c>
      <c r="O63" s="32" t="str">
        <f t="shared" si="1"/>
        <v/>
      </c>
      <c r="P63" s="8" t="str">
        <f t="shared" si="3"/>
        <v/>
      </c>
      <c r="Q63" s="1"/>
      <c r="R63" s="3"/>
      <c r="S63" s="1"/>
      <c r="T63" s="9"/>
    </row>
    <row r="64" spans="1:20" x14ac:dyDescent="0.2">
      <c r="A64">
        <v>2</v>
      </c>
      <c r="B64">
        <v>6</v>
      </c>
      <c r="C64" t="s">
        <v>25</v>
      </c>
      <c r="D64">
        <v>45</v>
      </c>
      <c r="N64" s="16" t="str">
        <f t="shared" si="2"/>
        <v/>
      </c>
      <c r="O64" s="32" t="str">
        <f t="shared" si="1"/>
        <v/>
      </c>
      <c r="P64" s="8" t="str">
        <f t="shared" si="3"/>
        <v/>
      </c>
      <c r="Q64" s="1"/>
      <c r="R64" s="3"/>
      <c r="S64" s="1"/>
      <c r="T64" s="9"/>
    </row>
    <row r="65" spans="1:20" x14ac:dyDescent="0.2">
      <c r="A65">
        <v>2</v>
      </c>
      <c r="B65">
        <v>6</v>
      </c>
      <c r="C65" t="s">
        <v>25</v>
      </c>
      <c r="D65">
        <v>46</v>
      </c>
      <c r="N65" s="16" t="str">
        <f t="shared" si="2"/>
        <v/>
      </c>
      <c r="O65" s="32" t="str">
        <f t="shared" si="1"/>
        <v/>
      </c>
      <c r="P65" s="8" t="str">
        <f t="shared" si="3"/>
        <v/>
      </c>
      <c r="Q65" s="1"/>
      <c r="R65" s="3"/>
      <c r="S65" s="1"/>
      <c r="T65" s="9"/>
    </row>
    <row r="66" spans="1:20" x14ac:dyDescent="0.2">
      <c r="A66">
        <v>2</v>
      </c>
      <c r="B66">
        <v>6</v>
      </c>
      <c r="C66" t="s">
        <v>26</v>
      </c>
      <c r="D66">
        <v>47</v>
      </c>
      <c r="N66" s="16" t="str">
        <f t="shared" si="2"/>
        <v/>
      </c>
      <c r="O66" s="32" t="str">
        <f t="shared" si="1"/>
        <v/>
      </c>
      <c r="P66" s="8" t="str">
        <f t="shared" si="3"/>
        <v/>
      </c>
      <c r="Q66" s="1"/>
      <c r="R66" s="3"/>
      <c r="S66" s="1"/>
      <c r="T66" s="9"/>
    </row>
    <row r="67" spans="1:20" x14ac:dyDescent="0.2">
      <c r="A67">
        <v>2</v>
      </c>
      <c r="B67">
        <v>6</v>
      </c>
      <c r="C67" t="s">
        <v>26</v>
      </c>
      <c r="D67">
        <v>48</v>
      </c>
      <c r="N67" s="16" t="str">
        <f t="shared" si="2"/>
        <v/>
      </c>
      <c r="O67" s="32" t="str">
        <f t="shared" si="1"/>
        <v/>
      </c>
      <c r="P67" s="8" t="str">
        <f t="shared" si="3"/>
        <v/>
      </c>
      <c r="Q67" s="1"/>
      <c r="R67" s="3"/>
      <c r="S67" s="1"/>
      <c r="T67" s="9"/>
    </row>
    <row r="68" spans="1:20" x14ac:dyDescent="0.2">
      <c r="A68">
        <v>2</v>
      </c>
      <c r="B68">
        <v>7</v>
      </c>
      <c r="C68" t="s">
        <v>27</v>
      </c>
      <c r="D68">
        <v>49</v>
      </c>
      <c r="N68" s="16" t="str">
        <f t="shared" si="2"/>
        <v/>
      </c>
      <c r="O68" s="32" t="str">
        <f t="shared" si="1"/>
        <v/>
      </c>
      <c r="P68" s="8" t="str">
        <f t="shared" si="3"/>
        <v/>
      </c>
      <c r="Q68" s="1"/>
      <c r="R68" s="3"/>
      <c r="S68" s="1"/>
      <c r="T68" s="9"/>
    </row>
    <row r="69" spans="1:20" x14ac:dyDescent="0.2">
      <c r="A69">
        <v>2</v>
      </c>
      <c r="B69">
        <v>7</v>
      </c>
      <c r="C69" t="s">
        <v>27</v>
      </c>
      <c r="D69">
        <v>50</v>
      </c>
      <c r="N69" s="16" t="str">
        <f t="shared" si="2"/>
        <v/>
      </c>
      <c r="O69" s="32" t="str">
        <f t="shared" si="1"/>
        <v/>
      </c>
      <c r="P69" s="8" t="str">
        <f t="shared" si="3"/>
        <v/>
      </c>
      <c r="Q69" s="1"/>
      <c r="R69" s="3"/>
      <c r="S69" s="1"/>
      <c r="T69" s="9"/>
    </row>
    <row r="70" spans="1:20" x14ac:dyDescent="0.2">
      <c r="A70">
        <v>2</v>
      </c>
      <c r="B70">
        <v>7</v>
      </c>
      <c r="C70" t="s">
        <v>28</v>
      </c>
      <c r="D70">
        <v>51</v>
      </c>
      <c r="N70" s="16" t="str">
        <f t="shared" si="2"/>
        <v/>
      </c>
      <c r="O70" s="32" t="str">
        <f t="shared" si="1"/>
        <v/>
      </c>
      <c r="P70" s="8" t="str">
        <f t="shared" si="3"/>
        <v/>
      </c>
      <c r="Q70" s="1"/>
      <c r="R70" s="3"/>
      <c r="S70" s="1"/>
      <c r="T70" s="9"/>
    </row>
    <row r="71" spans="1:20" x14ac:dyDescent="0.2">
      <c r="A71">
        <v>2</v>
      </c>
      <c r="B71">
        <v>7</v>
      </c>
      <c r="C71" t="s">
        <v>28</v>
      </c>
      <c r="D71">
        <v>52</v>
      </c>
      <c r="N71" s="16" t="str">
        <f t="shared" si="2"/>
        <v/>
      </c>
      <c r="O71" s="32" t="str">
        <f t="shared" si="1"/>
        <v/>
      </c>
      <c r="P71" s="8" t="str">
        <f t="shared" si="3"/>
        <v/>
      </c>
      <c r="Q71" s="1"/>
      <c r="R71" s="3"/>
      <c r="S71" s="1"/>
      <c r="T71" s="9"/>
    </row>
    <row r="72" spans="1:20" x14ac:dyDescent="0.2">
      <c r="A72">
        <v>2</v>
      </c>
      <c r="B72">
        <v>8</v>
      </c>
      <c r="C72" t="s">
        <v>29</v>
      </c>
      <c r="D72">
        <v>53</v>
      </c>
      <c r="N72" s="16" t="str">
        <f t="shared" si="2"/>
        <v/>
      </c>
      <c r="O72" s="32" t="str">
        <f t="shared" si="1"/>
        <v/>
      </c>
      <c r="P72" s="8" t="str">
        <f t="shared" si="3"/>
        <v/>
      </c>
      <c r="Q72" s="1"/>
      <c r="R72" s="3"/>
      <c r="S72" s="1"/>
      <c r="T72" s="9"/>
    </row>
    <row r="73" spans="1:20" x14ac:dyDescent="0.2">
      <c r="A73">
        <v>2</v>
      </c>
      <c r="B73">
        <v>8</v>
      </c>
      <c r="C73" t="s">
        <v>29</v>
      </c>
      <c r="D73">
        <v>54</v>
      </c>
      <c r="N73" s="16" t="str">
        <f t="shared" si="2"/>
        <v/>
      </c>
      <c r="O73" s="32" t="str">
        <f t="shared" si="1"/>
        <v/>
      </c>
      <c r="P73" s="8" t="str">
        <f t="shared" si="3"/>
        <v/>
      </c>
      <c r="Q73" s="1"/>
      <c r="R73" s="3"/>
      <c r="S73" s="1"/>
      <c r="T73" s="9"/>
    </row>
    <row r="74" spans="1:20" x14ac:dyDescent="0.2">
      <c r="A74">
        <v>2</v>
      </c>
      <c r="B74">
        <v>8</v>
      </c>
      <c r="C74" t="s">
        <v>8</v>
      </c>
      <c r="D74">
        <v>55</v>
      </c>
      <c r="N74" s="16" t="str">
        <f t="shared" si="2"/>
        <v/>
      </c>
      <c r="O74" s="32" t="str">
        <f t="shared" si="1"/>
        <v/>
      </c>
      <c r="P74" s="8" t="str">
        <f t="shared" si="3"/>
        <v/>
      </c>
      <c r="Q74" s="1"/>
      <c r="R74" s="3"/>
      <c r="S74" s="1"/>
      <c r="T74" s="9"/>
    </row>
    <row r="75" spans="1:20" x14ac:dyDescent="0.2">
      <c r="A75" s="2">
        <v>2</v>
      </c>
      <c r="B75" s="2">
        <v>8</v>
      </c>
      <c r="C75" s="2" t="s">
        <v>8</v>
      </c>
      <c r="D75" s="2">
        <v>56</v>
      </c>
      <c r="E75" s="5"/>
      <c r="F75" s="5"/>
      <c r="G75" s="5"/>
      <c r="H75" s="5"/>
      <c r="I75" s="5"/>
      <c r="J75" s="5"/>
      <c r="K75" s="5"/>
      <c r="L75" s="5"/>
      <c r="M75" s="5"/>
      <c r="N75" s="17" t="str">
        <f t="shared" si="2"/>
        <v/>
      </c>
      <c r="O75" s="32" t="str">
        <f t="shared" si="1"/>
        <v/>
      </c>
      <c r="P75" s="12" t="str">
        <f t="shared" si="3"/>
        <v/>
      </c>
      <c r="Q75" s="1"/>
      <c r="R75" s="3"/>
      <c r="S75" s="1"/>
      <c r="T75" s="9"/>
    </row>
  </sheetData>
  <mergeCells count="1">
    <mergeCell ref="A10:M10"/>
  </mergeCells>
  <conditionalFormatting sqref="L41:L75">
    <cfRule type="expression" dxfId="7" priority="5">
      <formula>AND(L41&gt;0,(H41)/100&gt;=L41)</formula>
    </cfRule>
    <cfRule type="expression" dxfId="6" priority="6">
      <formula>(H41)/100&lt;L41</formula>
    </cfRule>
  </conditionalFormatting>
  <conditionalFormatting sqref="M41:M75">
    <cfRule type="expression" dxfId="5" priority="9">
      <formula>AND(M41&gt;0,N41&gt;=P41,L41&gt;0,(H41)/100&gt;=L41)</formula>
    </cfRule>
    <cfRule type="expression" dxfId="4" priority="10">
      <formula>OR(N41&lt;P41,(H41)/100&lt;L41)</formula>
    </cfRule>
  </conditionalFormatting>
  <conditionalFormatting sqref="L12:L40">
    <cfRule type="expression" dxfId="3" priority="1">
      <formula>AND(L12&gt;0,(H12)/100&gt;=L12)</formula>
    </cfRule>
    <cfRule type="expression" dxfId="2" priority="2">
      <formula>(H12)/100&lt;L12</formula>
    </cfRule>
  </conditionalFormatting>
  <conditionalFormatting sqref="M12:M40">
    <cfRule type="expression" dxfId="1" priority="3">
      <formula>AND(M12&gt;0,N12&gt;=P12,L12&gt;0,(H12)/100&gt;=L12)</formula>
    </cfRule>
    <cfRule type="expression" dxfId="0" priority="4">
      <formula>OR(N12&lt;P12,(H12)/100&lt;L12)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BA7D-34C6-D84F-9943-22E4E62C25E1}">
  <dimension ref="A1:E35"/>
  <sheetViews>
    <sheetView workbookViewId="0">
      <selection activeCell="A9" sqref="A9"/>
    </sheetView>
  </sheetViews>
  <sheetFormatPr baseColWidth="10" defaultRowHeight="15" x14ac:dyDescent="0.2"/>
  <sheetData>
    <row r="1" spans="1:5" x14ac:dyDescent="0.2">
      <c r="A1" s="18" t="s">
        <v>41</v>
      </c>
      <c r="B1" s="18"/>
      <c r="C1" s="18"/>
      <c r="D1" s="18"/>
      <c r="E1" s="18"/>
    </row>
    <row r="2" spans="1:5" x14ac:dyDescent="0.2">
      <c r="A2" s="20" t="s">
        <v>5</v>
      </c>
      <c r="B2" s="21" t="s">
        <v>36</v>
      </c>
      <c r="C2" s="21" t="s">
        <v>37</v>
      </c>
      <c r="D2" s="21" t="s">
        <v>40</v>
      </c>
      <c r="E2" s="22" t="s">
        <v>38</v>
      </c>
    </row>
    <row r="3" spans="1:5" x14ac:dyDescent="0.2">
      <c r="A3" s="23"/>
      <c r="B3" s="18">
        <v>100</v>
      </c>
      <c r="C3" s="18">
        <v>1000</v>
      </c>
      <c r="D3" s="18" t="s">
        <v>50</v>
      </c>
      <c r="E3" s="24">
        <v>100</v>
      </c>
    </row>
    <row r="4" spans="1:5" x14ac:dyDescent="0.2">
      <c r="A4" s="23"/>
      <c r="B4" s="18">
        <v>33.333333330000002</v>
      </c>
      <c r="C4" s="18">
        <v>332.5</v>
      </c>
      <c r="D4" s="18" t="s">
        <v>50</v>
      </c>
      <c r="E4" s="24">
        <v>33.25</v>
      </c>
    </row>
    <row r="5" spans="1:5" x14ac:dyDescent="0.2">
      <c r="A5" s="23"/>
      <c r="B5" s="18">
        <v>11.11111111</v>
      </c>
      <c r="C5" s="18">
        <v>110</v>
      </c>
      <c r="D5" s="18" t="s">
        <v>50</v>
      </c>
      <c r="E5" s="24">
        <v>11</v>
      </c>
    </row>
    <row r="6" spans="1:5" x14ac:dyDescent="0.2">
      <c r="A6" s="23"/>
      <c r="B6" s="18">
        <v>3.703703704</v>
      </c>
      <c r="C6" s="18">
        <v>37.5</v>
      </c>
      <c r="D6" s="18" t="s">
        <v>50</v>
      </c>
      <c r="E6" s="24">
        <v>3.75</v>
      </c>
    </row>
    <row r="7" spans="1:5" x14ac:dyDescent="0.2">
      <c r="A7" s="23"/>
      <c r="B7" s="18">
        <v>1.2345679009999999</v>
      </c>
      <c r="C7" s="18">
        <v>12.5</v>
      </c>
      <c r="D7" s="18" t="s">
        <v>50</v>
      </c>
      <c r="E7" s="24">
        <v>1.25</v>
      </c>
    </row>
    <row r="8" spans="1:5" x14ac:dyDescent="0.2">
      <c r="A8" s="23"/>
      <c r="B8" s="18">
        <v>0.411522634</v>
      </c>
      <c r="C8" s="18">
        <v>5</v>
      </c>
      <c r="D8" s="18" t="s">
        <v>50</v>
      </c>
      <c r="E8" s="24">
        <v>1.25E-3</v>
      </c>
    </row>
    <row r="9" spans="1:5" x14ac:dyDescent="0.2">
      <c r="A9" s="23"/>
      <c r="B9" s="18">
        <v>0.13717421099999999</v>
      </c>
      <c r="C9" s="18">
        <v>547.5</v>
      </c>
      <c r="D9" s="18" t="s">
        <v>49</v>
      </c>
      <c r="E9" s="24">
        <v>0.136875</v>
      </c>
    </row>
    <row r="10" spans="1:5" x14ac:dyDescent="0.2">
      <c r="A10" s="23"/>
      <c r="B10" s="18">
        <v>4.5724737000000001E-2</v>
      </c>
      <c r="C10" s="18">
        <v>182.5</v>
      </c>
      <c r="D10" s="18" t="s">
        <v>49</v>
      </c>
      <c r="E10" s="24">
        <v>4.5624999999999999E-2</v>
      </c>
    </row>
    <row r="11" spans="1:5" x14ac:dyDescent="0.2">
      <c r="A11" s="23"/>
      <c r="B11" s="18">
        <v>1.5241579E-2</v>
      </c>
      <c r="C11" s="18">
        <v>60</v>
      </c>
      <c r="D11" s="18" t="s">
        <v>49</v>
      </c>
      <c r="E11" s="24">
        <v>1.4999999999999999E-2</v>
      </c>
    </row>
    <row r="12" spans="1:5" x14ac:dyDescent="0.2">
      <c r="A12" s="23"/>
      <c r="B12" s="18"/>
      <c r="C12" s="18"/>
      <c r="D12" s="18"/>
      <c r="E12" s="24"/>
    </row>
    <row r="13" spans="1:5" x14ac:dyDescent="0.2">
      <c r="A13" s="23" t="s">
        <v>6</v>
      </c>
      <c r="B13" s="18" t="s">
        <v>36</v>
      </c>
      <c r="C13" s="18" t="s">
        <v>37</v>
      </c>
      <c r="D13" s="18" t="s">
        <v>40</v>
      </c>
      <c r="E13" s="24" t="s">
        <v>38</v>
      </c>
    </row>
    <row r="14" spans="1:5" x14ac:dyDescent="0.2">
      <c r="A14" s="23"/>
      <c r="B14" s="18">
        <v>100</v>
      </c>
      <c r="C14" s="18">
        <v>1000</v>
      </c>
      <c r="D14" s="18" t="s">
        <v>52</v>
      </c>
      <c r="E14" s="24">
        <v>100</v>
      </c>
    </row>
    <row r="15" spans="1:5" x14ac:dyDescent="0.2">
      <c r="A15" s="23"/>
      <c r="B15" s="18">
        <v>25</v>
      </c>
      <c r="C15" s="18">
        <v>250</v>
      </c>
      <c r="D15" s="18" t="s">
        <v>52</v>
      </c>
      <c r="E15" s="24">
        <v>25</v>
      </c>
    </row>
    <row r="16" spans="1:5" x14ac:dyDescent="0.2">
      <c r="A16" s="23"/>
      <c r="B16" s="18">
        <v>6.25</v>
      </c>
      <c r="C16" s="18">
        <v>62.5</v>
      </c>
      <c r="D16" s="18" t="s">
        <v>52</v>
      </c>
      <c r="E16" s="24">
        <v>6.25</v>
      </c>
    </row>
    <row r="17" spans="1:5" x14ac:dyDescent="0.2">
      <c r="A17" s="23"/>
      <c r="B17" s="18">
        <v>1.5625</v>
      </c>
      <c r="C17" s="18">
        <v>15</v>
      </c>
      <c r="D17" s="18" t="s">
        <v>52</v>
      </c>
      <c r="E17" s="24">
        <v>1.5</v>
      </c>
    </row>
    <row r="18" spans="1:5" x14ac:dyDescent="0.2">
      <c r="A18" s="23"/>
      <c r="B18" s="18">
        <v>0.390625</v>
      </c>
      <c r="C18" s="18">
        <v>5</v>
      </c>
      <c r="D18" s="18" t="s">
        <v>52</v>
      </c>
      <c r="E18" s="24">
        <v>0.5</v>
      </c>
    </row>
    <row r="19" spans="1:5" x14ac:dyDescent="0.2">
      <c r="A19" s="23"/>
      <c r="B19" s="18">
        <v>9.765625E-2</v>
      </c>
      <c r="C19" s="18">
        <v>390</v>
      </c>
      <c r="D19" s="18" t="s">
        <v>51</v>
      </c>
      <c r="E19" s="24">
        <v>9.7500000000000003E-2</v>
      </c>
    </row>
    <row r="20" spans="1:5" x14ac:dyDescent="0.2">
      <c r="A20" s="23"/>
      <c r="B20" s="18">
        <v>2.4414063E-2</v>
      </c>
      <c r="C20" s="18">
        <v>97.5</v>
      </c>
      <c r="D20" s="18" t="s">
        <v>51</v>
      </c>
      <c r="E20" s="24">
        <v>2.4375000000000001E-2</v>
      </c>
    </row>
    <row r="21" spans="1:5" x14ac:dyDescent="0.2">
      <c r="A21" s="23"/>
      <c r="B21" s="18">
        <v>6.1035159999999998E-3</v>
      </c>
      <c r="C21" s="18">
        <v>25</v>
      </c>
      <c r="D21" s="18" t="s">
        <v>51</v>
      </c>
      <c r="E21" s="24">
        <v>6.2500000000000003E-3</v>
      </c>
    </row>
    <row r="22" spans="1:5" x14ac:dyDescent="0.2">
      <c r="A22" s="23"/>
      <c r="B22" s="18">
        <v>1.525879E-3</v>
      </c>
      <c r="C22" s="18">
        <v>5</v>
      </c>
      <c r="D22" s="18" t="s">
        <v>51</v>
      </c>
      <c r="E22" s="24">
        <v>1.25E-3</v>
      </c>
    </row>
    <row r="23" spans="1:5" x14ac:dyDescent="0.2">
      <c r="A23" s="25"/>
      <c r="B23" s="26"/>
      <c r="C23" s="26"/>
      <c r="D23" s="26"/>
      <c r="E23" s="27"/>
    </row>
    <row r="24" spans="1:5" x14ac:dyDescent="0.2">
      <c r="A24" s="23"/>
      <c r="B24" s="18"/>
      <c r="C24" s="18"/>
      <c r="D24" s="19"/>
      <c r="E24" s="24"/>
    </row>
    <row r="25" spans="1:5" x14ac:dyDescent="0.2">
      <c r="A25" s="23"/>
      <c r="B25" s="18"/>
      <c r="C25" s="18"/>
      <c r="D25" s="19"/>
      <c r="E25" s="24"/>
    </row>
    <row r="26" spans="1:5" x14ac:dyDescent="0.2">
      <c r="A26" s="23" t="s">
        <v>10</v>
      </c>
      <c r="B26" s="18" t="s">
        <v>36</v>
      </c>
      <c r="C26" s="18" t="s">
        <v>37</v>
      </c>
      <c r="D26" s="18" t="s">
        <v>40</v>
      </c>
      <c r="E26" s="24" t="s">
        <v>38</v>
      </c>
    </row>
    <row r="27" spans="1:5" x14ac:dyDescent="0.2">
      <c r="A27" s="23"/>
      <c r="B27" s="18">
        <v>10</v>
      </c>
      <c r="C27" s="18">
        <v>200</v>
      </c>
      <c r="D27" s="18" t="s">
        <v>54</v>
      </c>
      <c r="E27" s="24">
        <v>10</v>
      </c>
    </row>
    <row r="28" spans="1:5" x14ac:dyDescent="0.2">
      <c r="A28" s="23"/>
      <c r="B28" s="18">
        <v>5</v>
      </c>
      <c r="C28" s="18">
        <v>100</v>
      </c>
      <c r="D28" s="18" t="s">
        <v>54</v>
      </c>
      <c r="E28" s="24">
        <v>5</v>
      </c>
    </row>
    <row r="29" spans="1:5" x14ac:dyDescent="0.2">
      <c r="A29" s="23"/>
      <c r="B29" s="18">
        <v>2.5</v>
      </c>
      <c r="C29" s="18">
        <v>50</v>
      </c>
      <c r="D29" s="18" t="s">
        <v>54</v>
      </c>
      <c r="E29" s="24">
        <v>2.5</v>
      </c>
    </row>
    <row r="30" spans="1:5" x14ac:dyDescent="0.2">
      <c r="A30" s="23"/>
      <c r="B30" s="18">
        <v>1.25</v>
      </c>
      <c r="C30" s="18">
        <v>25</v>
      </c>
      <c r="D30" s="18" t="s">
        <v>54</v>
      </c>
      <c r="E30" s="24">
        <v>1.25</v>
      </c>
    </row>
    <row r="31" spans="1:5" x14ac:dyDescent="0.2">
      <c r="A31" s="23"/>
      <c r="B31" s="18">
        <v>0.625</v>
      </c>
      <c r="C31" s="18">
        <v>12.5</v>
      </c>
      <c r="D31" s="18" t="s">
        <v>54</v>
      </c>
      <c r="E31" s="24">
        <v>1.5625000000000001E-3</v>
      </c>
    </row>
    <row r="32" spans="1:5" x14ac:dyDescent="0.2">
      <c r="A32" s="23"/>
      <c r="B32" s="18">
        <v>0.3125</v>
      </c>
      <c r="C32" s="18">
        <v>7.5</v>
      </c>
      <c r="D32" s="18" t="s">
        <v>54</v>
      </c>
      <c r="E32" s="24">
        <v>9.3749999999999997E-4</v>
      </c>
    </row>
    <row r="33" spans="1:5" x14ac:dyDescent="0.2">
      <c r="A33" s="23"/>
      <c r="B33" s="18">
        <v>0.15625</v>
      </c>
      <c r="C33" s="18">
        <v>2.5</v>
      </c>
      <c r="D33" s="18" t="s">
        <v>54</v>
      </c>
      <c r="E33" s="24">
        <v>3.1250000000000001E-4</v>
      </c>
    </row>
    <row r="34" spans="1:5" x14ac:dyDescent="0.2">
      <c r="A34" s="23"/>
      <c r="B34" s="18">
        <v>7.8125E-2</v>
      </c>
      <c r="C34" s="18">
        <v>625</v>
      </c>
      <c r="D34" s="18" t="s">
        <v>53</v>
      </c>
      <c r="E34" s="24">
        <v>7.8125E-2</v>
      </c>
    </row>
    <row r="35" spans="1:5" x14ac:dyDescent="0.2">
      <c r="A35" s="25"/>
      <c r="B35" s="26">
        <v>3.90625E-2</v>
      </c>
      <c r="C35" s="26">
        <v>312.5</v>
      </c>
      <c r="D35" s="26" t="s">
        <v>53</v>
      </c>
      <c r="E35" s="27">
        <v>3.90625E-2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example_dilution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Altobelli</dc:creator>
  <cp:lastModifiedBy>Paulson, Amanda</cp:lastModifiedBy>
  <dcterms:created xsi:type="dcterms:W3CDTF">2023-08-31T02:39:37Z</dcterms:created>
  <dcterms:modified xsi:type="dcterms:W3CDTF">2023-10-06T00:11:42Z</dcterms:modified>
</cp:coreProperties>
</file>