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4340" windowHeight="5730"/>
  </bookViews>
  <sheets>
    <sheet name="Data" sheetId="2" r:id="rId1"/>
    <sheet name="Quarterly Data" sheetId="7" r:id="rId2"/>
    <sheet name="Unit Root Test" sheetId="5" r:id="rId3"/>
    <sheet name="Corr &amp; Desc" sheetId="6" r:id="rId4"/>
    <sheet name="NARDL" sheetId="3" r:id="rId5"/>
    <sheet name="Diagnosticss" sheetId="4" r:id="rId6"/>
    <sheet name="Asym Test" sheetId="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2" l="1"/>
  <c r="K25" i="2"/>
  <c r="J25" i="2"/>
  <c r="I25" i="2"/>
  <c r="E25" i="2"/>
  <c r="L24" i="2"/>
  <c r="K24" i="2"/>
  <c r="J24" i="2"/>
  <c r="I24" i="2"/>
  <c r="E24" i="2"/>
  <c r="L23" i="2"/>
  <c r="K23" i="2"/>
  <c r="J23" i="2"/>
  <c r="I23" i="2"/>
  <c r="E23" i="2"/>
  <c r="L22" i="2"/>
  <c r="K22" i="2"/>
  <c r="J22" i="2"/>
  <c r="I22" i="2"/>
  <c r="E22" i="2"/>
  <c r="L21" i="2"/>
  <c r="K21" i="2"/>
  <c r="J21" i="2"/>
  <c r="I21" i="2"/>
  <c r="E21" i="2"/>
  <c r="L20" i="2"/>
  <c r="K20" i="2"/>
  <c r="J20" i="2"/>
  <c r="I20" i="2"/>
  <c r="E20" i="2"/>
  <c r="L19" i="2"/>
  <c r="K19" i="2"/>
  <c r="J19" i="2"/>
  <c r="I19" i="2"/>
  <c r="E19" i="2"/>
  <c r="L18" i="2"/>
  <c r="K18" i="2"/>
  <c r="J18" i="2"/>
  <c r="I18" i="2"/>
  <c r="E18" i="2"/>
  <c r="L17" i="2"/>
  <c r="K17" i="2"/>
  <c r="J17" i="2"/>
  <c r="I17" i="2"/>
  <c r="E17" i="2"/>
  <c r="L16" i="2"/>
  <c r="K16" i="2"/>
  <c r="J16" i="2"/>
  <c r="I16" i="2"/>
  <c r="E16" i="2"/>
  <c r="L15" i="2"/>
  <c r="K15" i="2"/>
  <c r="J15" i="2"/>
  <c r="I15" i="2"/>
  <c r="E15" i="2"/>
  <c r="L14" i="2"/>
  <c r="K14" i="2"/>
  <c r="J14" i="2"/>
  <c r="I14" i="2"/>
  <c r="E14" i="2"/>
  <c r="L13" i="2"/>
  <c r="K13" i="2"/>
  <c r="J13" i="2"/>
  <c r="I13" i="2"/>
  <c r="E13" i="2"/>
  <c r="L12" i="2"/>
  <c r="K12" i="2"/>
  <c r="J12" i="2"/>
  <c r="I12" i="2"/>
  <c r="E12" i="2"/>
  <c r="L11" i="2"/>
  <c r="K11" i="2"/>
  <c r="J11" i="2"/>
  <c r="I11" i="2"/>
  <c r="E11" i="2"/>
  <c r="L10" i="2"/>
  <c r="K10" i="2"/>
  <c r="J10" i="2"/>
  <c r="I10" i="2"/>
  <c r="E10" i="2"/>
  <c r="L9" i="2"/>
  <c r="K9" i="2"/>
  <c r="J9" i="2"/>
  <c r="I9" i="2"/>
  <c r="E9" i="2"/>
  <c r="L8" i="2"/>
  <c r="K8" i="2"/>
  <c r="J8" i="2"/>
  <c r="I8" i="2"/>
  <c r="E8" i="2"/>
  <c r="L7" i="2"/>
  <c r="K7" i="2"/>
  <c r="J7" i="2"/>
  <c r="I7" i="2"/>
  <c r="L6" i="2"/>
  <c r="K6" i="2"/>
  <c r="J6" i="2"/>
  <c r="I6" i="2"/>
  <c r="E6" i="2"/>
  <c r="L5" i="2"/>
  <c r="K5" i="2"/>
  <c r="J5" i="2"/>
  <c r="I5" i="2"/>
  <c r="L4" i="2"/>
  <c r="K4" i="2"/>
  <c r="J4" i="2"/>
  <c r="I4" i="2"/>
  <c r="E4" i="2"/>
  <c r="L3" i="2"/>
  <c r="K3" i="2"/>
  <c r="J3" i="2"/>
  <c r="I3" i="2"/>
  <c r="L2" i="2"/>
  <c r="K2" i="2"/>
  <c r="J2" i="2"/>
  <c r="I2" i="2"/>
  <c r="E2" i="2"/>
</calcChain>
</file>

<file path=xl/sharedStrings.xml><?xml version="1.0" encoding="utf-8"?>
<sst xmlns="http://schemas.openxmlformats.org/spreadsheetml/2006/main" count="593" uniqueCount="279">
  <si>
    <t>Wald Test:</t>
  </si>
  <si>
    <t>Equation: LRFORM03</t>
  </si>
  <si>
    <t>Test Statistic</t>
  </si>
  <si>
    <t>Value</t>
  </si>
  <si>
    <t>df</t>
  </si>
  <si>
    <t>Probability</t>
  </si>
  <si>
    <t>t-statistic</t>
  </si>
  <si>
    <t>F-statistic</t>
  </si>
  <si>
    <t>(1, 50)</t>
  </si>
  <si>
    <t>Chi-square</t>
  </si>
  <si>
    <t>Null Hypothesis: C(3)=C(4)</t>
  </si>
  <si>
    <t>Null Hypothesis Summary:</t>
  </si>
  <si>
    <t>Normalized Restriction (= 0)</t>
  </si>
  <si>
    <t>Std. Err.</t>
  </si>
  <si>
    <t>C(3) - C(4)</t>
  </si>
  <si>
    <t>Restrictions are linear in coefficients.</t>
  </si>
  <si>
    <t>Null Hypothesis: C(11)+C(12)=C(13)+C(14)</t>
  </si>
  <si>
    <t>C(11) + C(12) - C(13) - C(14)</t>
  </si>
  <si>
    <t>LOILP_COR (Resid)</t>
  </si>
  <si>
    <t>ARDL Long Run Form and Bounds Test</t>
  </si>
  <si>
    <t>Dependent Variable: D(LPEX)</t>
  </si>
  <si>
    <t>Selected Model: ARDL(2, 2, 2, 0, 1, 1, 1, 1)</t>
  </si>
  <si>
    <t>Case 2: Restricted Constant and No Trend</t>
  </si>
  <si>
    <t>Date: 05/01/21   Time: 21:35</t>
  </si>
  <si>
    <t>Sample: 1996Q1 2019Q4</t>
  </si>
  <si>
    <t>Included observations: 67</t>
  </si>
  <si>
    <t>Conditional Error Correction Regression</t>
  </si>
  <si>
    <t>Variable</t>
  </si>
  <si>
    <t>Coefficient</t>
  </si>
  <si>
    <t>Std. Error</t>
  </si>
  <si>
    <t>t-Statistic</t>
  </si>
  <si>
    <t xml:space="preserve">Prob.   </t>
  </si>
  <si>
    <t>C</t>
  </si>
  <si>
    <t>LPEX(-1)*</t>
  </si>
  <si>
    <t>LOILP_NEG(-1)</t>
  </si>
  <si>
    <t>COR(-1)</t>
  </si>
  <si>
    <t>LINTS**</t>
  </si>
  <si>
    <t>LDEBTS(-1)</t>
  </si>
  <si>
    <t>INF(-1)</t>
  </si>
  <si>
    <t>LOILP_POS(-1)</t>
  </si>
  <si>
    <t>OIL_COR(-1)</t>
  </si>
  <si>
    <t>D(LPEX(-1))</t>
  </si>
  <si>
    <t>D(LOILP_NEG)</t>
  </si>
  <si>
    <t>D(LOILP_NEG(-1))</t>
  </si>
  <si>
    <t>D(COR)</t>
  </si>
  <si>
    <t>D(COR(-1))</t>
  </si>
  <si>
    <t>D(LDEBTS)</t>
  </si>
  <si>
    <t>D(INF)</t>
  </si>
  <si>
    <t>D(LOILP_POS)</t>
  </si>
  <si>
    <t>D(OIL_COR)</t>
  </si>
  <si>
    <t xml:space="preserve">  * p-value incompatible with t-Bounds distribution.</t>
  </si>
  <si>
    <t>** Variable interpreted as Z = Z(-1) + D(Z).</t>
  </si>
  <si>
    <t>Levels Equation</t>
  </si>
  <si>
    <t>LOILP_NEG</t>
  </si>
  <si>
    <t>COR</t>
  </si>
  <si>
    <t>LINTS</t>
  </si>
  <si>
    <t>LDEBTS</t>
  </si>
  <si>
    <t>INF</t>
  </si>
  <si>
    <t>LOILP_POS</t>
  </si>
  <si>
    <t>OIL_COR</t>
  </si>
  <si>
    <t>EC = LPEX - (0.3784*LOILP_NEG + 0.3777*COR + 0.3401*LINTS + 0.1303</t>
  </si>
  <si>
    <t xml:space="preserve">        *LDEBTS + 0.0017*INF + 0.3407*LOILP_POS  -1.0414*OIL_COR +</t>
  </si>
  <si>
    <t xml:space="preserve">        6.2173 )</t>
  </si>
  <si>
    <t>F-Bounds Test</t>
  </si>
  <si>
    <t>Null Hypothesis: No levels relationship</t>
  </si>
  <si>
    <t>Signif.</t>
  </si>
  <si>
    <t>I(0)</t>
  </si>
  <si>
    <t>I(1)</t>
  </si>
  <si>
    <t>Asymptotic: n=1000</t>
  </si>
  <si>
    <t>k</t>
  </si>
  <si>
    <t xml:space="preserve">LPEX @FL(LOILP_POS,1) LOILP_NEG COR @FL(OIL_COR,1) LINTS LDEBTS INF    </t>
  </si>
  <si>
    <t>Automatic lag selection: SIC (2,2)</t>
  </si>
  <si>
    <t>ARDL Error Correction Regression</t>
  </si>
  <si>
    <t>Date: 05/01/21   Time: 21:37</t>
  </si>
  <si>
    <t>ECM Regression</t>
  </si>
  <si>
    <t>CointEq(-1)*</t>
  </si>
  <si>
    <t>R-squared</t>
  </si>
  <si>
    <t xml:space="preserve">    Mean dependent var</t>
  </si>
  <si>
    <t>Adjusted R-squared</t>
  </si>
  <si>
    <t xml:space="preserve">    S.D. dependent var</t>
  </si>
  <si>
    <t>S.E. of regression</t>
  </si>
  <si>
    <t xml:space="preserve">    Akaike info criterion</t>
  </si>
  <si>
    <t>Sum squared resid</t>
  </si>
  <si>
    <t xml:space="preserve">    Schwarz criterion</t>
  </si>
  <si>
    <t>Log likelihood</t>
  </si>
  <si>
    <t xml:space="preserve">    Hannan-Quinn criter.</t>
  </si>
  <si>
    <t>Durbin-Watson stat</t>
  </si>
  <si>
    <t>* p-value incompatible with t-Bounds distribution.</t>
  </si>
  <si>
    <t>Breusch-Godfrey Serial Correlation LM Test:</t>
  </si>
  <si>
    <t xml:space="preserve">    Prob. F(2,47)</t>
  </si>
  <si>
    <t>Obs*R-squared</t>
  </si>
  <si>
    <t xml:space="preserve">    Prob. Chi-Square(2)</t>
  </si>
  <si>
    <t>Heteroskedasticity Test: Breusch-Pagan-Godfrey</t>
  </si>
  <si>
    <t xml:space="preserve">    Prob. F(17,49)</t>
  </si>
  <si>
    <t xml:space="preserve">    Prob. Chi-Square(17)</t>
  </si>
  <si>
    <t>Scaled explained SS</t>
  </si>
  <si>
    <t>Ramsey RESET Test</t>
  </si>
  <si>
    <t>Equation: NARDL02</t>
  </si>
  <si>
    <t>Specification: LPEX   LPEX(-1) LPEX(-2) LOILP_NEG LOILP_NEG(-1)</t>
  </si>
  <si>
    <t xml:space="preserve">        LOILP_NEG(-2) COR COR(-1) COR(-2) LINTS LDEBTS LDEBTS(-1)</t>
  </si>
  <si>
    <t xml:space="preserve">        INF INF(-1) LOILP_POS LOILP_POS(-1) OIL_COR OIL_COR(-1) C </t>
  </si>
  <si>
    <t>Omitted Variables: Squares of fitted values</t>
  </si>
  <si>
    <t>(1, 48)</t>
  </si>
  <si>
    <t>F-test summary:</t>
  </si>
  <si>
    <t>Sum of Sq.</t>
  </si>
  <si>
    <t>Mean Squares</t>
  </si>
  <si>
    <t>Test SSR</t>
  </si>
  <si>
    <t>Restricted SSR</t>
  </si>
  <si>
    <t>Unrestricted SSR</t>
  </si>
  <si>
    <t>LPEX</t>
  </si>
  <si>
    <t>LOILP</t>
  </si>
  <si>
    <t>LINT</t>
  </si>
  <si>
    <t>Null Hypothesis: LPEX has a unit root</t>
  </si>
  <si>
    <t>Null Hypothesis: D(LPEX) has a unit root</t>
  </si>
  <si>
    <t>Null Hypothesis: LOILP has a unit root</t>
  </si>
  <si>
    <t>Null Hypothesis: D(LOILP) has a unit root</t>
  </si>
  <si>
    <t>Null Hypothesis: COR has a unit root</t>
  </si>
  <si>
    <t>Null Hypothesis: D(COR) has a unit root</t>
  </si>
  <si>
    <t>Null Hypothesis: LINTS has a unit root</t>
  </si>
  <si>
    <t>Null Hypothesis: LDEBTS has a unit root</t>
  </si>
  <si>
    <t>Null Hypothesis: INF has a unit root</t>
  </si>
  <si>
    <t>Null Hypothesis: D(INF) has a unit root</t>
  </si>
  <si>
    <t>Exogenous: Constant</t>
  </si>
  <si>
    <t>Lag Length: 9 (Automatic - based on SIC, maxlag=11)</t>
  </si>
  <si>
    <t>Lag Length: 0 (Automatic - based on SIC, maxlag=11)</t>
  </si>
  <si>
    <t>Lag Length: 1 (Automatic - based on SIC, maxlag=11)</t>
  </si>
  <si>
    <t>Lag Length: 5 (Automatic - based on SIC, maxlag=11)</t>
  </si>
  <si>
    <t>Lag Length: 4 (Automatic - based on SIC, maxlag=11)</t>
  </si>
  <si>
    <t>Bandwidth: 6 (Newey-West automatic) using Bartlett kernel</t>
  </si>
  <si>
    <t>Bandwidth: 4 (Newey-West automatic) using Bartlett kernel</t>
  </si>
  <si>
    <t xml:space="preserve">  Prob.*</t>
  </si>
  <si>
    <t>Adj. t-Stat</t>
  </si>
  <si>
    <t>Augmented Dickey-Fuller test statistic</t>
  </si>
  <si>
    <t>Phillips-Perron test statistic</t>
  </si>
  <si>
    <t>Test critical values:</t>
  </si>
  <si>
    <t>1% level</t>
  </si>
  <si>
    <t>5% level</t>
  </si>
  <si>
    <t>10% level</t>
  </si>
  <si>
    <t>Null Hypothesis: D(LINTS) has a unit root</t>
  </si>
  <si>
    <t>Null Hypothesis: D(LDEBTS) has a unit root</t>
  </si>
  <si>
    <t>Bandwidth: 3 (Newey-West automatic) using Bartlett kernel</t>
  </si>
  <si>
    <t>Bandwidth: 5 (Newey-West automatic) using Bartlett kernel</t>
  </si>
  <si>
    <t>Bandwidth: 2 (Newey-West automatic) using Bartlett kernel</t>
  </si>
  <si>
    <t>Lag Length: 8 (Automatic - based on SIC, maxlag=11)</t>
  </si>
  <si>
    <t>Covariance Analysis: Ordinary</t>
  </si>
  <si>
    <t>Date: 04/02/21   Time: 20:21</t>
  </si>
  <si>
    <t>PEX</t>
  </si>
  <si>
    <t>OILP</t>
  </si>
  <si>
    <t>OILCOR</t>
  </si>
  <si>
    <t>DEBTS</t>
  </si>
  <si>
    <t>INTS</t>
  </si>
  <si>
    <t>Sample: 1996Q1 2019Q1</t>
  </si>
  <si>
    <t xml:space="preserve"> Mean</t>
  </si>
  <si>
    <t>Included observations: 72</t>
  </si>
  <si>
    <t xml:space="preserve"> Median</t>
  </si>
  <si>
    <t>Balanced sample (listwise missing value deletion)</t>
  </si>
  <si>
    <t xml:space="preserve"> Maximum</t>
  </si>
  <si>
    <t xml:space="preserve"> Minimum</t>
  </si>
  <si>
    <t>Correlation</t>
  </si>
  <si>
    <t xml:space="preserve"> Std. Dev.</t>
  </si>
  <si>
    <t xml:space="preserve"> Skewness</t>
  </si>
  <si>
    <t xml:space="preserve">PEX </t>
  </si>
  <si>
    <t xml:space="preserve">OILP </t>
  </si>
  <si>
    <t xml:space="preserve">COR </t>
  </si>
  <si>
    <t xml:space="preserve">INTS </t>
  </si>
  <si>
    <t xml:space="preserve">DEBTS </t>
  </si>
  <si>
    <t xml:space="preserve">INF </t>
  </si>
  <si>
    <t xml:space="preserve"> Kurtosis</t>
  </si>
  <si>
    <t xml:space="preserve">----- </t>
  </si>
  <si>
    <t xml:space="preserve"> Jarque-Bera</t>
  </si>
  <si>
    <t xml:space="preserve"> Probability</t>
  </si>
  <si>
    <t xml:space="preserve"> Sum</t>
  </si>
  <si>
    <t xml:space="preserve"> Sum Sq. Dev.</t>
  </si>
  <si>
    <t xml:space="preserve"> Observations</t>
  </si>
  <si>
    <t>YR</t>
  </si>
  <si>
    <t>LOILPCOR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</si>
  <si>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</si>
  <si>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</si>
  <si>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</si>
  <si>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</si>
  <si>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</si>
  <si>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</si>
  <si>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</si>
  <si>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</si>
  <si>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</si>
  <si>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</si>
  <si>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</si>
  <si>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</si>
  <si>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</si>
  <si>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</si>
  <si>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</si>
  <si>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</si>
  <si>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</si>
  <si>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</si>
  <si>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</si>
  <si>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</si>
  <si>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</si>
  <si>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</si>
  <si>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</si>
  <si>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</si>
  <si>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</si>
  <si>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</si>
  <si>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</si>
  <si>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</si>
  <si>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</si>
  <si>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</si>
  <si>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</si>
  <si>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</si>
  <si>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</si>
  <si>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</si>
  <si>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</si>
  <si>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</si>
  <si>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</si>
  <si>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</si>
  <si>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</si>
  <si>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</si>
  <si>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</si>
  <si>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</si>
  <si>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</si>
  <si>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</si>
  <si>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</si>
  <si>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</si>
  <si>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</si>
  <si>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</si>
  <si>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</si>
  <si>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</si>
  <si>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</si>
  <si>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</si>
  <si>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</si>
  <si>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</si>
  <si>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</si>
  <si>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</si>
  <si>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</si>
  <si>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</si>
  <si>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</si>
  <si>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</si>
  <si>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</si>
  <si>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</si>
  <si>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</si>
  <si>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</si>
  <si>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</si>
  <si>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</si>
  <si>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</si>
  <si>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</si>
  <si>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</si>
  <si>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</si>
  <si>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</si>
  <si>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</si>
  <si>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</si>
  <si>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</si>
  <si>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</si>
  <si>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</si>
  <si>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</si>
  <si>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</si>
  <si>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</si>
  <si>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</si>
  <si>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</si>
  <si>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</si>
  <si>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</si>
  <si>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</si>
  <si>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</si>
  <si>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</si>
  <si>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</si>
  <si>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</si>
  <si>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</si>
  <si>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</si>
  <si>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</si>
  <si>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</si>
  <si>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</si>
  <si>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</si>
  <si>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</si>
  <si>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</si>
  <si>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Inflation as measured by the consumer price index reflects the annual percentage change in the cost to the average consumer of acquiring a basket of goods and services that may be fixed or changed at specified intervals, such as yearly.</t>
  </si>
  <si>
    <t>PEX = Aggregate Public Expenditure ($'billion) - Source: CBN)</t>
  </si>
  <si>
    <t>OILP = OPEC Reference Basket (ORB) - Source: OPEC</t>
  </si>
  <si>
    <t>COR = Control of Corruption (Source: WGI)</t>
  </si>
  <si>
    <t>INTS = Internal Security Expenditure ($'billions) - CBN</t>
  </si>
  <si>
    <t>DEBTS = Debts servicing ($'billion) - CBN</t>
  </si>
  <si>
    <t>INF = Inflation, consumer prices (annual %) - WDI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</si>
</sst>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10" fontId="0" fillId="0" borderId="0" xfId="0" applyNumberFormat="1"/>
    <xf numFmtId="11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0" fontId="0" fillId="0" borderId="0" xfId="0" applyFill="1" applyBorder="1"/>
    <xf numFmtId="0" fontId="0" fillId="0" borderId="0" xfId="0" applyFont="1" applyFill="1" applyBorder="1"/>
    <xf numFmtId="2" fontId="2" fillId="0" borderId="0" xfId="0" applyNumberFormat="1" applyFont="1" applyFill="1" applyBorder="1" applyAlignment="1">
      <alignment vertical="center"/>
    </xf>
    <xf numFmtId="2" fontId="0" fillId="0" borderId="0" xfId="0" applyNumberFormat="1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2</xdr:row>
      <xdr:rowOff>0</xdr:rowOff>
    </xdr:from>
    <xdr:to>
      <xdr:col>33</xdr:col>
      <xdr:colOff>457200</xdr:colOff>
      <xdr:row>15</xdr:row>
      <xdr:rowOff>147320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381000"/>
          <a:ext cx="5943600" cy="26238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36</xdr:col>
      <xdr:colOff>0</xdr:colOff>
      <xdr:row>1</xdr:row>
      <xdr:rowOff>0</xdr:rowOff>
    </xdr:from>
    <xdr:to>
      <xdr:col>43</xdr:col>
      <xdr:colOff>314325</xdr:colOff>
      <xdr:row>18</xdr:row>
      <xdr:rowOff>28575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45600" y="190500"/>
          <a:ext cx="4581525" cy="3267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45</xdr:col>
      <xdr:colOff>0</xdr:colOff>
      <xdr:row>1</xdr:row>
      <xdr:rowOff>0</xdr:rowOff>
    </xdr:from>
    <xdr:to>
      <xdr:col>52</xdr:col>
      <xdr:colOff>352425</xdr:colOff>
      <xdr:row>18</xdr:row>
      <xdr:rowOff>28575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0" y="190500"/>
          <a:ext cx="4619625" cy="32670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/>
  </sheetViews>
  <sheetFormatPr defaultRowHeight="15" x14ac:dyDescent="0.25"/>
  <sheetData>
    <row r="1" spans="1:19" x14ac:dyDescent="0.25">
      <c r="A1" t="s">
        <v>174</v>
      </c>
      <c r="B1" s="6" t="s">
        <v>146</v>
      </c>
      <c r="C1" s="6" t="s">
        <v>147</v>
      </c>
      <c r="D1" s="7" t="s">
        <v>54</v>
      </c>
      <c r="E1" s="7" t="s">
        <v>148</v>
      </c>
      <c r="F1" s="6" t="s">
        <v>150</v>
      </c>
      <c r="G1" s="6" t="s">
        <v>149</v>
      </c>
      <c r="H1" s="6" t="s">
        <v>57</v>
      </c>
      <c r="I1" s="6" t="s">
        <v>109</v>
      </c>
      <c r="J1" s="6" t="s">
        <v>110</v>
      </c>
      <c r="K1" s="6" t="s">
        <v>55</v>
      </c>
      <c r="L1" s="6" t="s">
        <v>56</v>
      </c>
      <c r="M1" t="s">
        <v>175</v>
      </c>
      <c r="N1" s="6"/>
    </row>
    <row r="2" spans="1:19" x14ac:dyDescent="0.25">
      <c r="A2">
        <v>1996</v>
      </c>
      <c r="B2">
        <v>15407843334</v>
      </c>
      <c r="C2" s="8">
        <v>20.291</v>
      </c>
      <c r="D2" s="9">
        <v>-1.1890085935592651</v>
      </c>
      <c r="E2">
        <f>D2*C2</f>
        <v>-24.126173371911051</v>
      </c>
      <c r="F2">
        <v>509884984.5</v>
      </c>
      <c r="G2">
        <v>2423798577</v>
      </c>
      <c r="H2" s="6">
        <v>29.2682926829272</v>
      </c>
      <c r="I2">
        <f t="shared" ref="I2:J25" si="0">LOG(B2)</f>
        <v>10.187741853923423</v>
      </c>
      <c r="J2">
        <f t="shared" si="0"/>
        <v>1.3073034508667651</v>
      </c>
      <c r="K2">
        <f t="shared" ref="K2:L25" si="1">LOG(F2)</f>
        <v>8.7074722227052419</v>
      </c>
      <c r="L2">
        <f t="shared" si="1"/>
        <v>9.3844965261658295</v>
      </c>
      <c r="M2">
        <v>-1.1890085935592651</v>
      </c>
      <c r="S2" s="10"/>
    </row>
    <row r="3" spans="1:19" x14ac:dyDescent="0.25">
      <c r="A3">
        <v>1997</v>
      </c>
      <c r="B3">
        <v>19565623843</v>
      </c>
      <c r="C3" s="8">
        <v>18.675999999999998</v>
      </c>
      <c r="D3" s="9"/>
      <c r="F3">
        <v>505460469.5</v>
      </c>
      <c r="G3">
        <v>3131656041</v>
      </c>
      <c r="H3" s="6">
        <v>8.5298742138363295</v>
      </c>
      <c r="I3">
        <f t="shared" si="0"/>
        <v>10.2914936997835</v>
      </c>
      <c r="J3">
        <f t="shared" si="0"/>
        <v>1.2712838652587681</v>
      </c>
      <c r="K3">
        <f t="shared" si="1"/>
        <v>8.7036871964268769</v>
      </c>
      <c r="L3">
        <f t="shared" si="1"/>
        <v>9.495774056164068</v>
      </c>
      <c r="S3" s="10"/>
    </row>
    <row r="4" spans="1:19" x14ac:dyDescent="0.25">
      <c r="A4">
        <v>1998</v>
      </c>
      <c r="B4">
        <v>22256747433</v>
      </c>
      <c r="C4" s="8">
        <v>12.282</v>
      </c>
      <c r="D4" s="9">
        <v>-1.1577521562576294</v>
      </c>
      <c r="E4">
        <f>D4*C4</f>
        <v>-14.219511983156204</v>
      </c>
      <c r="F4">
        <v>547491591.70000005</v>
      </c>
      <c r="G4">
        <v>2942256868</v>
      </c>
      <c r="H4" s="6">
        <v>9.9963781238680394</v>
      </c>
      <c r="I4">
        <f t="shared" si="0"/>
        <v>10.347461697504951</v>
      </c>
      <c r="J4">
        <f t="shared" si="0"/>
        <v>1.0892690930461493</v>
      </c>
      <c r="K4">
        <f t="shared" si="1"/>
        <v>8.7383774537288996</v>
      </c>
      <c r="L4">
        <f t="shared" si="1"/>
        <v>9.4686805852797615</v>
      </c>
      <c r="M4">
        <v>-1.1577521562576294</v>
      </c>
      <c r="S4" s="10"/>
    </row>
    <row r="5" spans="1:19" x14ac:dyDescent="0.25">
      <c r="A5">
        <v>1999</v>
      </c>
      <c r="B5">
        <v>10223926528</v>
      </c>
      <c r="C5" s="8">
        <v>17.475000000000001</v>
      </c>
      <c r="D5" s="9"/>
      <c r="F5">
        <v>417117006.89999998</v>
      </c>
      <c r="G5">
        <v>332746401</v>
      </c>
      <c r="H5" s="6">
        <v>6.61837339479756</v>
      </c>
      <c r="I5">
        <f t="shared" si="0"/>
        <v>10.009617719863735</v>
      </c>
      <c r="J5">
        <f t="shared" si="0"/>
        <v>1.242417184417719</v>
      </c>
      <c r="K5">
        <f t="shared" si="1"/>
        <v>8.6202578974752946</v>
      </c>
      <c r="L5">
        <f t="shared" si="1"/>
        <v>8.5221133668235183</v>
      </c>
      <c r="S5" s="10"/>
    </row>
    <row r="6" spans="1:19" x14ac:dyDescent="0.25">
      <c r="A6">
        <v>2000</v>
      </c>
      <c r="B6">
        <v>6865966109</v>
      </c>
      <c r="C6" s="8">
        <v>27.596</v>
      </c>
      <c r="D6" s="9">
        <v>-1.2186826467514038</v>
      </c>
      <c r="E6">
        <f>D6*C6</f>
        <v>-33.630766319751743</v>
      </c>
      <c r="F6">
        <v>246360273.40000001</v>
      </c>
      <c r="G6">
        <v>1283460658</v>
      </c>
      <c r="H6" s="6">
        <v>6.9332921556515803</v>
      </c>
      <c r="I6">
        <f t="shared" si="0"/>
        <v>9.8367016553800593</v>
      </c>
      <c r="J6">
        <f t="shared" si="0"/>
        <v>1.440846136274557</v>
      </c>
      <c r="K6">
        <f t="shared" si="1"/>
        <v>8.3915706773797591</v>
      </c>
      <c r="L6">
        <f t="shared" si="1"/>
        <v>9.1083825607555156</v>
      </c>
      <c r="M6">
        <v>-1.2186826467514038</v>
      </c>
      <c r="N6" t="s">
        <v>272</v>
      </c>
      <c r="S6" s="10"/>
    </row>
    <row r="7" spans="1:19" x14ac:dyDescent="0.25">
      <c r="A7">
        <v>2001</v>
      </c>
      <c r="B7">
        <v>9093856199</v>
      </c>
      <c r="C7" s="8">
        <v>23.123000000000001</v>
      </c>
      <c r="D7" s="7"/>
      <c r="F7">
        <v>347077907.5</v>
      </c>
      <c r="G7">
        <v>1388347361</v>
      </c>
      <c r="H7" s="6">
        <v>18.873646209386301</v>
      </c>
      <c r="I7">
        <f t="shared" si="0"/>
        <v>9.958748082431816</v>
      </c>
      <c r="J7">
        <f t="shared" si="0"/>
        <v>1.3640441791828939</v>
      </c>
      <c r="K7">
        <f t="shared" si="1"/>
        <v>8.540426970467152</v>
      </c>
      <c r="L7">
        <f t="shared" si="1"/>
        <v>9.1424981390957374</v>
      </c>
      <c r="N7" t="s">
        <v>273</v>
      </c>
      <c r="S7" s="10"/>
    </row>
    <row r="8" spans="1:19" x14ac:dyDescent="0.25">
      <c r="A8">
        <v>2002</v>
      </c>
      <c r="B8">
        <v>8416770251</v>
      </c>
      <c r="C8" s="8">
        <v>24.363</v>
      </c>
      <c r="D8" s="9">
        <v>-1.4312314987182617</v>
      </c>
      <c r="E8">
        <f t="shared" ref="E8:E25" si="2">D8*C8</f>
        <v>-34.869093003273008</v>
      </c>
      <c r="F8">
        <v>522740920.10000002</v>
      </c>
      <c r="G8">
        <v>1354146471</v>
      </c>
      <c r="H8" s="6">
        <v>12.8765792031099</v>
      </c>
      <c r="I8">
        <f t="shared" si="0"/>
        <v>9.9251454725858164</v>
      </c>
      <c r="J8">
        <f t="shared" si="0"/>
        <v>1.3867307652098313</v>
      </c>
      <c r="K8">
        <f t="shared" si="1"/>
        <v>8.7182864979512811</v>
      </c>
      <c r="L8">
        <f t="shared" si="1"/>
        <v>9.1316656422713329</v>
      </c>
      <c r="M8">
        <v>-1.4312314987182617</v>
      </c>
      <c r="N8" t="s">
        <v>274</v>
      </c>
      <c r="S8" s="10"/>
    </row>
    <row r="9" spans="1:19" x14ac:dyDescent="0.25">
      <c r="A9">
        <v>2003</v>
      </c>
      <c r="B9">
        <v>9477590875</v>
      </c>
      <c r="C9" s="8">
        <v>28.097000000000001</v>
      </c>
      <c r="D9" s="9">
        <v>-1.3620791435241699</v>
      </c>
      <c r="E9">
        <f t="shared" si="2"/>
        <v>-38.270337695598606</v>
      </c>
      <c r="F9">
        <v>528614287.80000001</v>
      </c>
      <c r="G9">
        <v>2810142695</v>
      </c>
      <c r="H9" s="6">
        <v>14.0317836131437</v>
      </c>
      <c r="I9">
        <f t="shared" si="0"/>
        <v>9.9766979573107459</v>
      </c>
      <c r="J9">
        <f t="shared" si="0"/>
        <v>1.4486599514709304</v>
      </c>
      <c r="K9">
        <f t="shared" si="1"/>
        <v>8.7231388974049224</v>
      </c>
      <c r="L9">
        <f t="shared" si="1"/>
        <v>9.4487283733134966</v>
      </c>
      <c r="M9">
        <v>-1.3620791435241699</v>
      </c>
      <c r="N9" t="s">
        <v>275</v>
      </c>
      <c r="S9" s="10"/>
    </row>
    <row r="10" spans="1:19" x14ac:dyDescent="0.25">
      <c r="A10">
        <v>2004</v>
      </c>
      <c r="B10">
        <v>10683114058</v>
      </c>
      <c r="C10" s="8">
        <v>36.045000000000002</v>
      </c>
      <c r="D10" s="9">
        <v>-1.3418223857879639</v>
      </c>
      <c r="E10">
        <f t="shared" si="2"/>
        <v>-48.365987895727159</v>
      </c>
      <c r="F10">
        <v>732582003</v>
      </c>
      <c r="G10">
        <v>2865180928</v>
      </c>
      <c r="H10" s="6">
        <v>14.9980338183251</v>
      </c>
      <c r="I10">
        <f t="shared" si="0"/>
        <v>10.028697865152841</v>
      </c>
      <c r="J10">
        <f t="shared" si="0"/>
        <v>1.5568450298595813</v>
      </c>
      <c r="K10">
        <f t="shared" si="1"/>
        <v>8.8648562453498254</v>
      </c>
      <c r="L10">
        <f t="shared" si="1"/>
        <v>9.4571520516266343</v>
      </c>
      <c r="M10">
        <v>-1.3418223857879639</v>
      </c>
      <c r="N10" t="s">
        <v>276</v>
      </c>
      <c r="S10" s="10"/>
    </row>
    <row r="11" spans="1:19" x14ac:dyDescent="0.25">
      <c r="A11">
        <v>2005</v>
      </c>
      <c r="B11">
        <v>13788432579</v>
      </c>
      <c r="C11" s="8">
        <v>50.64</v>
      </c>
      <c r="D11" s="9">
        <v>-1.1587237119674683</v>
      </c>
      <c r="E11">
        <f t="shared" si="2"/>
        <v>-58.677768774032593</v>
      </c>
      <c r="F11">
        <v>620143416.60000002</v>
      </c>
      <c r="G11">
        <v>2981248912</v>
      </c>
      <c r="H11" s="6">
        <v>17.863493366160501</v>
      </c>
      <c r="I11">
        <f t="shared" si="0"/>
        <v>10.139514899897335</v>
      </c>
      <c r="J11">
        <f t="shared" si="0"/>
        <v>1.7044936970092988</v>
      </c>
      <c r="K11">
        <f t="shared" si="1"/>
        <v>8.7924921376197176</v>
      </c>
      <c r="L11">
        <f t="shared" si="1"/>
        <v>9.4743982378894369</v>
      </c>
      <c r="M11">
        <v>-1.1587237119674683</v>
      </c>
      <c r="N11" t="s">
        <v>277</v>
      </c>
      <c r="S11" s="10"/>
    </row>
    <row r="12" spans="1:19" x14ac:dyDescent="0.25">
      <c r="A12">
        <v>2006</v>
      </c>
      <c r="B12">
        <v>15063959562</v>
      </c>
      <c r="C12" s="8">
        <v>61.08</v>
      </c>
      <c r="D12" s="9">
        <v>-1.1236344575881958</v>
      </c>
      <c r="E12">
        <f t="shared" si="2"/>
        <v>-68.631592669486992</v>
      </c>
      <c r="F12">
        <v>916857946.60000002</v>
      </c>
      <c r="G12">
        <v>1937993775</v>
      </c>
      <c r="H12" s="6">
        <v>8.2252215201704804</v>
      </c>
      <c r="I12">
        <f t="shared" si="0"/>
        <v>10.177939141181216</v>
      </c>
      <c r="J12">
        <f t="shared" si="0"/>
        <v>1.7858990283843836</v>
      </c>
      <c r="K12">
        <f t="shared" si="1"/>
        <v>8.9623020534598652</v>
      </c>
      <c r="L12">
        <f t="shared" si="1"/>
        <v>9.2873523777263607</v>
      </c>
      <c r="M12">
        <v>-1.1236344575881958</v>
      </c>
      <c r="N12" t="s">
        <v>278</v>
      </c>
      <c r="S12" s="10"/>
    </row>
    <row r="13" spans="1:19" x14ac:dyDescent="0.25">
      <c r="A13">
        <v>2007</v>
      </c>
      <c r="B13">
        <v>19477360885</v>
      </c>
      <c r="C13" s="8">
        <v>69.08</v>
      </c>
      <c r="D13" s="9">
        <v>-1.0530033111572266</v>
      </c>
      <c r="E13">
        <f t="shared" si="2"/>
        <v>-72.741468734741204</v>
      </c>
      <c r="F13">
        <v>1440679259</v>
      </c>
      <c r="G13">
        <v>1698510169</v>
      </c>
      <c r="H13" s="6">
        <v>5.3880079685862503</v>
      </c>
      <c r="I13">
        <f t="shared" si="0"/>
        <v>10.289530111129455</v>
      </c>
      <c r="J13">
        <f t="shared" si="0"/>
        <v>1.8393523288954212</v>
      </c>
      <c r="K13">
        <f t="shared" si="1"/>
        <v>9.1585673038180602</v>
      </c>
      <c r="L13">
        <f t="shared" si="1"/>
        <v>9.2300681513399088</v>
      </c>
      <c r="M13">
        <v>-1.0530033111572266</v>
      </c>
      <c r="S13" s="10"/>
    </row>
    <row r="14" spans="1:19" x14ac:dyDescent="0.25">
      <c r="A14">
        <v>2008</v>
      </c>
      <c r="B14">
        <v>27333253585</v>
      </c>
      <c r="C14" s="8">
        <v>94.45</v>
      </c>
      <c r="D14" s="9">
        <v>-0.89188319444656372</v>
      </c>
      <c r="E14">
        <f t="shared" si="2"/>
        <v>-84.238367715477949</v>
      </c>
      <c r="F14">
        <v>1660680985</v>
      </c>
      <c r="G14">
        <v>3215062099</v>
      </c>
      <c r="H14" s="6">
        <v>11.5810751748252</v>
      </c>
      <c r="I14">
        <f t="shared" si="0"/>
        <v>10.436691330555092</v>
      </c>
      <c r="J14">
        <f t="shared" si="0"/>
        <v>1.9752019622578525</v>
      </c>
      <c r="K14">
        <f t="shared" si="1"/>
        <v>9.2202862129687908</v>
      </c>
      <c r="L14">
        <f t="shared" si="1"/>
        <v>9.5071893657493778</v>
      </c>
      <c r="M14">
        <v>-0.89188319444656372</v>
      </c>
      <c r="S14" s="10"/>
    </row>
    <row r="15" spans="1:19" x14ac:dyDescent="0.25">
      <c r="A15">
        <v>2009</v>
      </c>
      <c r="B15">
        <v>23193086785</v>
      </c>
      <c r="C15" s="8">
        <v>61.06</v>
      </c>
      <c r="D15" s="9">
        <v>-1.0317313671112061</v>
      </c>
      <c r="E15">
        <f t="shared" si="2"/>
        <v>-62.997517275810246</v>
      </c>
      <c r="F15">
        <v>1488779974</v>
      </c>
      <c r="G15">
        <v>1691225856</v>
      </c>
      <c r="H15" s="6">
        <v>12.5549603893497</v>
      </c>
      <c r="I15">
        <f t="shared" si="0"/>
        <v>10.365358553057108</v>
      </c>
      <c r="J15">
        <f t="shared" si="0"/>
        <v>1.7857567999626429</v>
      </c>
      <c r="K15">
        <f t="shared" si="1"/>
        <v>9.1728305183442398</v>
      </c>
      <c r="L15">
        <f t="shared" si="1"/>
        <v>9.228201609646586</v>
      </c>
      <c r="M15">
        <v>-1.0317313671112061</v>
      </c>
      <c r="S15" s="10"/>
    </row>
    <row r="16" spans="1:19" x14ac:dyDescent="0.25">
      <c r="A16">
        <v>2010</v>
      </c>
      <c r="B16">
        <v>27908394059</v>
      </c>
      <c r="C16" s="8">
        <v>77.45</v>
      </c>
      <c r="D16" s="9">
        <v>-1.0489152669906616</v>
      </c>
      <c r="E16">
        <f t="shared" si="2"/>
        <v>-81.238487428426751</v>
      </c>
      <c r="F16">
        <v>1491680207</v>
      </c>
      <c r="G16">
        <v>2765571936</v>
      </c>
      <c r="H16" s="6">
        <v>13.7202018444406</v>
      </c>
      <c r="I16">
        <f t="shared" si="0"/>
        <v>10.445734846471398</v>
      </c>
      <c r="J16">
        <f t="shared" si="0"/>
        <v>1.8890214220952248</v>
      </c>
      <c r="K16">
        <f t="shared" si="1"/>
        <v>9.1736757271436833</v>
      </c>
      <c r="L16">
        <f t="shared" si="1"/>
        <v>9.4417849594971148</v>
      </c>
      <c r="M16">
        <v>-1.0489152669906616</v>
      </c>
      <c r="S16" s="10"/>
    </row>
    <row r="17" spans="1:19" x14ac:dyDescent="0.25">
      <c r="A17">
        <v>2011</v>
      </c>
      <c r="B17">
        <v>30625326436</v>
      </c>
      <c r="C17" s="8">
        <v>107.46</v>
      </c>
      <c r="D17" s="9">
        <v>-1.1729736328125</v>
      </c>
      <c r="E17">
        <f t="shared" si="2"/>
        <v>-126.04774658203124</v>
      </c>
      <c r="F17">
        <v>1819817192</v>
      </c>
      <c r="G17">
        <v>3426343635</v>
      </c>
      <c r="H17" s="6">
        <v>10.840027541886601</v>
      </c>
      <c r="I17">
        <f t="shared" si="0"/>
        <v>10.486080726551297</v>
      </c>
      <c r="J17">
        <f t="shared" si="0"/>
        <v>2.031246836232675</v>
      </c>
      <c r="K17">
        <f t="shared" si="1"/>
        <v>9.2600277635382824</v>
      </c>
      <c r="L17">
        <f t="shared" si="1"/>
        <v>9.5348309170942631</v>
      </c>
      <c r="M17">
        <v>-1.1729736328125</v>
      </c>
      <c r="S17" s="10"/>
    </row>
    <row r="18" spans="1:19" x14ac:dyDescent="0.25">
      <c r="A18">
        <v>2012</v>
      </c>
      <c r="B18">
        <v>29240680765</v>
      </c>
      <c r="C18" s="8">
        <v>109.45</v>
      </c>
      <c r="D18" s="9">
        <v>-1.1691279411315918</v>
      </c>
      <c r="E18">
        <f t="shared" si="2"/>
        <v>-127.96105315685273</v>
      </c>
      <c r="F18">
        <v>2301595658</v>
      </c>
      <c r="G18">
        <v>4313031532</v>
      </c>
      <c r="H18" s="6">
        <v>12.217781735103101</v>
      </c>
      <c r="I18">
        <f t="shared" si="0"/>
        <v>10.465987479402148</v>
      </c>
      <c r="J18">
        <f t="shared" si="0"/>
        <v>2.0392157659039505</v>
      </c>
      <c r="K18">
        <f t="shared" si="1"/>
        <v>9.3620290295789932</v>
      </c>
      <c r="L18">
        <f t="shared" si="1"/>
        <v>9.6347826332267648</v>
      </c>
      <c r="M18">
        <v>-1.1691279411315918</v>
      </c>
      <c r="S18" s="10"/>
    </row>
    <row r="19" spans="1:19" x14ac:dyDescent="0.25">
      <c r="A19">
        <v>2013</v>
      </c>
      <c r="B19">
        <v>32962165810</v>
      </c>
      <c r="C19" s="8">
        <v>105.87</v>
      </c>
      <c r="D19" s="9">
        <v>-1.2212613821029663</v>
      </c>
      <c r="E19">
        <f t="shared" si="2"/>
        <v>-129.29494252324105</v>
      </c>
      <c r="F19">
        <v>1860900426</v>
      </c>
      <c r="G19">
        <v>5264100099</v>
      </c>
      <c r="H19" s="6">
        <v>8.4758272850289291</v>
      </c>
      <c r="I19">
        <f t="shared" si="0"/>
        <v>10.5180157396886</v>
      </c>
      <c r="J19">
        <f t="shared" si="0"/>
        <v>2.0247729130796315</v>
      </c>
      <c r="K19">
        <f t="shared" si="1"/>
        <v>9.2697231353039573</v>
      </c>
      <c r="L19">
        <f t="shared" si="1"/>
        <v>9.7213241389702638</v>
      </c>
      <c r="M19">
        <v>-1.2212613821029663</v>
      </c>
      <c r="S19" s="10"/>
    </row>
    <row r="20" spans="1:19" x14ac:dyDescent="0.25">
      <c r="A20">
        <v>2014</v>
      </c>
      <c r="B20">
        <v>28932884348</v>
      </c>
      <c r="C20" s="8">
        <v>96.29</v>
      </c>
      <c r="D20" s="9">
        <v>-1.2747049331665039</v>
      </c>
      <c r="E20">
        <f t="shared" si="2"/>
        <v>-122.74133801460268</v>
      </c>
      <c r="F20">
        <v>1722716452</v>
      </c>
      <c r="G20">
        <v>5939352198</v>
      </c>
      <c r="H20" s="6">
        <v>8.0624858244499897</v>
      </c>
      <c r="I20">
        <f t="shared" si="0"/>
        <v>10.461391731054791</v>
      </c>
      <c r="J20">
        <f t="shared" si="0"/>
        <v>1.9835811867057906</v>
      </c>
      <c r="K20">
        <f t="shared" si="1"/>
        <v>9.2362138012637587</v>
      </c>
      <c r="L20">
        <f t="shared" si="1"/>
        <v>9.7737390792949927</v>
      </c>
      <c r="M20">
        <v>-1.2747049331665039</v>
      </c>
      <c r="S20" s="10"/>
    </row>
    <row r="21" spans="1:19" x14ac:dyDescent="0.25">
      <c r="A21">
        <v>2015</v>
      </c>
      <c r="B21">
        <v>25811702799</v>
      </c>
      <c r="C21" s="8">
        <v>49.49</v>
      </c>
      <c r="D21" s="9">
        <v>-1.0793873071670532</v>
      </c>
      <c r="E21">
        <f t="shared" si="2"/>
        <v>-53.418877831697465</v>
      </c>
      <c r="F21">
        <v>2122318753</v>
      </c>
      <c r="G21">
        <v>5486276759</v>
      </c>
      <c r="H21" s="6">
        <v>9.0093871832678101</v>
      </c>
      <c r="I21">
        <f t="shared" si="0"/>
        <v>10.411816655912176</v>
      </c>
      <c r="J21">
        <f t="shared" si="0"/>
        <v>1.6945174538111563</v>
      </c>
      <c r="K21">
        <f t="shared" si="1"/>
        <v>9.3268106115506217</v>
      </c>
      <c r="L21">
        <f t="shared" si="1"/>
        <v>9.7392777121046041</v>
      </c>
      <c r="M21">
        <v>-1.0793873071670532</v>
      </c>
      <c r="S21" s="10"/>
    </row>
    <row r="22" spans="1:19" x14ac:dyDescent="0.25">
      <c r="A22">
        <v>2016</v>
      </c>
      <c r="B22">
        <v>23111390368</v>
      </c>
      <c r="C22" s="8">
        <v>40.76</v>
      </c>
      <c r="D22" s="9">
        <v>-1.0250064134597778</v>
      </c>
      <c r="E22">
        <f t="shared" si="2"/>
        <v>-41.779261412620542</v>
      </c>
      <c r="F22">
        <v>1647632560</v>
      </c>
      <c r="G22">
        <v>5625402706</v>
      </c>
      <c r="H22" s="6">
        <v>15.6753405526234</v>
      </c>
      <c r="I22">
        <f t="shared" si="0"/>
        <v>10.363826073172179</v>
      </c>
      <c r="J22">
        <f t="shared" si="0"/>
        <v>1.6102341753343887</v>
      </c>
      <c r="K22">
        <f t="shared" si="1"/>
        <v>9.2168603657610788</v>
      </c>
      <c r="L22">
        <f t="shared" si="1"/>
        <v>9.7501536177582349</v>
      </c>
      <c r="M22">
        <v>-1.0250064134597778</v>
      </c>
      <c r="S22" s="10"/>
    </row>
    <row r="23" spans="1:19" x14ac:dyDescent="0.25">
      <c r="A23">
        <v>2017</v>
      </c>
      <c r="B23">
        <v>21114802516</v>
      </c>
      <c r="C23" s="8">
        <v>52.43</v>
      </c>
      <c r="D23" s="9">
        <v>-1.0777170658111572</v>
      </c>
      <c r="E23">
        <f t="shared" si="2"/>
        <v>-56.50470576047897</v>
      </c>
      <c r="F23">
        <v>1301385697</v>
      </c>
      <c r="G23">
        <v>5964522545</v>
      </c>
      <c r="H23" s="6">
        <v>16.523539980216899</v>
      </c>
      <c r="I23">
        <f t="shared" si="0"/>
        <v>10.324587023880152</v>
      </c>
      <c r="J23">
        <f t="shared" si="0"/>
        <v>1.7195798577137233</v>
      </c>
      <c r="K23">
        <f t="shared" si="1"/>
        <v>9.1144060292703521</v>
      </c>
      <c r="L23">
        <f t="shared" si="1"/>
        <v>9.7755756844906898</v>
      </c>
      <c r="M23">
        <v>-1.0777170658111572</v>
      </c>
      <c r="S23" s="10"/>
    </row>
    <row r="24" spans="1:19" x14ac:dyDescent="0.25">
      <c r="A24">
        <v>2018</v>
      </c>
      <c r="B24">
        <v>25528413894</v>
      </c>
      <c r="C24" s="8">
        <v>69.78</v>
      </c>
      <c r="D24" s="9">
        <v>-1.0461546182632446</v>
      </c>
      <c r="E24">
        <f t="shared" si="2"/>
        <v>-73.000669262409218</v>
      </c>
      <c r="F24">
        <v>1599748076</v>
      </c>
      <c r="G24">
        <v>7061460587</v>
      </c>
      <c r="H24" s="6">
        <v>12.094731550531799</v>
      </c>
      <c r="I24">
        <f t="shared" si="0"/>
        <v>10.407023832490026</v>
      </c>
      <c r="J24">
        <f t="shared" si="0"/>
        <v>1.8437309651120921</v>
      </c>
      <c r="K24">
        <f t="shared" si="1"/>
        <v>9.2040515965200882</v>
      </c>
      <c r="L24">
        <f t="shared" si="1"/>
        <v>9.848894539475074</v>
      </c>
      <c r="M24">
        <v>-1.0461546182632446</v>
      </c>
      <c r="S24" s="10"/>
    </row>
    <row r="25" spans="1:19" x14ac:dyDescent="0.25">
      <c r="A25">
        <v>2019</v>
      </c>
      <c r="B25">
        <v>31652629344</v>
      </c>
      <c r="C25" s="8">
        <v>64.040000000000006</v>
      </c>
      <c r="D25" s="9">
        <v>-1.0949479341506958</v>
      </c>
      <c r="E25">
        <f t="shared" si="2"/>
        <v>-70.120465703010566</v>
      </c>
      <c r="F25">
        <v>2178524127</v>
      </c>
      <c r="G25">
        <v>7995772749</v>
      </c>
      <c r="H25" s="6">
        <v>11.396794968716801</v>
      </c>
      <c r="I25">
        <f t="shared" si="0"/>
        <v>10.500409792146751</v>
      </c>
      <c r="J25">
        <f t="shared" si="0"/>
        <v>1.8064513232472621</v>
      </c>
      <c r="K25">
        <f t="shared" si="1"/>
        <v>9.3381623740789532</v>
      </c>
      <c r="L25">
        <f t="shared" si="1"/>
        <v>9.9028604423673148</v>
      </c>
      <c r="M25">
        <v>-1.0949479341506958</v>
      </c>
      <c r="S25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opLeftCell="C1" workbookViewId="0">
      <selection activeCell="P1" sqref="P1"/>
    </sheetView>
  </sheetViews>
  <sheetFormatPr defaultRowHeight="15" x14ac:dyDescent="0.25"/>
  <sheetData>
    <row r="1" spans="1:16" x14ac:dyDescent="0.25">
      <c r="A1" t="s">
        <v>174</v>
      </c>
      <c r="B1" t="s">
        <v>146</v>
      </c>
      <c r="C1" t="s">
        <v>147</v>
      </c>
      <c r="D1" t="s">
        <v>54</v>
      </c>
      <c r="E1" t="s">
        <v>148</v>
      </c>
      <c r="F1" t="s">
        <v>150</v>
      </c>
      <c r="G1" t="s">
        <v>149</v>
      </c>
      <c r="H1" t="s">
        <v>57</v>
      </c>
      <c r="I1" t="s">
        <v>109</v>
      </c>
      <c r="J1" t="s">
        <v>110</v>
      </c>
      <c r="K1" t="s">
        <v>53</v>
      </c>
      <c r="L1" t="s">
        <v>58</v>
      </c>
      <c r="M1" t="s">
        <v>55</v>
      </c>
      <c r="N1" t="s">
        <v>56</v>
      </c>
      <c r="O1" t="s">
        <v>175</v>
      </c>
      <c r="P1" t="s">
        <v>18</v>
      </c>
    </row>
    <row r="2" spans="1:16" x14ac:dyDescent="0.25">
      <c r="A2" t="s">
        <v>176</v>
      </c>
      <c r="B2">
        <v>15407843334</v>
      </c>
      <c r="C2">
        <v>20.29</v>
      </c>
      <c r="D2">
        <v>-1.19</v>
      </c>
      <c r="E2">
        <v>-24.12617337</v>
      </c>
      <c r="F2">
        <v>509884984.5</v>
      </c>
      <c r="G2">
        <v>2423798577</v>
      </c>
      <c r="H2">
        <v>29.268292679999998</v>
      </c>
      <c r="I2">
        <v>10.18774185</v>
      </c>
      <c r="J2">
        <v>1.3073034509999999</v>
      </c>
      <c r="M2">
        <v>8.7074722229999999</v>
      </c>
      <c r="N2">
        <v>9.3844965259999995</v>
      </c>
      <c r="O2">
        <v>-1.5556911066900001</v>
      </c>
      <c r="P2">
        <v>-2.30323570136499E-2</v>
      </c>
    </row>
    <row r="3" spans="1:16" x14ac:dyDescent="0.25">
      <c r="A3" t="s">
        <v>177</v>
      </c>
      <c r="B3">
        <v>16447288461.25</v>
      </c>
      <c r="C3">
        <v>19.887499999999999</v>
      </c>
      <c r="F3">
        <v>508778855.75</v>
      </c>
      <c r="G3">
        <v>2600762943</v>
      </c>
      <c r="H3">
        <v>24.083688063499999</v>
      </c>
      <c r="I3">
        <v>10.213679812500001</v>
      </c>
      <c r="J3">
        <v>1.2982985545000001</v>
      </c>
      <c r="K3">
        <v>-9.0048965000000206E-3</v>
      </c>
      <c r="L3">
        <v>0</v>
      </c>
      <c r="M3">
        <v>8.7065259662500001</v>
      </c>
      <c r="N3">
        <v>9.4123159085000001</v>
      </c>
    </row>
    <row r="4" spans="1:16" x14ac:dyDescent="0.25">
      <c r="A4" t="s">
        <v>178</v>
      </c>
      <c r="B4">
        <v>17486733588.5</v>
      </c>
      <c r="C4">
        <v>19.484999999999999</v>
      </c>
      <c r="F4">
        <v>507672727</v>
      </c>
      <c r="G4">
        <v>2777727309</v>
      </c>
      <c r="H4">
        <v>18.899083446999999</v>
      </c>
      <c r="I4">
        <v>10.239617774999999</v>
      </c>
      <c r="J4">
        <v>1.2892936580000001</v>
      </c>
      <c r="K4">
        <v>-1.8009792999999798E-2</v>
      </c>
      <c r="L4">
        <v>0</v>
      </c>
      <c r="M4">
        <v>8.7055797095000003</v>
      </c>
      <c r="N4">
        <v>9.4401352910000007</v>
      </c>
    </row>
    <row r="5" spans="1:16" x14ac:dyDescent="0.25">
      <c r="A5" t="s">
        <v>179</v>
      </c>
      <c r="B5">
        <v>18526178715.75</v>
      </c>
      <c r="C5">
        <v>19.0825</v>
      </c>
      <c r="F5">
        <v>506566598.25</v>
      </c>
      <c r="G5">
        <v>2954691675</v>
      </c>
      <c r="H5">
        <v>13.714478830499999</v>
      </c>
      <c r="I5">
        <v>10.2655557375</v>
      </c>
      <c r="J5">
        <v>1.2802887615</v>
      </c>
      <c r="K5">
        <v>-2.70146894999998E-2</v>
      </c>
      <c r="L5">
        <v>0</v>
      </c>
      <c r="M5">
        <v>8.7046334527500004</v>
      </c>
      <c r="N5">
        <v>9.4679546734999995</v>
      </c>
    </row>
    <row r="6" spans="1:16" x14ac:dyDescent="0.25">
      <c r="A6" t="s">
        <v>180</v>
      </c>
      <c r="B6">
        <v>19565623843</v>
      </c>
      <c r="C6">
        <v>18.68</v>
      </c>
      <c r="F6">
        <v>505460469.5</v>
      </c>
      <c r="G6">
        <v>3131656041</v>
      </c>
      <c r="H6">
        <v>8.5298742139999995</v>
      </c>
      <c r="I6">
        <v>10.2914937</v>
      </c>
      <c r="J6">
        <v>1.271283865</v>
      </c>
      <c r="K6">
        <v>-3.6019585999999798E-2</v>
      </c>
      <c r="L6">
        <v>0</v>
      </c>
      <c r="M6">
        <v>8.7036871960000006</v>
      </c>
      <c r="N6">
        <v>9.4957740560000001</v>
      </c>
    </row>
    <row r="7" spans="1:16" x14ac:dyDescent="0.25">
      <c r="A7" t="s">
        <v>181</v>
      </c>
      <c r="B7">
        <v>20238404740.5</v>
      </c>
      <c r="C7">
        <v>17.079999999999998</v>
      </c>
      <c r="F7">
        <v>515968250.05000001</v>
      </c>
      <c r="G7">
        <v>3084306247.75</v>
      </c>
      <c r="H7">
        <v>8.8965001914999995</v>
      </c>
      <c r="I7">
        <v>10.3054857</v>
      </c>
      <c r="J7">
        <v>1.2257801719999999</v>
      </c>
      <c r="K7">
        <v>-8.1523279000000004E-2</v>
      </c>
      <c r="L7">
        <v>0</v>
      </c>
      <c r="M7">
        <v>8.7123597605</v>
      </c>
      <c r="N7">
        <v>9.48900068825</v>
      </c>
    </row>
    <row r="8" spans="1:16" x14ac:dyDescent="0.25">
      <c r="A8" t="s">
        <v>182</v>
      </c>
      <c r="B8">
        <v>20911185638</v>
      </c>
      <c r="C8">
        <v>15.48</v>
      </c>
      <c r="F8">
        <v>526476030.60000002</v>
      </c>
      <c r="G8">
        <v>3036956454.5</v>
      </c>
      <c r="H8">
        <v>9.2631261689999995</v>
      </c>
      <c r="I8">
        <v>10.3194777</v>
      </c>
      <c r="J8">
        <v>1.180276479</v>
      </c>
      <c r="K8">
        <v>-0.12702697199999899</v>
      </c>
      <c r="L8">
        <v>0</v>
      </c>
      <c r="M8">
        <v>8.7210323249999995</v>
      </c>
      <c r="N8">
        <v>9.4822273204999998</v>
      </c>
    </row>
    <row r="9" spans="1:16" x14ac:dyDescent="0.25">
      <c r="A9" t="s">
        <v>183</v>
      </c>
      <c r="B9">
        <v>21583966535.5</v>
      </c>
      <c r="C9">
        <v>13.88</v>
      </c>
      <c r="F9">
        <v>536983811.14999998</v>
      </c>
      <c r="G9">
        <v>2989606661.25</v>
      </c>
      <c r="H9">
        <v>9.6297521464999996</v>
      </c>
      <c r="I9">
        <v>10.3334697</v>
      </c>
      <c r="J9">
        <v>1.1347727860000001</v>
      </c>
      <c r="K9">
        <v>-0.172530664999999</v>
      </c>
      <c r="L9">
        <v>0</v>
      </c>
      <c r="M9">
        <v>8.72970488949999</v>
      </c>
      <c r="N9">
        <v>9.4754539527499997</v>
      </c>
    </row>
    <row r="10" spans="1:16" x14ac:dyDescent="0.25">
      <c r="A10" t="s">
        <v>184</v>
      </c>
      <c r="B10">
        <v>22256747433</v>
      </c>
      <c r="C10">
        <v>12.28</v>
      </c>
      <c r="D10">
        <v>-1.1599999999999999</v>
      </c>
      <c r="E10">
        <v>-14.21951198</v>
      </c>
      <c r="F10">
        <v>547491591.70000005</v>
      </c>
      <c r="G10">
        <v>2942256868</v>
      </c>
      <c r="H10">
        <v>9.9963781239999996</v>
      </c>
      <c r="I10">
        <v>10.3474617</v>
      </c>
      <c r="J10">
        <v>1.089269093</v>
      </c>
      <c r="K10">
        <v>-0.21803435799999901</v>
      </c>
      <c r="L10">
        <v>0</v>
      </c>
      <c r="M10">
        <v>8.7383774540000001</v>
      </c>
      <c r="N10">
        <v>9.4686805849999995</v>
      </c>
      <c r="O10">
        <v>-1.26355214788</v>
      </c>
      <c r="P10">
        <v>-4.6260653769307103E-2</v>
      </c>
    </row>
    <row r="11" spans="1:16" x14ac:dyDescent="0.25">
      <c r="A11" t="s">
        <v>185</v>
      </c>
      <c r="B11">
        <v>19248542206.75</v>
      </c>
      <c r="C11">
        <v>13.58</v>
      </c>
      <c r="F11">
        <v>514897945.5</v>
      </c>
      <c r="G11">
        <v>2289879251.25</v>
      </c>
      <c r="H11">
        <v>9.1518769417500003</v>
      </c>
      <c r="I11">
        <v>10.263000705</v>
      </c>
      <c r="J11">
        <v>1.12755611575</v>
      </c>
      <c r="K11">
        <v>-0.21803435799999901</v>
      </c>
      <c r="L11">
        <v>3.8287022749999997E-2</v>
      </c>
      <c r="M11">
        <v>8.7088475647500001</v>
      </c>
      <c r="N11">
        <v>9.2320387804999893</v>
      </c>
    </row>
    <row r="12" spans="1:16" x14ac:dyDescent="0.25">
      <c r="A12" t="s">
        <v>186</v>
      </c>
      <c r="B12">
        <v>16240336980.5</v>
      </c>
      <c r="C12">
        <v>14.88</v>
      </c>
      <c r="F12">
        <v>482304299.30000001</v>
      </c>
      <c r="G12">
        <v>1637501634.5</v>
      </c>
      <c r="H12">
        <v>8.3073757594999993</v>
      </c>
      <c r="I12">
        <v>10.178539710000001</v>
      </c>
      <c r="J12">
        <v>1.1658431385000001</v>
      </c>
      <c r="K12">
        <v>-0.21803435799999901</v>
      </c>
      <c r="L12">
        <v>7.6574045500000104E-2</v>
      </c>
      <c r="M12">
        <v>8.6793176755000001</v>
      </c>
      <c r="N12">
        <v>8.9953969759999897</v>
      </c>
    </row>
    <row r="13" spans="1:16" x14ac:dyDescent="0.25">
      <c r="A13" t="s">
        <v>187</v>
      </c>
      <c r="B13">
        <v>13232131754.25</v>
      </c>
      <c r="C13">
        <v>16.18</v>
      </c>
      <c r="F13">
        <v>449710653.10000002</v>
      </c>
      <c r="G13">
        <v>985124017.75</v>
      </c>
      <c r="H13">
        <v>7.46287457725</v>
      </c>
      <c r="I13">
        <v>10.094078715</v>
      </c>
      <c r="J13">
        <v>1.2041301612499999</v>
      </c>
      <c r="K13">
        <v>-0.21803435799999901</v>
      </c>
      <c r="L13">
        <v>0.11486106825</v>
      </c>
      <c r="M13">
        <v>8.6497877862500001</v>
      </c>
      <c r="N13">
        <v>8.7587551714999901</v>
      </c>
    </row>
    <row r="14" spans="1:16" x14ac:dyDescent="0.25">
      <c r="A14" t="s">
        <v>188</v>
      </c>
      <c r="B14">
        <v>10223926528</v>
      </c>
      <c r="C14">
        <v>17.48</v>
      </c>
      <c r="F14">
        <v>417117006.89999998</v>
      </c>
      <c r="G14">
        <v>332746401</v>
      </c>
      <c r="H14">
        <v>6.6183733949999999</v>
      </c>
      <c r="I14">
        <v>10.00961772</v>
      </c>
      <c r="J14">
        <v>1.242417184</v>
      </c>
      <c r="K14">
        <v>-0.21803435799999901</v>
      </c>
      <c r="L14">
        <v>0.15314809099999999</v>
      </c>
      <c r="M14">
        <v>8.6202578970000001</v>
      </c>
      <c r="N14">
        <v>8.5221133669999993</v>
      </c>
    </row>
    <row r="15" spans="1:16" x14ac:dyDescent="0.25">
      <c r="A15" t="s">
        <v>189</v>
      </c>
      <c r="B15">
        <v>9384436423.25</v>
      </c>
      <c r="C15">
        <v>20.010000000000002</v>
      </c>
      <c r="F15">
        <v>374427823.52499998</v>
      </c>
      <c r="G15">
        <v>570424965.25</v>
      </c>
      <c r="H15">
        <v>6.6971030852500002</v>
      </c>
      <c r="I15">
        <v>9.9663887037499901</v>
      </c>
      <c r="J15">
        <v>1.2920244219999999</v>
      </c>
      <c r="K15">
        <v>-0.21803435799999901</v>
      </c>
      <c r="L15">
        <v>0.20275532900000001</v>
      </c>
      <c r="M15">
        <v>8.56308609199999</v>
      </c>
      <c r="N15">
        <v>8.6686806655000002</v>
      </c>
    </row>
    <row r="16" spans="1:16" x14ac:dyDescent="0.25">
      <c r="A16" t="s">
        <v>190</v>
      </c>
      <c r="B16">
        <v>8544946318.5</v>
      </c>
      <c r="C16">
        <v>22.54</v>
      </c>
      <c r="F16">
        <v>331738640.14999902</v>
      </c>
      <c r="G16">
        <v>808103529.5</v>
      </c>
      <c r="H16">
        <v>6.7758327754999996</v>
      </c>
      <c r="I16">
        <v>9.9231596875000001</v>
      </c>
      <c r="J16">
        <v>1.34163166</v>
      </c>
      <c r="K16">
        <v>-0.21803435799999901</v>
      </c>
      <c r="L16">
        <v>0.25236256699999998</v>
      </c>
      <c r="M16">
        <v>8.5059142869999995</v>
      </c>
      <c r="N16">
        <v>8.8152479639999992</v>
      </c>
    </row>
    <row r="17" spans="1:16" x14ac:dyDescent="0.25">
      <c r="A17" t="s">
        <v>191</v>
      </c>
      <c r="B17">
        <v>7705456213.75</v>
      </c>
      <c r="C17">
        <v>25.07</v>
      </c>
      <c r="F17">
        <v>289049456.77499902</v>
      </c>
      <c r="G17">
        <v>1045782093.75</v>
      </c>
      <c r="H17">
        <v>6.8545624657499999</v>
      </c>
      <c r="I17">
        <v>9.8799306712499995</v>
      </c>
      <c r="J17">
        <v>1.3912388979999999</v>
      </c>
      <c r="K17">
        <v>-0.21803435799999901</v>
      </c>
      <c r="L17">
        <v>0.30196980499999898</v>
      </c>
      <c r="M17">
        <v>8.4487424820000001</v>
      </c>
      <c r="N17">
        <v>8.9618152625</v>
      </c>
    </row>
    <row r="18" spans="1:16" x14ac:dyDescent="0.25">
      <c r="A18" t="s">
        <v>192</v>
      </c>
      <c r="B18">
        <v>6865966109</v>
      </c>
      <c r="C18">
        <v>27.6</v>
      </c>
      <c r="D18">
        <v>-1.22</v>
      </c>
      <c r="E18">
        <v>-33.630766319999999</v>
      </c>
      <c r="F18">
        <v>246360273.40000001</v>
      </c>
      <c r="G18">
        <v>1283460658</v>
      </c>
      <c r="H18">
        <v>6.9332921560000003</v>
      </c>
      <c r="I18">
        <v>9.8367016550000006</v>
      </c>
      <c r="J18">
        <v>1.440846136</v>
      </c>
      <c r="K18">
        <v>-0.21803435799999901</v>
      </c>
      <c r="L18">
        <v>0.35157704299999998</v>
      </c>
      <c r="M18">
        <v>8.3915706770000007</v>
      </c>
      <c r="N18">
        <v>9.1083825610000009</v>
      </c>
      <c r="O18">
        <v>-1.75783228592</v>
      </c>
      <c r="P18">
        <v>-1.21189362426097E-2</v>
      </c>
    </row>
    <row r="19" spans="1:16" x14ac:dyDescent="0.25">
      <c r="A19" t="s">
        <v>193</v>
      </c>
      <c r="B19">
        <v>7422938631.5</v>
      </c>
      <c r="C19">
        <v>26.48</v>
      </c>
      <c r="F19">
        <v>271539681.92500001</v>
      </c>
      <c r="G19">
        <v>1309682333.75</v>
      </c>
      <c r="H19">
        <v>9.9183806694999994</v>
      </c>
      <c r="I19">
        <v>9.8672132617500008</v>
      </c>
      <c r="J19">
        <v>1.42164564675</v>
      </c>
      <c r="K19">
        <v>-0.23723484724999899</v>
      </c>
      <c r="L19">
        <v>0.35157704299999998</v>
      </c>
      <c r="M19">
        <v>8.4287847502499993</v>
      </c>
      <c r="N19">
        <v>9.1169114555000004</v>
      </c>
    </row>
    <row r="20" spans="1:16" x14ac:dyDescent="0.25">
      <c r="A20" t="s">
        <v>194</v>
      </c>
      <c r="B20">
        <v>7979911154</v>
      </c>
      <c r="C20">
        <v>25.36</v>
      </c>
      <c r="F20">
        <v>296719090.44999999</v>
      </c>
      <c r="G20">
        <v>1335904009.5</v>
      </c>
      <c r="H20">
        <v>12.903469183</v>
      </c>
      <c r="I20">
        <v>9.8977248684999992</v>
      </c>
      <c r="J20">
        <v>1.4024451575000001</v>
      </c>
      <c r="K20">
        <v>-0.2564353365</v>
      </c>
      <c r="L20">
        <v>0.35157704299999998</v>
      </c>
      <c r="M20">
        <v>8.4659988234999997</v>
      </c>
      <c r="N20">
        <v>9.1254403499999999</v>
      </c>
    </row>
    <row r="21" spans="1:16" x14ac:dyDescent="0.25">
      <c r="A21" t="s">
        <v>195</v>
      </c>
      <c r="B21">
        <v>8536883676.5</v>
      </c>
      <c r="C21">
        <v>24.24</v>
      </c>
      <c r="F21">
        <v>321898498.97500002</v>
      </c>
      <c r="G21">
        <v>1362125685.25</v>
      </c>
      <c r="H21">
        <v>15.888557696499999</v>
      </c>
      <c r="I21">
        <v>9.9282364752499994</v>
      </c>
      <c r="J21">
        <v>1.3832446682499999</v>
      </c>
      <c r="K21">
        <v>-0.27563582575000001</v>
      </c>
      <c r="L21">
        <v>0.35157704299999998</v>
      </c>
      <c r="M21">
        <v>8.50321289675</v>
      </c>
      <c r="N21">
        <v>9.1339692444999994</v>
      </c>
    </row>
    <row r="22" spans="1:16" x14ac:dyDescent="0.25">
      <c r="A22" t="s">
        <v>196</v>
      </c>
      <c r="B22">
        <v>9093856199</v>
      </c>
      <c r="C22">
        <v>23.12</v>
      </c>
      <c r="F22">
        <v>347077907.5</v>
      </c>
      <c r="G22">
        <v>1388347361</v>
      </c>
      <c r="H22">
        <v>18.87364621</v>
      </c>
      <c r="I22">
        <v>9.9587480819999996</v>
      </c>
      <c r="J22">
        <v>1.364044179</v>
      </c>
      <c r="K22">
        <v>-0.29483631499999902</v>
      </c>
      <c r="L22">
        <v>0.35157704299999998</v>
      </c>
      <c r="M22">
        <v>8.5404269700000004</v>
      </c>
      <c r="N22">
        <v>9.1424981390000006</v>
      </c>
    </row>
    <row r="23" spans="1:16" x14ac:dyDescent="0.25">
      <c r="A23" t="s">
        <v>197</v>
      </c>
      <c r="B23">
        <v>8924584712</v>
      </c>
      <c r="C23">
        <v>23.43</v>
      </c>
      <c r="F23">
        <v>390993660.64999998</v>
      </c>
      <c r="G23">
        <v>1379797138.5</v>
      </c>
      <c r="H23">
        <v>17.374379457500002</v>
      </c>
      <c r="I23">
        <v>9.9503474297499999</v>
      </c>
      <c r="J23">
        <v>1.3697158254999999</v>
      </c>
      <c r="K23">
        <v>-0.29483631499999902</v>
      </c>
      <c r="L23">
        <v>0.35724868949999999</v>
      </c>
      <c r="M23">
        <v>8.5848918520000002</v>
      </c>
      <c r="N23">
        <v>9.13979001475</v>
      </c>
    </row>
    <row r="24" spans="1:16" x14ac:dyDescent="0.25">
      <c r="A24" t="s">
        <v>198</v>
      </c>
      <c r="B24">
        <v>8755313225</v>
      </c>
      <c r="C24">
        <v>23.74</v>
      </c>
      <c r="F24">
        <v>434909413.80000001</v>
      </c>
      <c r="G24">
        <v>1371246916</v>
      </c>
      <c r="H24">
        <v>15.875112704999999</v>
      </c>
      <c r="I24">
        <v>9.9419467775000001</v>
      </c>
      <c r="J24">
        <v>1.3753874720000001</v>
      </c>
      <c r="K24">
        <v>-0.29483631499999902</v>
      </c>
      <c r="L24">
        <v>0.36292033599999901</v>
      </c>
      <c r="M24">
        <v>8.6293567339999999</v>
      </c>
      <c r="N24">
        <v>9.1370818904999993</v>
      </c>
    </row>
    <row r="25" spans="1:16" x14ac:dyDescent="0.25">
      <c r="A25" t="s">
        <v>199</v>
      </c>
      <c r="B25">
        <v>8586041738</v>
      </c>
      <c r="C25">
        <v>24.05</v>
      </c>
      <c r="F25">
        <v>478825166.94999999</v>
      </c>
      <c r="G25">
        <v>1362696693.5</v>
      </c>
      <c r="H25">
        <v>14.375845952500001</v>
      </c>
      <c r="I25">
        <v>9.9335461252500004</v>
      </c>
      <c r="J25">
        <v>1.3810591185000001</v>
      </c>
      <c r="K25">
        <v>-0.29483631499999902</v>
      </c>
      <c r="L25">
        <v>0.36859198250000003</v>
      </c>
      <c r="M25">
        <v>8.6738216159999997</v>
      </c>
      <c r="N25">
        <v>9.1343737662500004</v>
      </c>
    </row>
    <row r="26" spans="1:16" x14ac:dyDescent="0.25">
      <c r="A26" t="s">
        <v>200</v>
      </c>
      <c r="B26">
        <v>8416770251</v>
      </c>
      <c r="C26">
        <v>24.36</v>
      </c>
      <c r="D26">
        <v>-1.43</v>
      </c>
      <c r="E26">
        <v>-34.869092999999999</v>
      </c>
      <c r="F26">
        <v>522740920.10000002</v>
      </c>
      <c r="G26">
        <v>1354146471</v>
      </c>
      <c r="H26">
        <v>12.8765792</v>
      </c>
      <c r="I26">
        <v>9.9251454730000006</v>
      </c>
      <c r="J26">
        <v>1.386730765</v>
      </c>
      <c r="K26">
        <v>-0.29483631499999902</v>
      </c>
      <c r="L26">
        <v>0.37426362899999999</v>
      </c>
      <c r="M26">
        <v>8.7182864979999994</v>
      </c>
      <c r="N26">
        <v>9.1316656419999997</v>
      </c>
      <c r="O26">
        <v>-1.98302499395</v>
      </c>
      <c r="P26">
        <v>5.6574626769827899E-2</v>
      </c>
    </row>
    <row r="27" spans="1:16" x14ac:dyDescent="0.25">
      <c r="A27" t="s">
        <v>201</v>
      </c>
      <c r="B27">
        <v>8681975407</v>
      </c>
      <c r="C27">
        <v>25.295000000000002</v>
      </c>
      <c r="D27">
        <v>-1.4125000000000001</v>
      </c>
      <c r="E27">
        <v>-35.719404175000001</v>
      </c>
      <c r="F27">
        <v>524209262.02499998</v>
      </c>
      <c r="G27">
        <v>1718145527</v>
      </c>
      <c r="H27">
        <v>13.165380302499999</v>
      </c>
      <c r="I27">
        <v>9.9380335940000002</v>
      </c>
      <c r="J27">
        <v>1.4022130614999999</v>
      </c>
      <c r="K27">
        <v>-0.29483631499999902</v>
      </c>
      <c r="L27">
        <v>0.38974592549999998</v>
      </c>
      <c r="M27">
        <v>8.7194995977499996</v>
      </c>
      <c r="N27">
        <v>9.2109313247499998</v>
      </c>
      <c r="O27">
        <v>-1.9806259493687499</v>
      </c>
      <c r="P27">
        <v>4.7770189010933398E-2</v>
      </c>
    </row>
    <row r="28" spans="1:16" x14ac:dyDescent="0.25">
      <c r="A28" t="s">
        <v>202</v>
      </c>
      <c r="B28">
        <v>8947180563</v>
      </c>
      <c r="C28">
        <v>26.23</v>
      </c>
      <c r="D28">
        <v>-1.395</v>
      </c>
      <c r="E28">
        <v>-36.569715349999903</v>
      </c>
      <c r="F28">
        <v>525677603.94999999</v>
      </c>
      <c r="G28">
        <v>2082144583</v>
      </c>
      <c r="H28">
        <v>13.454181405</v>
      </c>
      <c r="I28">
        <v>9.9509217149999998</v>
      </c>
      <c r="J28">
        <v>1.417695358</v>
      </c>
      <c r="K28">
        <v>-0.29483631499999902</v>
      </c>
      <c r="L28">
        <v>0.40522822200000003</v>
      </c>
      <c r="M28">
        <v>8.7207126974999998</v>
      </c>
      <c r="N28">
        <v>9.2901970074999998</v>
      </c>
      <c r="O28">
        <v>-1.9776850244099999</v>
      </c>
      <c r="P28">
        <v>3.9507631629540102E-2</v>
      </c>
    </row>
    <row r="29" spans="1:16" x14ac:dyDescent="0.25">
      <c r="A29" t="s">
        <v>203</v>
      </c>
      <c r="B29">
        <v>9212385719</v>
      </c>
      <c r="C29">
        <v>27.164999999999999</v>
      </c>
      <c r="D29">
        <v>-1.3774999999999999</v>
      </c>
      <c r="E29">
        <v>-37.420026524999997</v>
      </c>
      <c r="F29">
        <v>527145945.875</v>
      </c>
      <c r="G29">
        <v>2446143639</v>
      </c>
      <c r="H29">
        <v>13.742982507500001</v>
      </c>
      <c r="I29">
        <v>9.9638098359999994</v>
      </c>
      <c r="J29">
        <v>1.4331776544999999</v>
      </c>
      <c r="K29">
        <v>-0.29483631499999902</v>
      </c>
      <c r="L29">
        <v>0.42071051850000002</v>
      </c>
      <c r="M29">
        <v>8.7219257972499999</v>
      </c>
      <c r="N29">
        <v>9.3694626902499998</v>
      </c>
      <c r="O29">
        <v>-1.97420221907375</v>
      </c>
      <c r="P29">
        <v>3.1786954625646797E-2</v>
      </c>
    </row>
    <row r="30" spans="1:16" x14ac:dyDescent="0.25">
      <c r="A30" t="s">
        <v>204</v>
      </c>
      <c r="B30">
        <v>9477590875</v>
      </c>
      <c r="C30">
        <v>28.1</v>
      </c>
      <c r="D30">
        <v>-1.36</v>
      </c>
      <c r="E30">
        <v>-38.270337699999999</v>
      </c>
      <c r="F30">
        <v>528614287.80000001</v>
      </c>
      <c r="G30">
        <v>2810142695</v>
      </c>
      <c r="H30">
        <v>14.03178361</v>
      </c>
      <c r="I30">
        <v>9.9766979570000007</v>
      </c>
      <c r="J30">
        <v>1.448659951</v>
      </c>
      <c r="K30">
        <v>-0.29483631499999902</v>
      </c>
      <c r="L30">
        <v>0.43619281500000001</v>
      </c>
      <c r="M30">
        <v>8.7231388970000001</v>
      </c>
      <c r="N30">
        <v>9.4487283729999998</v>
      </c>
      <c r="O30">
        <v>-1.97017753336</v>
      </c>
      <c r="P30">
        <v>2.4608157999252901E-2</v>
      </c>
    </row>
    <row r="31" spans="1:16" x14ac:dyDescent="0.25">
      <c r="A31" t="s">
        <v>205</v>
      </c>
      <c r="B31">
        <v>9778971670.75</v>
      </c>
      <c r="C31">
        <v>30.087499999999999</v>
      </c>
      <c r="D31">
        <v>-1.355</v>
      </c>
      <c r="E31">
        <v>-40.794250249999997</v>
      </c>
      <c r="F31">
        <v>579606216.60000002</v>
      </c>
      <c r="G31">
        <v>2823902253.25</v>
      </c>
      <c r="H31">
        <v>14.273346162499999</v>
      </c>
      <c r="I31">
        <v>9.9896979352499997</v>
      </c>
      <c r="J31">
        <v>1.47570622075</v>
      </c>
      <c r="K31">
        <v>-0.29483631499999902</v>
      </c>
      <c r="L31">
        <v>0.46323908474999997</v>
      </c>
      <c r="M31">
        <v>8.7585682340000002</v>
      </c>
      <c r="N31">
        <v>9.45083429274999</v>
      </c>
      <c r="O31">
        <v>-1.99958192911625</v>
      </c>
      <c r="P31">
        <v>1.93971152506669E-2</v>
      </c>
    </row>
    <row r="32" spans="1:16" x14ac:dyDescent="0.25">
      <c r="A32" t="s">
        <v>206</v>
      </c>
      <c r="B32">
        <v>10080352466.5</v>
      </c>
      <c r="C32">
        <v>32.075000000000003</v>
      </c>
      <c r="D32">
        <v>-1.35</v>
      </c>
      <c r="E32">
        <v>-43.318162800000003</v>
      </c>
      <c r="F32">
        <v>630598145.39999998</v>
      </c>
      <c r="G32">
        <v>2837661811.5</v>
      </c>
      <c r="H32">
        <v>14.514908715000001</v>
      </c>
      <c r="I32">
        <v>10.0026979135</v>
      </c>
      <c r="J32">
        <v>1.5027524905</v>
      </c>
      <c r="K32">
        <v>-0.29483631499999902</v>
      </c>
      <c r="L32">
        <v>0.49028535449999999</v>
      </c>
      <c r="M32">
        <v>8.7939975710000002</v>
      </c>
      <c r="N32">
        <v>9.4529402124999997</v>
      </c>
      <c r="O32">
        <v>-2.0287158621749999</v>
      </c>
      <c r="P32">
        <v>1.4456535199580201E-2</v>
      </c>
    </row>
    <row r="33" spans="1:16" x14ac:dyDescent="0.25">
      <c r="A33" t="s">
        <v>207</v>
      </c>
      <c r="B33">
        <v>10381733262.25</v>
      </c>
      <c r="C33">
        <v>34.0625</v>
      </c>
      <c r="D33">
        <v>-1.345</v>
      </c>
      <c r="E33">
        <v>-45.842075350000002</v>
      </c>
      <c r="F33">
        <v>681590074.20000005</v>
      </c>
      <c r="G33">
        <v>2851421369.75</v>
      </c>
      <c r="H33">
        <v>14.7564712675</v>
      </c>
      <c r="I33">
        <v>10.015697891749999</v>
      </c>
      <c r="J33">
        <v>1.5297987602500001</v>
      </c>
      <c r="K33">
        <v>-0.29483631499999902</v>
      </c>
      <c r="L33">
        <v>0.51733162425000001</v>
      </c>
      <c r="M33">
        <v>8.8294269080000003</v>
      </c>
      <c r="N33">
        <v>9.4550461322500006</v>
      </c>
      <c r="O33">
        <v>-2.0575793325362501</v>
      </c>
      <c r="P33">
        <v>9.7864178459934302E-3</v>
      </c>
    </row>
    <row r="34" spans="1:16" x14ac:dyDescent="0.25">
      <c r="A34" t="s">
        <v>208</v>
      </c>
      <c r="B34">
        <v>10683114058</v>
      </c>
      <c r="C34">
        <v>36.049999999999997</v>
      </c>
      <c r="D34">
        <v>-1.34</v>
      </c>
      <c r="E34">
        <v>-48.3659879</v>
      </c>
      <c r="F34">
        <v>732582003</v>
      </c>
      <c r="G34">
        <v>2865180928</v>
      </c>
      <c r="H34">
        <v>14.99803382</v>
      </c>
      <c r="I34">
        <v>10.02869787</v>
      </c>
      <c r="J34">
        <v>1.5568450300000001</v>
      </c>
      <c r="K34">
        <v>-0.29483631499999902</v>
      </c>
      <c r="L34">
        <v>0.54437789400000003</v>
      </c>
      <c r="M34">
        <v>8.8648562450000004</v>
      </c>
      <c r="N34">
        <v>9.4571520519999996</v>
      </c>
      <c r="O34">
        <v>-2.0861723402000001</v>
      </c>
      <c r="P34">
        <v>5.38676318990649E-3</v>
      </c>
    </row>
    <row r="35" spans="1:16" x14ac:dyDescent="0.25">
      <c r="A35" t="s">
        <v>209</v>
      </c>
      <c r="B35">
        <v>11459443688.25</v>
      </c>
      <c r="C35">
        <v>39.697499999999998</v>
      </c>
      <c r="D35">
        <v>-1.2949999999999999</v>
      </c>
      <c r="E35">
        <v>-50.943933117500002</v>
      </c>
      <c r="F35">
        <v>704472356.39999998</v>
      </c>
      <c r="G35">
        <v>2894197924</v>
      </c>
      <c r="H35">
        <v>15.714398707499999</v>
      </c>
      <c r="I35">
        <v>10.0564021275</v>
      </c>
      <c r="J35">
        <v>1.5937571967499999</v>
      </c>
      <c r="K35">
        <v>-0.29483631499999902</v>
      </c>
      <c r="L35">
        <v>0.58129006075</v>
      </c>
      <c r="M35">
        <v>8.8467652182500007</v>
      </c>
      <c r="N35">
        <v>9.4614635985</v>
      </c>
      <c r="O35">
        <v>-2.0639155697912499</v>
      </c>
      <c r="P35">
        <v>-4.6764263629026602E-3</v>
      </c>
    </row>
    <row r="36" spans="1:16" x14ac:dyDescent="0.25">
      <c r="A36" t="s">
        <v>210</v>
      </c>
      <c r="B36">
        <v>12235773318.5</v>
      </c>
      <c r="C36">
        <v>43.344999999999999</v>
      </c>
      <c r="D36">
        <v>-1.25</v>
      </c>
      <c r="E36">
        <v>-53.521878334999997</v>
      </c>
      <c r="F36">
        <v>676362709.799999</v>
      </c>
      <c r="G36">
        <v>2923214920</v>
      </c>
      <c r="H36">
        <v>16.430763594999998</v>
      </c>
      <c r="I36">
        <v>10.084106385</v>
      </c>
      <c r="J36">
        <v>1.6306693635</v>
      </c>
      <c r="K36">
        <v>-0.29483631499999902</v>
      </c>
      <c r="L36">
        <v>0.61820222749999998</v>
      </c>
      <c r="M36">
        <v>8.8286741914999993</v>
      </c>
      <c r="N36">
        <v>9.4657751449999896</v>
      </c>
      <c r="O36">
        <v>-2.0383367043749998</v>
      </c>
      <c r="P36">
        <v>-1.14175209082136E-2</v>
      </c>
    </row>
    <row r="37" spans="1:16" x14ac:dyDescent="0.25">
      <c r="A37" t="s">
        <v>211</v>
      </c>
      <c r="B37">
        <v>13012102948.75</v>
      </c>
      <c r="C37">
        <v>46.9925</v>
      </c>
      <c r="D37">
        <v>-1.2050000000000001</v>
      </c>
      <c r="E37">
        <v>-56.099823552499998</v>
      </c>
      <c r="F37">
        <v>648253063.20000005</v>
      </c>
      <c r="G37">
        <v>2952231916</v>
      </c>
      <c r="H37">
        <v>17.147128482500001</v>
      </c>
      <c r="I37">
        <v>10.1118106425</v>
      </c>
      <c r="J37">
        <v>1.6675815302500001</v>
      </c>
      <c r="K37">
        <v>-0.29483631499999902</v>
      </c>
      <c r="L37">
        <v>0.65511439424999895</v>
      </c>
      <c r="M37">
        <v>8.8105831647499997</v>
      </c>
      <c r="N37">
        <v>9.4700866914999899</v>
      </c>
      <c r="O37">
        <v>-2.0094357439512498</v>
      </c>
      <c r="P37">
        <v>-1.48365204460252E-2</v>
      </c>
    </row>
    <row r="38" spans="1:16" x14ac:dyDescent="0.25">
      <c r="A38" t="s">
        <v>212</v>
      </c>
      <c r="B38">
        <v>13788432579</v>
      </c>
      <c r="C38">
        <v>50.64</v>
      </c>
      <c r="D38">
        <v>-1.1599999999999999</v>
      </c>
      <c r="E38">
        <v>-58.67776877</v>
      </c>
      <c r="F38">
        <v>620143416.60000002</v>
      </c>
      <c r="G38">
        <v>2981248912</v>
      </c>
      <c r="H38">
        <v>17.86349337</v>
      </c>
      <c r="I38">
        <v>10.1395149</v>
      </c>
      <c r="J38">
        <v>1.704493697</v>
      </c>
      <c r="K38">
        <v>-0.29483631499999902</v>
      </c>
      <c r="L38">
        <v>0.69202656100000004</v>
      </c>
      <c r="M38">
        <v>8.7924921380000001</v>
      </c>
      <c r="N38">
        <v>9.4743982379999903</v>
      </c>
      <c r="O38">
        <v>-1.9772126885200001</v>
      </c>
      <c r="P38">
        <v>-1.4933424976334399E-2</v>
      </c>
    </row>
    <row r="39" spans="1:16" x14ac:dyDescent="0.25">
      <c r="A39" t="s">
        <v>213</v>
      </c>
      <c r="B39">
        <v>14107314324.75</v>
      </c>
      <c r="C39">
        <v>53.25</v>
      </c>
      <c r="D39">
        <v>-1.1499999999999999</v>
      </c>
      <c r="E39">
        <v>-61.166224745000001</v>
      </c>
      <c r="F39">
        <v>694322049.10000002</v>
      </c>
      <c r="G39">
        <v>2720435127.75</v>
      </c>
      <c r="H39">
        <v>15.4539254075</v>
      </c>
      <c r="I39">
        <v>10.149120959999999</v>
      </c>
      <c r="J39">
        <v>1.72484502975</v>
      </c>
      <c r="K39">
        <v>-0.29483631499999902</v>
      </c>
      <c r="L39">
        <v>0.71237789375000005</v>
      </c>
      <c r="M39">
        <v>8.8349446167500005</v>
      </c>
      <c r="N39">
        <v>9.4276367729999997</v>
      </c>
      <c r="O39">
        <v>-1.9835717842125</v>
      </c>
      <c r="P39">
        <v>-1.37637162901265E-2</v>
      </c>
    </row>
    <row r="40" spans="1:16" x14ac:dyDescent="0.25">
      <c r="A40" t="s">
        <v>214</v>
      </c>
      <c r="B40">
        <v>14426196070.5</v>
      </c>
      <c r="C40">
        <v>55.86</v>
      </c>
      <c r="D40">
        <v>-1.1399999999999999</v>
      </c>
      <c r="E40">
        <v>-63.654680720000002</v>
      </c>
      <c r="F40">
        <v>768500681.60000002</v>
      </c>
      <c r="G40">
        <v>2459621343.5</v>
      </c>
      <c r="H40">
        <v>13.044357444999999</v>
      </c>
      <c r="I40">
        <v>10.158727020000001</v>
      </c>
      <c r="J40">
        <v>1.7451963625</v>
      </c>
      <c r="K40">
        <v>-0.29483631499999902</v>
      </c>
      <c r="L40">
        <v>0.73272922650000005</v>
      </c>
      <c r="M40">
        <v>8.8773970954999992</v>
      </c>
      <c r="N40">
        <v>9.3808753080000002</v>
      </c>
      <c r="O40">
        <v>-1.9895238532499999</v>
      </c>
      <c r="P40">
        <v>-1.21869809489172E-2</v>
      </c>
    </row>
    <row r="41" spans="1:16" x14ac:dyDescent="0.25">
      <c r="A41" t="s">
        <v>215</v>
      </c>
      <c r="B41">
        <v>14745077816.25</v>
      </c>
      <c r="C41">
        <v>58.47</v>
      </c>
      <c r="D41">
        <v>-1.1299999999999999</v>
      </c>
      <c r="E41">
        <v>-66.143136694999995</v>
      </c>
      <c r="F41">
        <v>842679314.10000002</v>
      </c>
      <c r="G41">
        <v>2198807559.25</v>
      </c>
      <c r="H41">
        <v>10.6347894825</v>
      </c>
      <c r="I41">
        <v>10.16833308</v>
      </c>
      <c r="J41">
        <v>1.76554769525</v>
      </c>
      <c r="K41">
        <v>-0.29483631499999902</v>
      </c>
      <c r="L41">
        <v>0.75308055924999995</v>
      </c>
      <c r="M41">
        <v>8.9198495742499997</v>
      </c>
      <c r="N41">
        <v>9.3341138429999901</v>
      </c>
      <c r="O41">
        <v>-1.9950688956325</v>
      </c>
      <c r="P41">
        <v>-1.02032189527081E-2</v>
      </c>
    </row>
    <row r="42" spans="1:16" x14ac:dyDescent="0.25">
      <c r="A42" t="s">
        <v>216</v>
      </c>
      <c r="B42">
        <v>15063959562</v>
      </c>
      <c r="C42">
        <v>61.08</v>
      </c>
      <c r="D42">
        <v>-1.1200000000000001</v>
      </c>
      <c r="E42">
        <v>-68.631592670000003</v>
      </c>
      <c r="F42">
        <v>916857946.60000002</v>
      </c>
      <c r="G42">
        <v>1937993775</v>
      </c>
      <c r="H42">
        <v>8.2252215199999998</v>
      </c>
      <c r="I42">
        <v>10.177939139999999</v>
      </c>
      <c r="J42">
        <v>1.785899028</v>
      </c>
      <c r="K42">
        <v>-0.29483631499999902</v>
      </c>
      <c r="L42">
        <v>0.77343189199999995</v>
      </c>
      <c r="M42">
        <v>8.9623020530000002</v>
      </c>
      <c r="N42">
        <v>9.2873523779999996</v>
      </c>
      <c r="O42">
        <v>-2.0002069113599998</v>
      </c>
      <c r="P42">
        <v>-7.8124303015001404E-3</v>
      </c>
    </row>
    <row r="43" spans="1:16" x14ac:dyDescent="0.25">
      <c r="A43" t="s">
        <v>217</v>
      </c>
      <c r="B43">
        <v>16167309892.75</v>
      </c>
      <c r="C43">
        <v>63.08</v>
      </c>
      <c r="D43">
        <v>-1.1025</v>
      </c>
      <c r="E43">
        <v>-69.659061684999998</v>
      </c>
      <c r="F43">
        <v>1047813274.7</v>
      </c>
      <c r="G43">
        <v>1878122873.5</v>
      </c>
      <c r="H43">
        <v>7.5159181322500004</v>
      </c>
      <c r="I43">
        <v>10.2058368825</v>
      </c>
      <c r="J43">
        <v>1.7992623532500001</v>
      </c>
      <c r="K43">
        <v>-0.29483631499999902</v>
      </c>
      <c r="L43">
        <v>0.78679521725000001</v>
      </c>
      <c r="M43">
        <v>9.0113683657500001</v>
      </c>
      <c r="N43">
        <v>9.2730313212499897</v>
      </c>
      <c r="O43">
        <v>-1.9836867444581201</v>
      </c>
      <c r="P43">
        <v>-5.0616503781175598E-3</v>
      </c>
    </row>
    <row r="44" spans="1:16" x14ac:dyDescent="0.25">
      <c r="A44" t="s">
        <v>218</v>
      </c>
      <c r="B44">
        <v>17270660223.5</v>
      </c>
      <c r="C44">
        <v>65.08</v>
      </c>
      <c r="D44">
        <v>-1.085</v>
      </c>
      <c r="E44">
        <v>-70.686530699999906</v>
      </c>
      <c r="F44">
        <v>1178768602.8</v>
      </c>
      <c r="G44">
        <v>1818251972</v>
      </c>
      <c r="H44">
        <v>6.8066147445</v>
      </c>
      <c r="I44">
        <v>10.233734625</v>
      </c>
      <c r="J44">
        <v>1.8126256784999999</v>
      </c>
      <c r="K44">
        <v>-0.29483631499999902</v>
      </c>
      <c r="L44">
        <v>0.80015854249999996</v>
      </c>
      <c r="M44">
        <v>9.0604346785000001</v>
      </c>
      <c r="N44">
        <v>9.2587102644999995</v>
      </c>
      <c r="O44">
        <v>-1.9666988611725</v>
      </c>
      <c r="P44">
        <v>-1.84315407098467E-3</v>
      </c>
    </row>
    <row r="45" spans="1:16" x14ac:dyDescent="0.25">
      <c r="A45" t="s">
        <v>219</v>
      </c>
      <c r="B45">
        <v>18374010554.25</v>
      </c>
      <c r="C45">
        <v>67.08</v>
      </c>
      <c r="D45">
        <v>-1.0674999999999999</v>
      </c>
      <c r="E45">
        <v>-71.713999715</v>
      </c>
      <c r="F45">
        <v>1309723930.9000001</v>
      </c>
      <c r="G45">
        <v>1758381070.5</v>
      </c>
      <c r="H45">
        <v>6.0973113567499997</v>
      </c>
      <c r="I45">
        <v>10.261632367500001</v>
      </c>
      <c r="J45">
        <v>1.82598900375</v>
      </c>
      <c r="K45">
        <v>-0.29483631499999902</v>
      </c>
      <c r="L45">
        <v>0.81352186775000002</v>
      </c>
      <c r="M45">
        <v>9.10950099125</v>
      </c>
      <c r="N45">
        <v>9.2443892077500003</v>
      </c>
      <c r="O45">
        <v>-1.9492432615031201</v>
      </c>
      <c r="P45">
        <v>1.84305861989764E-3</v>
      </c>
    </row>
    <row r="46" spans="1:16" x14ac:dyDescent="0.25">
      <c r="A46" t="s">
        <v>220</v>
      </c>
      <c r="B46">
        <v>19477360885</v>
      </c>
      <c r="C46">
        <v>69.08</v>
      </c>
      <c r="D46">
        <v>-1.05</v>
      </c>
      <c r="E46">
        <v>-72.741468729999994</v>
      </c>
      <c r="F46">
        <v>1440679259</v>
      </c>
      <c r="G46">
        <v>1698510169</v>
      </c>
      <c r="H46">
        <v>5.3880079690000002</v>
      </c>
      <c r="I46">
        <v>10.289530109999999</v>
      </c>
      <c r="J46">
        <v>1.839352329</v>
      </c>
      <c r="K46">
        <v>-0.29483631499999902</v>
      </c>
      <c r="L46">
        <v>0.82688519299999996</v>
      </c>
      <c r="M46">
        <v>9.158567304</v>
      </c>
      <c r="N46">
        <v>9.2300681509999993</v>
      </c>
      <c r="O46">
        <v>-1.9313199454500001</v>
      </c>
      <c r="P46">
        <v>5.99698769453049E-3</v>
      </c>
    </row>
    <row r="47" spans="1:16" x14ac:dyDescent="0.25">
      <c r="A47" t="s">
        <v>221</v>
      </c>
      <c r="B47">
        <v>21441334060</v>
      </c>
      <c r="C47">
        <v>75.422499999999999</v>
      </c>
      <c r="D47">
        <v>-1.01</v>
      </c>
      <c r="E47">
        <v>-75.615693477499903</v>
      </c>
      <c r="F47">
        <v>1495679690.5</v>
      </c>
      <c r="G47">
        <v>2077648151.5</v>
      </c>
      <c r="H47">
        <v>6.9362747692499997</v>
      </c>
      <c r="I47">
        <v>10.326320415</v>
      </c>
      <c r="J47">
        <v>1.8733147372500001</v>
      </c>
      <c r="K47">
        <v>-0.29483631499999902</v>
      </c>
      <c r="L47">
        <v>0.86084760125000004</v>
      </c>
      <c r="M47">
        <v>9.1739970312499999</v>
      </c>
      <c r="N47">
        <v>9.2993484547499996</v>
      </c>
      <c r="O47">
        <v>-1.8920478846225</v>
      </c>
      <c r="P47">
        <v>1.7934682640647601E-2</v>
      </c>
    </row>
    <row r="48" spans="1:16" x14ac:dyDescent="0.25">
      <c r="A48" t="s">
        <v>222</v>
      </c>
      <c r="B48">
        <v>23405307235</v>
      </c>
      <c r="C48">
        <v>81.765000000000001</v>
      </c>
      <c r="D48">
        <v>-0.97</v>
      </c>
      <c r="E48">
        <v>-78.489918224999997</v>
      </c>
      <c r="F48">
        <v>1550680122</v>
      </c>
      <c r="G48">
        <v>2456786134</v>
      </c>
      <c r="H48">
        <v>8.4845415694999993</v>
      </c>
      <c r="I48">
        <v>10.36311072</v>
      </c>
      <c r="J48">
        <v>1.9072771454999999</v>
      </c>
      <c r="K48">
        <v>-0.29483631499999902</v>
      </c>
      <c r="L48">
        <v>0.8948100095</v>
      </c>
      <c r="M48">
        <v>9.1894267584999998</v>
      </c>
      <c r="N48">
        <v>9.3686287584999999</v>
      </c>
      <c r="O48">
        <v>-1.8500588311349999</v>
      </c>
      <c r="P48">
        <v>3.2589370246764497E-2</v>
      </c>
    </row>
    <row r="49" spans="1:16" x14ac:dyDescent="0.25">
      <c r="A49" t="s">
        <v>223</v>
      </c>
      <c r="B49">
        <v>25369280410</v>
      </c>
      <c r="C49">
        <v>88.107500000000002</v>
      </c>
      <c r="D49">
        <v>-0.93</v>
      </c>
      <c r="E49">
        <v>-81.364142972500005</v>
      </c>
      <c r="F49">
        <v>1605680553.5</v>
      </c>
      <c r="G49">
        <v>2835924116.5</v>
      </c>
      <c r="H49">
        <v>10.032808369750001</v>
      </c>
      <c r="I49">
        <v>10.399901025</v>
      </c>
      <c r="J49">
        <v>1.94123955375</v>
      </c>
      <c r="K49">
        <v>-0.29483631499999902</v>
      </c>
      <c r="L49">
        <v>0.92877241774999997</v>
      </c>
      <c r="M49">
        <v>9.2048564857499997</v>
      </c>
      <c r="N49">
        <v>9.4379090622500001</v>
      </c>
      <c r="O49">
        <v>-1.8053527849875</v>
      </c>
      <c r="P49">
        <v>4.9961050512882001E-2</v>
      </c>
    </row>
    <row r="50" spans="1:16" x14ac:dyDescent="0.25">
      <c r="A50" t="s">
        <v>224</v>
      </c>
      <c r="B50">
        <v>27333253585</v>
      </c>
      <c r="C50">
        <v>94.45</v>
      </c>
      <c r="D50">
        <v>-0.89</v>
      </c>
      <c r="E50">
        <v>-84.238367719999999</v>
      </c>
      <c r="F50">
        <v>1660680985</v>
      </c>
      <c r="G50">
        <v>3215062099</v>
      </c>
      <c r="H50">
        <v>11.58107517</v>
      </c>
      <c r="I50">
        <v>10.43669133</v>
      </c>
      <c r="J50">
        <v>1.9752019620000001</v>
      </c>
      <c r="K50">
        <v>-0.29483631499999902</v>
      </c>
      <c r="L50">
        <v>0.96273482600000004</v>
      </c>
      <c r="M50">
        <v>9.2202862129999996</v>
      </c>
      <c r="N50">
        <v>9.5071893660000004</v>
      </c>
      <c r="O50">
        <v>-1.7579297461800001</v>
      </c>
      <c r="P50">
        <v>7.0049723438999401E-2</v>
      </c>
    </row>
    <row r="51" spans="1:16" x14ac:dyDescent="0.25">
      <c r="A51" t="s">
        <v>225</v>
      </c>
      <c r="B51">
        <v>26298211885</v>
      </c>
      <c r="C51">
        <v>86.102500000000006</v>
      </c>
      <c r="D51">
        <v>-0.92500000000000004</v>
      </c>
      <c r="E51">
        <v>-78.928155110000006</v>
      </c>
      <c r="F51">
        <v>1617705732.25</v>
      </c>
      <c r="G51">
        <v>2834103038.25</v>
      </c>
      <c r="H51">
        <v>11.824546475</v>
      </c>
      <c r="I51">
        <v>10.418858135000001</v>
      </c>
      <c r="J51">
        <v>1.9278406715</v>
      </c>
      <c r="K51">
        <v>-0.3421976055</v>
      </c>
      <c r="L51">
        <v>0.96273482600000004</v>
      </c>
      <c r="M51">
        <v>9.2084222892499898</v>
      </c>
      <c r="N51">
        <v>9.4374424270000006</v>
      </c>
      <c r="O51">
        <v>-1.7832526211374999</v>
      </c>
      <c r="P51">
        <v>4.7278724439436599E-2</v>
      </c>
    </row>
    <row r="52" spans="1:16" x14ac:dyDescent="0.25">
      <c r="A52" t="s">
        <v>226</v>
      </c>
      <c r="B52">
        <v>25263170185</v>
      </c>
      <c r="C52">
        <v>77.754999999999995</v>
      </c>
      <c r="D52">
        <v>-0.96</v>
      </c>
      <c r="E52">
        <v>-73.617942499999998</v>
      </c>
      <c r="F52">
        <v>1574730479.5</v>
      </c>
      <c r="G52">
        <v>2453143977.5</v>
      </c>
      <c r="H52">
        <v>12.06801778</v>
      </c>
      <c r="I52">
        <v>10.401024939999999</v>
      </c>
      <c r="J52">
        <v>1.880479381</v>
      </c>
      <c r="K52">
        <v>-0.38955889599999999</v>
      </c>
      <c r="L52">
        <v>0.96273482600000004</v>
      </c>
      <c r="M52">
        <v>9.1965583654999996</v>
      </c>
      <c r="N52">
        <v>9.3676954879999901</v>
      </c>
      <c r="O52">
        <v>-1.80526020576</v>
      </c>
      <c r="P52">
        <v>2.7823015774874199E-2</v>
      </c>
    </row>
    <row r="53" spans="1:16" x14ac:dyDescent="0.25">
      <c r="A53" t="s">
        <v>227</v>
      </c>
      <c r="B53">
        <v>24228128485</v>
      </c>
      <c r="C53">
        <v>69.407499999999999</v>
      </c>
      <c r="D53">
        <v>-0.995</v>
      </c>
      <c r="E53">
        <v>-68.307729889999905</v>
      </c>
      <c r="F53">
        <v>1531755226.75</v>
      </c>
      <c r="G53">
        <v>2072184916.75</v>
      </c>
      <c r="H53">
        <v>12.311489085</v>
      </c>
      <c r="I53">
        <v>10.383191745</v>
      </c>
      <c r="J53">
        <v>1.8331180905</v>
      </c>
      <c r="K53">
        <v>-0.43692018649999997</v>
      </c>
      <c r="L53">
        <v>0.96273482600000004</v>
      </c>
      <c r="M53">
        <v>9.1846944417500005</v>
      </c>
      <c r="N53">
        <v>9.2979485489999902</v>
      </c>
      <c r="O53">
        <v>-1.8239525000475001</v>
      </c>
      <c r="P53">
        <v>1.16825974453116E-2</v>
      </c>
    </row>
    <row r="54" spans="1:16" x14ac:dyDescent="0.25">
      <c r="A54" t="s">
        <v>228</v>
      </c>
      <c r="B54">
        <v>23193086785</v>
      </c>
      <c r="C54">
        <v>61.06</v>
      </c>
      <c r="D54">
        <v>-1.03</v>
      </c>
      <c r="E54">
        <v>-62.997517279999997</v>
      </c>
      <c r="F54">
        <v>1488779974</v>
      </c>
      <c r="G54">
        <v>1691225856</v>
      </c>
      <c r="H54">
        <v>12.55496039</v>
      </c>
      <c r="I54">
        <v>10.36535855</v>
      </c>
      <c r="J54">
        <v>1.7857567999999999</v>
      </c>
      <c r="K54">
        <v>-0.48428147700000002</v>
      </c>
      <c r="L54">
        <v>0.96273482600000004</v>
      </c>
      <c r="M54">
        <v>9.1728305179999996</v>
      </c>
      <c r="N54">
        <v>9.2282016099999993</v>
      </c>
      <c r="O54">
        <v>-1.8393295039999999</v>
      </c>
      <c r="P54">
        <v>-1.1425305492505E-3</v>
      </c>
    </row>
    <row r="55" spans="1:16" x14ac:dyDescent="0.25">
      <c r="A55" t="s">
        <v>229</v>
      </c>
      <c r="B55">
        <v>24371913603.5</v>
      </c>
      <c r="C55">
        <v>65.157499999999999</v>
      </c>
      <c r="D55">
        <v>-1.0349999999999999</v>
      </c>
      <c r="E55">
        <v>-67.557759817499999</v>
      </c>
      <c r="F55">
        <v>1489505032.25</v>
      </c>
      <c r="G55">
        <v>1959812376</v>
      </c>
      <c r="H55">
        <v>12.846270752500001</v>
      </c>
      <c r="I55">
        <v>10.385452624999999</v>
      </c>
      <c r="J55">
        <v>1.8115729555</v>
      </c>
      <c r="K55">
        <v>-0.48428147700000002</v>
      </c>
      <c r="L55">
        <v>0.98855098149999998</v>
      </c>
      <c r="M55">
        <v>9.1730418202499902</v>
      </c>
      <c r="N55">
        <v>9.2815974472500002</v>
      </c>
      <c r="O55">
        <v>-1.8749780089425001</v>
      </c>
      <c r="P55">
        <v>3.0277787932557702E-3</v>
      </c>
    </row>
    <row r="56" spans="1:16" x14ac:dyDescent="0.25">
      <c r="A56" t="s">
        <v>230</v>
      </c>
      <c r="B56">
        <v>25550740422</v>
      </c>
      <c r="C56">
        <v>69.254999999999896</v>
      </c>
      <c r="D56">
        <v>-1.04</v>
      </c>
      <c r="E56">
        <v>-72.118002355000002</v>
      </c>
      <c r="F56">
        <v>1490230090.5</v>
      </c>
      <c r="G56">
        <v>2228398896</v>
      </c>
      <c r="H56">
        <v>13.137581115</v>
      </c>
      <c r="I56">
        <v>10.4055467</v>
      </c>
      <c r="J56">
        <v>1.83738911099999</v>
      </c>
      <c r="K56">
        <v>-0.48428147700000002</v>
      </c>
      <c r="L56">
        <v>1.014367137</v>
      </c>
      <c r="M56">
        <v>9.1732531225000002</v>
      </c>
      <c r="N56">
        <v>9.3349932844999994</v>
      </c>
      <c r="O56">
        <v>-1.91088467544</v>
      </c>
      <c r="P56">
        <v>6.9399265807625898E-3</v>
      </c>
    </row>
    <row r="57" spans="1:16" x14ac:dyDescent="0.25">
      <c r="A57" t="s">
        <v>231</v>
      </c>
      <c r="B57">
        <v>26729567240.5</v>
      </c>
      <c r="C57">
        <v>73.352500000000006</v>
      </c>
      <c r="D57">
        <v>-1.0449999999999999</v>
      </c>
      <c r="E57">
        <v>-76.678244892500004</v>
      </c>
      <c r="F57">
        <v>1490955148.75</v>
      </c>
      <c r="G57">
        <v>2496985416</v>
      </c>
      <c r="H57">
        <v>13.428891477500001</v>
      </c>
      <c r="I57">
        <v>10.425640775</v>
      </c>
      <c r="J57">
        <v>1.8632052665000001</v>
      </c>
      <c r="K57">
        <v>-0.48428147700000002</v>
      </c>
      <c r="L57">
        <v>1.0401832925000001</v>
      </c>
      <c r="M57">
        <v>9.1734644247499997</v>
      </c>
      <c r="N57">
        <v>9.3883891217499897</v>
      </c>
      <c r="O57">
        <v>-1.9470495034924999</v>
      </c>
      <c r="P57">
        <v>1.0593912813268999E-2</v>
      </c>
    </row>
    <row r="58" spans="1:16" x14ac:dyDescent="0.25">
      <c r="A58" t="s">
        <v>232</v>
      </c>
      <c r="B58">
        <v>27908394059</v>
      </c>
      <c r="C58">
        <v>77.45</v>
      </c>
      <c r="D58">
        <v>-1.05</v>
      </c>
      <c r="E58">
        <v>-81.238487430000006</v>
      </c>
      <c r="F58">
        <v>1491680207</v>
      </c>
      <c r="G58">
        <v>2765571936</v>
      </c>
      <c r="H58">
        <v>13.72020184</v>
      </c>
      <c r="I58">
        <v>10.445734849999999</v>
      </c>
      <c r="J58">
        <v>1.8890214219999999</v>
      </c>
      <c r="K58">
        <v>-0.48428147700000002</v>
      </c>
      <c r="L58">
        <v>1.0659994479999999</v>
      </c>
      <c r="M58">
        <v>9.1736757269999902</v>
      </c>
      <c r="N58">
        <v>9.4417849589999996</v>
      </c>
      <c r="O58">
        <v>-1.9834724931000001</v>
      </c>
      <c r="P58">
        <v>1.3989737490775801E-2</v>
      </c>
    </row>
    <row r="59" spans="1:16" x14ac:dyDescent="0.25">
      <c r="A59" t="s">
        <v>233</v>
      </c>
      <c r="B59">
        <v>28587627153.25</v>
      </c>
      <c r="C59">
        <v>84.952500000000001</v>
      </c>
      <c r="D59">
        <v>-1.08</v>
      </c>
      <c r="E59">
        <v>-92.440802222499997</v>
      </c>
      <c r="F59">
        <v>1573714453.25</v>
      </c>
      <c r="G59">
        <v>2930764860.75</v>
      </c>
      <c r="H59">
        <v>13.000158265</v>
      </c>
      <c r="I59">
        <v>10.45582132</v>
      </c>
      <c r="J59">
        <v>1.9245777755</v>
      </c>
      <c r="K59">
        <v>-0.48428147700000002</v>
      </c>
      <c r="L59">
        <v>1.1015558015</v>
      </c>
      <c r="M59">
        <v>9.1952637362499896</v>
      </c>
      <c r="N59">
        <v>9.4650464485000008</v>
      </c>
      <c r="O59">
        <v>-2.0785439975400002</v>
      </c>
      <c r="P59">
        <v>1.33192257927916E-2</v>
      </c>
    </row>
    <row r="60" spans="1:16" x14ac:dyDescent="0.25">
      <c r="A60" t="s">
        <v>234</v>
      </c>
      <c r="B60">
        <v>29266860247.5</v>
      </c>
      <c r="C60">
        <v>92.454999999999998</v>
      </c>
      <c r="D60">
        <v>-1.1100000000000001</v>
      </c>
      <c r="E60">
        <v>-103.643117015</v>
      </c>
      <c r="F60">
        <v>1655748699.5</v>
      </c>
      <c r="G60">
        <v>3095957785.5</v>
      </c>
      <c r="H60">
        <v>12.28011469</v>
      </c>
      <c r="I60">
        <v>10.465907789999999</v>
      </c>
      <c r="J60">
        <v>1.9601341290000001</v>
      </c>
      <c r="K60">
        <v>-0.48428147700000002</v>
      </c>
      <c r="L60">
        <v>1.1371121550000001</v>
      </c>
      <c r="M60">
        <v>9.2168517454999996</v>
      </c>
      <c r="N60">
        <v>9.4883079380000002</v>
      </c>
      <c r="O60">
        <v>-2.17574888318999</v>
      </c>
      <c r="P60">
        <v>1.05153328848077E-2</v>
      </c>
    </row>
    <row r="61" spans="1:16" x14ac:dyDescent="0.25">
      <c r="A61" t="s">
        <v>235</v>
      </c>
      <c r="B61">
        <v>29946093341.75</v>
      </c>
      <c r="C61">
        <v>99.957499999999996</v>
      </c>
      <c r="D61">
        <v>-1.1399999999999999</v>
      </c>
      <c r="E61">
        <v>-114.84543180750001</v>
      </c>
      <c r="F61">
        <v>1737782945.75</v>
      </c>
      <c r="G61">
        <v>3261150710.25</v>
      </c>
      <c r="H61">
        <v>11.560071115</v>
      </c>
      <c r="I61">
        <v>10.47599426</v>
      </c>
      <c r="J61">
        <v>1.9956904824999999</v>
      </c>
      <c r="K61">
        <v>-0.48428147700000002</v>
      </c>
      <c r="L61">
        <v>1.1726685084999999</v>
      </c>
      <c r="M61">
        <v>9.2384397547500008</v>
      </c>
      <c r="N61">
        <v>9.5115694274999996</v>
      </c>
      <c r="O61">
        <v>-2.2750871500500001</v>
      </c>
      <c r="P61">
        <v>5.5780587668230403E-3</v>
      </c>
    </row>
    <row r="62" spans="1:16" x14ac:dyDescent="0.25">
      <c r="A62" t="s">
        <v>236</v>
      </c>
      <c r="B62">
        <v>30625326436</v>
      </c>
      <c r="C62">
        <v>107.46</v>
      </c>
      <c r="D62">
        <v>-1.17</v>
      </c>
      <c r="E62">
        <v>-126.0477466</v>
      </c>
      <c r="F62">
        <v>1819817192</v>
      </c>
      <c r="G62">
        <v>3426343635</v>
      </c>
      <c r="H62">
        <v>10.840027539999999</v>
      </c>
      <c r="I62">
        <v>10.486080729999999</v>
      </c>
      <c r="J62">
        <v>2.03124683599999</v>
      </c>
      <c r="K62">
        <v>-0.48428147700000002</v>
      </c>
      <c r="L62">
        <v>1.208224862</v>
      </c>
      <c r="M62">
        <v>9.2600277640000002</v>
      </c>
      <c r="N62">
        <v>9.5348309170000007</v>
      </c>
      <c r="O62">
        <v>-2.37655879812</v>
      </c>
      <c r="P62">
        <v>-1.49259656116074E-3</v>
      </c>
    </row>
    <row r="63" spans="1:16" x14ac:dyDescent="0.25">
      <c r="A63" t="s">
        <v>237</v>
      </c>
      <c r="B63">
        <v>30279165018.25</v>
      </c>
      <c r="C63">
        <v>107.9575</v>
      </c>
      <c r="D63">
        <v>-1.17</v>
      </c>
      <c r="E63">
        <v>-126.52607325</v>
      </c>
      <c r="F63">
        <v>1940261808.5</v>
      </c>
      <c r="G63">
        <v>3648015609.25</v>
      </c>
      <c r="H63">
        <v>11.184466090000001</v>
      </c>
      <c r="I63">
        <v>10.481057417500001</v>
      </c>
      <c r="J63">
        <v>2.0332390684999999</v>
      </c>
      <c r="K63">
        <v>-0.48428147700000002</v>
      </c>
      <c r="L63">
        <v>1.2102170944999999</v>
      </c>
      <c r="M63">
        <v>9.2855280805000007</v>
      </c>
      <c r="N63">
        <v>9.5598188460000006</v>
      </c>
      <c r="O63">
        <v>-2.3788897101450002</v>
      </c>
      <c r="P63">
        <v>-1.4110744333049E-3</v>
      </c>
    </row>
    <row r="64" spans="1:16" x14ac:dyDescent="0.25">
      <c r="A64" t="s">
        <v>238</v>
      </c>
      <c r="B64">
        <v>29933003600.5</v>
      </c>
      <c r="C64">
        <v>108.455</v>
      </c>
      <c r="D64">
        <v>-1.17</v>
      </c>
      <c r="E64">
        <v>-127.0043999</v>
      </c>
      <c r="F64">
        <v>2060706425</v>
      </c>
      <c r="G64">
        <v>3869687583.5</v>
      </c>
      <c r="H64">
        <v>11.52890464</v>
      </c>
      <c r="I64">
        <v>10.476034105</v>
      </c>
      <c r="J64">
        <v>2.0352313009999898</v>
      </c>
      <c r="K64">
        <v>-0.48428147700000002</v>
      </c>
      <c r="L64">
        <v>1.2122093270000001</v>
      </c>
      <c r="M64">
        <v>9.3110283969999994</v>
      </c>
      <c r="N64">
        <v>9.5848067750000006</v>
      </c>
      <c r="O64">
        <v>-2.3812206221699901</v>
      </c>
      <c r="P64">
        <v>-1.32955230544906E-3</v>
      </c>
    </row>
    <row r="65" spans="1:16" x14ac:dyDescent="0.25">
      <c r="A65" t="s">
        <v>239</v>
      </c>
      <c r="B65">
        <v>29586842182.75</v>
      </c>
      <c r="C65">
        <v>108.9525</v>
      </c>
      <c r="D65">
        <v>-1.17</v>
      </c>
      <c r="E65">
        <v>-127.48272655</v>
      </c>
      <c r="F65">
        <v>2181151041.5</v>
      </c>
      <c r="G65">
        <v>4091359557.75</v>
      </c>
      <c r="H65">
        <v>11.87334319</v>
      </c>
      <c r="I65">
        <v>10.4710107925</v>
      </c>
      <c r="J65">
        <v>2.03722353349999</v>
      </c>
      <c r="K65">
        <v>-0.48428147700000002</v>
      </c>
      <c r="L65">
        <v>1.2142015595</v>
      </c>
      <c r="M65">
        <v>9.3365287134999999</v>
      </c>
      <c r="N65">
        <v>9.6097947040000005</v>
      </c>
      <c r="O65">
        <v>-2.383551534195</v>
      </c>
      <c r="P65">
        <v>-1.2480301775932201E-3</v>
      </c>
    </row>
    <row r="66" spans="1:16" x14ac:dyDescent="0.25">
      <c r="A66" t="s">
        <v>240</v>
      </c>
      <c r="B66">
        <v>29240680765</v>
      </c>
      <c r="C66">
        <v>109.45</v>
      </c>
      <c r="D66">
        <v>-1.17</v>
      </c>
      <c r="E66">
        <v>-127.96105319999999</v>
      </c>
      <c r="F66">
        <v>2301595658</v>
      </c>
      <c r="G66">
        <v>4313031532</v>
      </c>
      <c r="H66">
        <v>12.21778174</v>
      </c>
      <c r="I66">
        <v>10.465987480000001</v>
      </c>
      <c r="J66">
        <v>2.0392157659999999</v>
      </c>
      <c r="K66">
        <v>-0.48428147700000002</v>
      </c>
      <c r="L66">
        <v>1.2161937920000001</v>
      </c>
      <c r="M66">
        <v>9.3620290300000004</v>
      </c>
      <c r="N66">
        <v>9.6347826330000004</v>
      </c>
      <c r="O66">
        <v>-2.3858824462200001</v>
      </c>
      <c r="P66">
        <v>-1.1665080497373899E-3</v>
      </c>
    </row>
    <row r="67" spans="1:16" x14ac:dyDescent="0.25">
      <c r="A67" t="s">
        <v>241</v>
      </c>
      <c r="B67">
        <v>30171052026.25</v>
      </c>
      <c r="C67">
        <v>108.55500000000001</v>
      </c>
      <c r="D67">
        <v>-1.1825000000000001</v>
      </c>
      <c r="E67">
        <v>-128.29452552500001</v>
      </c>
      <c r="F67">
        <v>2191421850</v>
      </c>
      <c r="G67">
        <v>4550798673.75</v>
      </c>
      <c r="H67">
        <v>11.28229312625</v>
      </c>
      <c r="I67">
        <v>10.478994545000001</v>
      </c>
      <c r="J67">
        <v>2.0356050527499998</v>
      </c>
      <c r="K67">
        <v>-0.48789219025000002</v>
      </c>
      <c r="L67">
        <v>1.2161937920000001</v>
      </c>
      <c r="M67">
        <v>9.3389525562499998</v>
      </c>
      <c r="N67">
        <v>9.6564180094999994</v>
      </c>
      <c r="O67">
        <v>-2.40710297487687</v>
      </c>
      <c r="P67">
        <v>-5.3655325370089903E-3</v>
      </c>
    </row>
    <row r="68" spans="1:16" x14ac:dyDescent="0.25">
      <c r="A68" t="s">
        <v>242</v>
      </c>
      <c r="B68">
        <v>31101423287.5</v>
      </c>
      <c r="C68">
        <v>107.66</v>
      </c>
      <c r="D68">
        <v>-1.1950000000000001</v>
      </c>
      <c r="E68">
        <v>-128.62799785000001</v>
      </c>
      <c r="F68">
        <v>2081248042</v>
      </c>
      <c r="G68">
        <v>4788565815.5</v>
      </c>
      <c r="H68">
        <v>10.3468045125</v>
      </c>
      <c r="I68">
        <v>10.492001610000001</v>
      </c>
      <c r="J68">
        <v>2.03199433949999</v>
      </c>
      <c r="K68">
        <v>-0.49150290349999998</v>
      </c>
      <c r="L68">
        <v>1.2161937920000001</v>
      </c>
      <c r="M68">
        <v>9.3158760825000009</v>
      </c>
      <c r="N68">
        <v>9.6780533860000002</v>
      </c>
      <c r="O68">
        <v>-2.4282332357024901</v>
      </c>
      <c r="P68">
        <v>-9.4742891930326093E-3</v>
      </c>
    </row>
    <row r="69" spans="1:16" x14ac:dyDescent="0.25">
      <c r="A69" t="s">
        <v>243</v>
      </c>
      <c r="B69">
        <v>32031794548.75</v>
      </c>
      <c r="C69">
        <v>106.765</v>
      </c>
      <c r="D69">
        <v>-1.2075</v>
      </c>
      <c r="E69">
        <v>-128.96147017499999</v>
      </c>
      <c r="F69">
        <v>1971074234</v>
      </c>
      <c r="G69">
        <v>5026332957.25</v>
      </c>
      <c r="H69">
        <v>9.4113158987499901</v>
      </c>
      <c r="I69">
        <v>10.505008674999999</v>
      </c>
      <c r="J69">
        <v>2.0283836262500001</v>
      </c>
      <c r="K69">
        <v>-0.49511361674999899</v>
      </c>
      <c r="L69">
        <v>1.2161937920000001</v>
      </c>
      <c r="M69">
        <v>9.2927996087500002</v>
      </c>
      <c r="N69">
        <v>9.6996887624999992</v>
      </c>
      <c r="O69">
        <v>-2.4492732286968701</v>
      </c>
      <c r="P69">
        <v>-1.34927780178051E-2</v>
      </c>
    </row>
    <row r="70" spans="1:16" x14ac:dyDescent="0.25">
      <c r="A70" t="s">
        <v>244</v>
      </c>
      <c r="B70">
        <v>32962165810</v>
      </c>
      <c r="C70">
        <v>105.87</v>
      </c>
      <c r="D70">
        <v>-1.22</v>
      </c>
      <c r="E70">
        <v>-129.29494249999999</v>
      </c>
      <c r="F70">
        <v>1860900426</v>
      </c>
      <c r="G70">
        <v>5264100099</v>
      </c>
      <c r="H70">
        <v>8.4758272849999994</v>
      </c>
      <c r="I70">
        <v>10.518015739999999</v>
      </c>
      <c r="J70">
        <v>2.0247729130000001</v>
      </c>
      <c r="K70">
        <v>-0.49872432999999899</v>
      </c>
      <c r="L70">
        <v>1.2161937920000001</v>
      </c>
      <c r="M70">
        <v>9.2697231349999996</v>
      </c>
      <c r="N70">
        <v>9.721324139</v>
      </c>
      <c r="O70">
        <v>-2.47022295386</v>
      </c>
      <c r="P70">
        <v>-1.74209990113274E-2</v>
      </c>
    </row>
    <row r="71" spans="1:16" x14ac:dyDescent="0.25">
      <c r="A71" t="s">
        <v>245</v>
      </c>
      <c r="B71">
        <v>31954845444.5</v>
      </c>
      <c r="C71">
        <v>103.47499999999999</v>
      </c>
      <c r="D71">
        <v>-1.2324999999999999</v>
      </c>
      <c r="E71">
        <v>-127.656541375</v>
      </c>
      <c r="F71">
        <v>1826354432.5</v>
      </c>
      <c r="G71">
        <v>5432913123.75</v>
      </c>
      <c r="H71">
        <v>8.3724919197499901</v>
      </c>
      <c r="I71">
        <v>10.503859737499999</v>
      </c>
      <c r="J71">
        <v>2.0144749814999998</v>
      </c>
      <c r="K71">
        <v>-0.50902226149999896</v>
      </c>
      <c r="L71">
        <v>1.2161937920000001</v>
      </c>
      <c r="M71">
        <v>9.2613458014999903</v>
      </c>
      <c r="N71">
        <v>9.7344278739999996</v>
      </c>
      <c r="O71">
        <v>-2.4828404146987499</v>
      </c>
      <c r="P71">
        <v>-2.1114641916344799E-2</v>
      </c>
    </row>
    <row r="72" spans="1:16" x14ac:dyDescent="0.25">
      <c r="A72" t="s">
        <v>246</v>
      </c>
      <c r="B72">
        <v>30947525079</v>
      </c>
      <c r="C72">
        <v>101.08</v>
      </c>
      <c r="D72">
        <v>-1.2450000000000001</v>
      </c>
      <c r="E72">
        <v>-126.01814025</v>
      </c>
      <c r="F72">
        <v>1791808439</v>
      </c>
      <c r="G72">
        <v>5601726148.5</v>
      </c>
      <c r="H72">
        <v>8.2691565545000003</v>
      </c>
      <c r="I72">
        <v>10.489703735000001</v>
      </c>
      <c r="J72">
        <v>2.00417705</v>
      </c>
      <c r="K72">
        <v>-0.51932019299999999</v>
      </c>
      <c r="L72">
        <v>1.2161937920000001</v>
      </c>
      <c r="M72">
        <v>9.25296846799999</v>
      </c>
      <c r="N72">
        <v>9.7475316089999993</v>
      </c>
      <c r="O72">
        <v>-2.4952004272499999</v>
      </c>
      <c r="P72">
        <v>-2.4550836533861801E-2</v>
      </c>
    </row>
    <row r="73" spans="1:16" x14ac:dyDescent="0.25">
      <c r="A73" t="s">
        <v>247</v>
      </c>
      <c r="B73">
        <v>29940204713.5</v>
      </c>
      <c r="C73">
        <v>98.685000000000002</v>
      </c>
      <c r="D73">
        <v>-1.2575000000000001</v>
      </c>
      <c r="E73">
        <v>-124.379739125</v>
      </c>
      <c r="F73">
        <v>1757262445.5</v>
      </c>
      <c r="G73">
        <v>5770539173.25</v>
      </c>
      <c r="H73">
        <v>8.1658211892499999</v>
      </c>
      <c r="I73">
        <v>10.475547732500001</v>
      </c>
      <c r="J73">
        <v>1.99387911849999</v>
      </c>
      <c r="K73">
        <v>-0.52961812450000001</v>
      </c>
      <c r="L73">
        <v>1.2161937920000001</v>
      </c>
      <c r="M73">
        <v>9.2445911345000003</v>
      </c>
      <c r="N73">
        <v>9.7606353440000007</v>
      </c>
      <c r="O73">
        <v>-2.5073029915137499</v>
      </c>
      <c r="P73">
        <v>-2.7729582863878301E-2</v>
      </c>
    </row>
    <row r="74" spans="1:16" x14ac:dyDescent="0.25">
      <c r="A74" t="s">
        <v>248</v>
      </c>
      <c r="B74">
        <v>28932884348</v>
      </c>
      <c r="C74">
        <v>96.29</v>
      </c>
      <c r="D74">
        <v>-1.27</v>
      </c>
      <c r="E74">
        <v>-122.741338</v>
      </c>
      <c r="F74">
        <v>1722716452</v>
      </c>
      <c r="G74">
        <v>5939352198</v>
      </c>
      <c r="H74">
        <v>8.0624858239999995</v>
      </c>
      <c r="I74">
        <v>10.461391730000001</v>
      </c>
      <c r="J74">
        <v>1.983581187</v>
      </c>
      <c r="K74">
        <v>-0.53991605600000003</v>
      </c>
      <c r="L74">
        <v>1.2161937920000001</v>
      </c>
      <c r="M74">
        <v>9.2362138009999999</v>
      </c>
      <c r="N74">
        <v>9.7737390790000003</v>
      </c>
      <c r="O74">
        <v>-2.51914810749</v>
      </c>
      <c r="P74">
        <v>-3.0650880906394999E-2</v>
      </c>
    </row>
    <row r="75" spans="1:16" x14ac:dyDescent="0.25">
      <c r="A75" t="s">
        <v>249</v>
      </c>
      <c r="B75">
        <v>28152588960.75</v>
      </c>
      <c r="C75">
        <v>84.59</v>
      </c>
      <c r="D75">
        <v>-1.2224999999999999</v>
      </c>
      <c r="E75">
        <v>-105.4107229575</v>
      </c>
      <c r="F75">
        <v>1822617027.25</v>
      </c>
      <c r="G75">
        <v>5826083338.25</v>
      </c>
      <c r="H75">
        <v>8.2992111637499999</v>
      </c>
      <c r="I75">
        <v>10.4489979625</v>
      </c>
      <c r="J75">
        <v>1.91131525374999</v>
      </c>
      <c r="K75">
        <v>-0.61218198925</v>
      </c>
      <c r="L75">
        <v>1.2161937920000001</v>
      </c>
      <c r="M75">
        <v>9.2588630037499993</v>
      </c>
      <c r="N75">
        <v>9.7651237372500006</v>
      </c>
      <c r="O75">
        <v>-2.3365828977093699</v>
      </c>
      <c r="P75">
        <v>-1.6890332314284599E-2</v>
      </c>
    </row>
    <row r="76" spans="1:16" x14ac:dyDescent="0.25">
      <c r="A76" t="s">
        <v>250</v>
      </c>
      <c r="B76">
        <v>27372293573.5</v>
      </c>
      <c r="C76">
        <v>72.89</v>
      </c>
      <c r="D76">
        <v>-1.175</v>
      </c>
      <c r="E76">
        <v>-88.080107914999999</v>
      </c>
      <c r="F76">
        <v>1922517602.5</v>
      </c>
      <c r="G76">
        <v>5712814478.5</v>
      </c>
      <c r="H76">
        <v>8.5359365035000003</v>
      </c>
      <c r="I76">
        <v>10.436604194999999</v>
      </c>
      <c r="J76">
        <v>1.8390493205</v>
      </c>
      <c r="K76">
        <v>-0.68444792249999997</v>
      </c>
      <c r="L76">
        <v>1.2161937920000001</v>
      </c>
      <c r="M76">
        <v>9.2815122065000004</v>
      </c>
      <c r="N76">
        <v>9.7565083954999903</v>
      </c>
      <c r="O76">
        <v>-2.1608829515874999</v>
      </c>
      <c r="P76">
        <v>-9.9950473809262697E-3</v>
      </c>
    </row>
    <row r="77" spans="1:16" x14ac:dyDescent="0.25">
      <c r="A77" t="s">
        <v>251</v>
      </c>
      <c r="B77">
        <v>26591998186.25</v>
      </c>
      <c r="C77">
        <v>61.19</v>
      </c>
      <c r="D77">
        <v>-1.1274999999999999</v>
      </c>
      <c r="E77">
        <v>-70.749492872499999</v>
      </c>
      <c r="F77">
        <v>2022418177.75</v>
      </c>
      <c r="G77">
        <v>5599545618.75</v>
      </c>
      <c r="H77">
        <v>8.7726618432499901</v>
      </c>
      <c r="I77">
        <v>10.4242104275</v>
      </c>
      <c r="J77">
        <v>1.7667833872500001</v>
      </c>
      <c r="K77">
        <v>-0.75671385574999905</v>
      </c>
      <c r="L77">
        <v>1.2161937920000001</v>
      </c>
      <c r="M77">
        <v>9.3041614092499998</v>
      </c>
      <c r="N77">
        <v>9.7478930537499995</v>
      </c>
      <c r="O77">
        <v>-1.9920482691243699</v>
      </c>
      <c r="P77">
        <v>-9.9650261063155502E-3</v>
      </c>
    </row>
    <row r="78" spans="1:16" x14ac:dyDescent="0.25">
      <c r="A78" t="s">
        <v>252</v>
      </c>
      <c r="B78">
        <v>25811702799</v>
      </c>
      <c r="C78">
        <v>49.49</v>
      </c>
      <c r="D78">
        <v>-1.08</v>
      </c>
      <c r="E78">
        <v>-53.41887783</v>
      </c>
      <c r="F78">
        <v>2122318753</v>
      </c>
      <c r="G78">
        <v>5486276759</v>
      </c>
      <c r="H78">
        <v>9.0093871829999994</v>
      </c>
      <c r="I78">
        <v>10.41181666</v>
      </c>
      <c r="J78">
        <v>1.6945174540000001</v>
      </c>
      <c r="K78">
        <v>-0.82897978899999902</v>
      </c>
      <c r="L78">
        <v>1.2161937920000001</v>
      </c>
      <c r="M78">
        <v>9.3268106119999903</v>
      </c>
      <c r="N78">
        <v>9.7392777119999998</v>
      </c>
      <c r="O78">
        <v>-1.8300788503200001</v>
      </c>
      <c r="P78">
        <v>-1.6800268490455499E-2</v>
      </c>
    </row>
    <row r="79" spans="1:16" x14ac:dyDescent="0.25">
      <c r="A79" t="s">
        <v>253</v>
      </c>
      <c r="B79">
        <v>25136624691.25</v>
      </c>
      <c r="C79">
        <v>47.307499999999997</v>
      </c>
      <c r="D79">
        <v>-1.0674999999999999</v>
      </c>
      <c r="E79">
        <v>-50.508973724999997</v>
      </c>
      <c r="F79">
        <v>2003647204.75</v>
      </c>
      <c r="G79">
        <v>5521058245.75</v>
      </c>
      <c r="H79">
        <v>10.675875524749999</v>
      </c>
      <c r="I79">
        <v>10.3998190125</v>
      </c>
      <c r="J79">
        <v>1.6734466342500001</v>
      </c>
      <c r="K79">
        <v>-0.85005060874999905</v>
      </c>
      <c r="L79">
        <v>1.2161937920000001</v>
      </c>
      <c r="M79">
        <v>9.2993230505</v>
      </c>
      <c r="N79">
        <v>9.7419966885000004</v>
      </c>
      <c r="O79">
        <v>-1.78640428206187</v>
      </c>
      <c r="P79">
        <v>-2.0034566019636602E-2</v>
      </c>
    </row>
    <row r="80" spans="1:16" x14ac:dyDescent="0.25">
      <c r="A80" t="s">
        <v>254</v>
      </c>
      <c r="B80">
        <v>24461546583.5</v>
      </c>
      <c r="C80">
        <v>45.125</v>
      </c>
      <c r="D80">
        <v>-1.0549999999999999</v>
      </c>
      <c r="E80">
        <v>-47.599069619999902</v>
      </c>
      <c r="F80">
        <v>1884975656.5</v>
      </c>
      <c r="G80">
        <v>5555839732.5</v>
      </c>
      <c r="H80">
        <v>12.3423638665</v>
      </c>
      <c r="I80">
        <v>10.387821365000001</v>
      </c>
      <c r="J80">
        <v>1.6523758145</v>
      </c>
      <c r="K80">
        <v>-0.87112142849999996</v>
      </c>
      <c r="L80">
        <v>1.2161937920000001</v>
      </c>
      <c r="M80">
        <v>9.2718354890000008</v>
      </c>
      <c r="N80">
        <v>9.7447156649999993</v>
      </c>
      <c r="O80">
        <v>-1.7432564842975</v>
      </c>
      <c r="P80">
        <v>-2.3795634042566599E-2</v>
      </c>
    </row>
    <row r="81" spans="1:16" x14ac:dyDescent="0.25">
      <c r="A81" t="s">
        <v>255</v>
      </c>
      <c r="B81">
        <v>23786468475.75</v>
      </c>
      <c r="C81">
        <v>42.942500000000003</v>
      </c>
      <c r="D81">
        <v>-1.0425</v>
      </c>
      <c r="E81">
        <v>-44.689165514999999</v>
      </c>
      <c r="F81">
        <v>1766304108.25</v>
      </c>
      <c r="G81">
        <v>5590621219.25</v>
      </c>
      <c r="H81">
        <v>14.00885220825</v>
      </c>
      <c r="I81">
        <v>10.375823717499999</v>
      </c>
      <c r="J81">
        <v>1.63130499475</v>
      </c>
      <c r="K81">
        <v>-0.89219224824999999</v>
      </c>
      <c r="L81">
        <v>1.2161937920000001</v>
      </c>
      <c r="M81">
        <v>9.2443479274999998</v>
      </c>
      <c r="N81">
        <v>9.7474346414999999</v>
      </c>
      <c r="O81">
        <v>-1.70063545702687</v>
      </c>
      <c r="P81">
        <v>-2.8083472559247799E-2</v>
      </c>
    </row>
    <row r="82" spans="1:16" x14ac:dyDescent="0.25">
      <c r="A82" t="s">
        <v>256</v>
      </c>
      <c r="B82">
        <v>23111390368</v>
      </c>
      <c r="C82">
        <v>40.76</v>
      </c>
      <c r="D82">
        <v>-1.03</v>
      </c>
      <c r="E82">
        <v>-41.779261409999997</v>
      </c>
      <c r="F82">
        <v>1647632560</v>
      </c>
      <c r="G82">
        <v>5625402706</v>
      </c>
      <c r="H82">
        <v>15.67534055</v>
      </c>
      <c r="I82">
        <v>10.36382607</v>
      </c>
      <c r="J82">
        <v>1.610234175</v>
      </c>
      <c r="K82">
        <v>-0.91326306800000001</v>
      </c>
      <c r="L82">
        <v>1.2161937920000001</v>
      </c>
      <c r="M82">
        <v>9.2168603660000006</v>
      </c>
      <c r="N82">
        <v>9.7501536180000006</v>
      </c>
      <c r="O82">
        <v>-1.65854120025</v>
      </c>
      <c r="P82">
        <v>-3.2898081569678203E-2</v>
      </c>
    </row>
    <row r="83" spans="1:16" x14ac:dyDescent="0.25">
      <c r="A83" t="s">
        <v>257</v>
      </c>
      <c r="B83">
        <v>22612243405</v>
      </c>
      <c r="C83">
        <v>43.677500000000002</v>
      </c>
      <c r="D83">
        <v>-1.0425</v>
      </c>
      <c r="E83">
        <v>-45.460622497499998</v>
      </c>
      <c r="F83">
        <v>1561070844.25</v>
      </c>
      <c r="G83">
        <v>5710182665.75</v>
      </c>
      <c r="H83">
        <v>15.8873904075</v>
      </c>
      <c r="I83">
        <v>10.3540163075</v>
      </c>
      <c r="J83">
        <v>1.63757059575</v>
      </c>
      <c r="K83">
        <v>-0.91326306800000001</v>
      </c>
      <c r="L83">
        <v>1.2435302127500001</v>
      </c>
      <c r="M83">
        <v>9.1912467817499994</v>
      </c>
      <c r="N83">
        <v>9.7565091344999999</v>
      </c>
      <c r="O83">
        <v>-1.7071673460693699</v>
      </c>
      <c r="P83">
        <v>-2.7028220120736499E-2</v>
      </c>
    </row>
    <row r="84" spans="1:16" x14ac:dyDescent="0.25">
      <c r="A84" t="s">
        <v>258</v>
      </c>
      <c r="B84">
        <v>22113096442</v>
      </c>
      <c r="C84">
        <v>46.594999999999999</v>
      </c>
      <c r="D84">
        <v>-1.0549999999999999</v>
      </c>
      <c r="E84">
        <v>-49.141983584999998</v>
      </c>
      <c r="F84">
        <v>1474509128.5</v>
      </c>
      <c r="G84">
        <v>5794962625.5</v>
      </c>
      <c r="H84">
        <v>16.099440264999998</v>
      </c>
      <c r="I84">
        <v>10.344206545</v>
      </c>
      <c r="J84">
        <v>1.6649070164999999</v>
      </c>
      <c r="K84">
        <v>-0.91326306800000001</v>
      </c>
      <c r="L84">
        <v>1.2708666335000001</v>
      </c>
      <c r="M84">
        <v>9.1656331975000001</v>
      </c>
      <c r="N84">
        <v>9.7628646509999992</v>
      </c>
      <c r="O84">
        <v>-1.7564769024075</v>
      </c>
      <c r="P84">
        <v>-2.1841769190545202E-2</v>
      </c>
    </row>
    <row r="85" spans="1:16" x14ac:dyDescent="0.25">
      <c r="A85" t="s">
        <v>259</v>
      </c>
      <c r="B85">
        <v>21613949479</v>
      </c>
      <c r="C85">
        <v>49.512499999999903</v>
      </c>
      <c r="D85">
        <v>-1.0674999999999999</v>
      </c>
      <c r="E85">
        <v>-52.823344672499999</v>
      </c>
      <c r="F85">
        <v>1387947412.75</v>
      </c>
      <c r="G85">
        <v>5879742585.25</v>
      </c>
      <c r="H85">
        <v>16.3114901225</v>
      </c>
      <c r="I85">
        <v>10.334396782500001</v>
      </c>
      <c r="J85">
        <v>1.6922434372499999</v>
      </c>
      <c r="K85">
        <v>-0.91326306800000001</v>
      </c>
      <c r="L85">
        <v>1.29820305425</v>
      </c>
      <c r="M85">
        <v>9.14001961324999</v>
      </c>
      <c r="N85">
        <v>9.7692201675000003</v>
      </c>
      <c r="O85">
        <v>-1.8064698692643699</v>
      </c>
      <c r="P85">
        <v>-1.7338728779103099E-2</v>
      </c>
    </row>
    <row r="86" spans="1:16" x14ac:dyDescent="0.25">
      <c r="A86" t="s">
        <v>260</v>
      </c>
      <c r="B86">
        <v>21114802516</v>
      </c>
      <c r="C86">
        <v>52.43</v>
      </c>
      <c r="D86">
        <v>-1.08</v>
      </c>
      <c r="E86">
        <v>-56.50470576</v>
      </c>
      <c r="F86">
        <v>1301385697</v>
      </c>
      <c r="G86">
        <v>5964522545</v>
      </c>
      <c r="H86">
        <v>16.523539979999999</v>
      </c>
      <c r="I86">
        <v>10.324587019999999</v>
      </c>
      <c r="J86">
        <v>1.7195798579999999</v>
      </c>
      <c r="K86">
        <v>-0.91326306800000001</v>
      </c>
      <c r="L86">
        <v>1.325539475</v>
      </c>
      <c r="M86">
        <v>9.1144060289999995</v>
      </c>
      <c r="N86">
        <v>9.7755756839999997</v>
      </c>
      <c r="O86">
        <v>-1.8571462466399999</v>
      </c>
      <c r="P86">
        <v>-1.3519098886411099E-2</v>
      </c>
    </row>
    <row r="87" spans="1:16" x14ac:dyDescent="0.25">
      <c r="A87" t="s">
        <v>261</v>
      </c>
      <c r="B87">
        <v>22218205360.5</v>
      </c>
      <c r="C87">
        <v>56.767499999999998</v>
      </c>
      <c r="D87">
        <v>-1.0725</v>
      </c>
      <c r="E87">
        <v>-60.628696634999997</v>
      </c>
      <c r="F87">
        <v>1375976291.75</v>
      </c>
      <c r="G87">
        <v>6238757055.5</v>
      </c>
      <c r="H87">
        <v>15.4163378725</v>
      </c>
      <c r="I87">
        <v>10.3451962225</v>
      </c>
      <c r="J87">
        <v>1.75061763475</v>
      </c>
      <c r="K87">
        <v>-0.91326306800000001</v>
      </c>
      <c r="L87">
        <v>1.3565772517500001</v>
      </c>
      <c r="M87">
        <v>9.1368174209999999</v>
      </c>
      <c r="N87">
        <v>9.7939053977499899</v>
      </c>
      <c r="O87">
        <v>-1.8775374132693701</v>
      </c>
      <c r="P87">
        <v>-9.1622747060813303E-3</v>
      </c>
    </row>
    <row r="88" spans="1:16" x14ac:dyDescent="0.25">
      <c r="A88" t="s">
        <v>262</v>
      </c>
      <c r="B88">
        <v>23321608205</v>
      </c>
      <c r="C88">
        <v>61.104999999999997</v>
      </c>
      <c r="D88">
        <v>-1.0649999999999999</v>
      </c>
      <c r="E88">
        <v>-64.752687510000001</v>
      </c>
      <c r="F88">
        <v>1450566886.5</v>
      </c>
      <c r="G88">
        <v>6512991566</v>
      </c>
      <c r="H88">
        <v>14.309135765000001</v>
      </c>
      <c r="I88">
        <v>10.365805425</v>
      </c>
      <c r="J88">
        <v>1.7816554115000001</v>
      </c>
      <c r="K88">
        <v>-0.91326306800000001</v>
      </c>
      <c r="L88">
        <v>1.3876150285</v>
      </c>
      <c r="M88">
        <v>9.1592288129999897</v>
      </c>
      <c r="N88">
        <v>9.8122351114999997</v>
      </c>
      <c r="O88">
        <v>-1.8974630132475001</v>
      </c>
      <c r="P88">
        <v>-4.3398838745007896E-3</v>
      </c>
    </row>
    <row r="89" spans="1:16" x14ac:dyDescent="0.25">
      <c r="A89" t="s">
        <v>263</v>
      </c>
      <c r="B89">
        <v>24425011049.5</v>
      </c>
      <c r="C89">
        <v>65.442499999999896</v>
      </c>
      <c r="D89">
        <v>-1.0575000000000001</v>
      </c>
      <c r="E89">
        <v>-68.876678384999906</v>
      </c>
      <c r="F89">
        <v>1525157481.25</v>
      </c>
      <c r="G89">
        <v>6787226076.5</v>
      </c>
      <c r="H89">
        <v>13.2019336575</v>
      </c>
      <c r="I89">
        <v>10.386414627500001</v>
      </c>
      <c r="J89">
        <v>1.8126931882499999</v>
      </c>
      <c r="K89">
        <v>-0.91326306800000001</v>
      </c>
      <c r="L89">
        <v>1.41865280525</v>
      </c>
      <c r="M89">
        <v>9.1816402049999901</v>
      </c>
      <c r="N89">
        <v>9.8305648252500006</v>
      </c>
      <c r="O89">
        <v>-1.9169230465743701</v>
      </c>
      <c r="P89">
        <v>9.4807360832960198E-4</v>
      </c>
    </row>
    <row r="90" spans="1:16" x14ac:dyDescent="0.25">
      <c r="A90" t="s">
        <v>264</v>
      </c>
      <c r="B90">
        <v>25528413894</v>
      </c>
      <c r="C90">
        <v>69.78</v>
      </c>
      <c r="D90">
        <v>-1.05</v>
      </c>
      <c r="E90">
        <v>-73.000669259999995</v>
      </c>
      <c r="F90">
        <v>1599748076</v>
      </c>
      <c r="G90">
        <v>7061460587</v>
      </c>
      <c r="H90">
        <v>12.094731550000001</v>
      </c>
      <c r="I90">
        <v>10.40702383</v>
      </c>
      <c r="J90">
        <v>1.843730965</v>
      </c>
      <c r="K90">
        <v>-0.91326306800000001</v>
      </c>
      <c r="L90">
        <v>1.4496905819999999</v>
      </c>
      <c r="M90">
        <v>9.2040515969999994</v>
      </c>
      <c r="N90">
        <v>9.8488945389999998</v>
      </c>
      <c r="O90">
        <v>-1.9359175132499999</v>
      </c>
      <c r="P90">
        <v>6.7015977424091898E-3</v>
      </c>
    </row>
    <row r="91" spans="1:16" x14ac:dyDescent="0.25">
      <c r="A91" t="s">
        <v>265</v>
      </c>
      <c r="B91">
        <v>27059467756.5</v>
      </c>
      <c r="C91">
        <v>68.344999999999999</v>
      </c>
      <c r="D91">
        <v>-1.06</v>
      </c>
      <c r="E91">
        <v>-72.280618369999999</v>
      </c>
      <c r="F91">
        <v>1744442088.75</v>
      </c>
      <c r="G91">
        <v>7295038627.5</v>
      </c>
      <c r="H91">
        <v>11.920247405</v>
      </c>
      <c r="I91">
        <v>10.43037032</v>
      </c>
      <c r="J91">
        <v>1.8344110545000001</v>
      </c>
      <c r="K91">
        <v>-0.92258297850000004</v>
      </c>
      <c r="L91">
        <v>1.4496905819999999</v>
      </c>
      <c r="M91">
        <v>9.2375792912500003</v>
      </c>
      <c r="N91">
        <v>9.8623860147499993</v>
      </c>
      <c r="O91">
        <v>-1.9444757177700001</v>
      </c>
      <c r="P91">
        <v>3.97275853045897E-3</v>
      </c>
    </row>
    <row r="92" spans="1:16" x14ac:dyDescent="0.25">
      <c r="A92" t="s">
        <v>266</v>
      </c>
      <c r="B92">
        <v>28590521619</v>
      </c>
      <c r="C92">
        <v>66.91</v>
      </c>
      <c r="D92">
        <v>-1.07</v>
      </c>
      <c r="E92">
        <v>-71.560567480000003</v>
      </c>
      <c r="F92">
        <v>1889136101.5</v>
      </c>
      <c r="G92">
        <v>7528616668</v>
      </c>
      <c r="H92">
        <v>11.74576326</v>
      </c>
      <c r="I92">
        <v>10.45371681</v>
      </c>
      <c r="J92">
        <v>1.8250911439999999</v>
      </c>
      <c r="K92">
        <v>-0.93190288899999996</v>
      </c>
      <c r="L92">
        <v>1.4496905819999999</v>
      </c>
      <c r="M92">
        <v>9.2711069854999995</v>
      </c>
      <c r="N92">
        <v>9.87587749049999</v>
      </c>
      <c r="O92">
        <v>-1.9528475240800001</v>
      </c>
      <c r="P92">
        <v>1.43031752850797E-3</v>
      </c>
    </row>
    <row r="93" spans="1:16" x14ac:dyDescent="0.25">
      <c r="A93" t="s">
        <v>267</v>
      </c>
      <c r="B93">
        <v>30121575481.5</v>
      </c>
      <c r="C93">
        <v>65.474999999999895</v>
      </c>
      <c r="D93">
        <v>-1.08</v>
      </c>
      <c r="E93">
        <v>-70.840516589999893</v>
      </c>
      <c r="F93">
        <v>2033830114.25</v>
      </c>
      <c r="G93">
        <v>7762194708.5</v>
      </c>
      <c r="H93">
        <v>11.571279114999999</v>
      </c>
      <c r="I93">
        <v>10.477063299999999</v>
      </c>
      <c r="J93">
        <v>1.8157712335</v>
      </c>
      <c r="K93">
        <v>-0.94122279949999998</v>
      </c>
      <c r="L93">
        <v>1.4496905819999999</v>
      </c>
      <c r="M93">
        <v>9.3046346797499897</v>
      </c>
      <c r="N93">
        <v>9.8893689662500002</v>
      </c>
      <c r="O93">
        <v>-1.96103293218</v>
      </c>
      <c r="P93">
        <v>-9.2572526344136797E-4</v>
      </c>
    </row>
    <row r="94" spans="1:16" x14ac:dyDescent="0.25">
      <c r="A94" t="s">
        <v>268</v>
      </c>
      <c r="B94">
        <v>31652629344</v>
      </c>
      <c r="C94">
        <v>64.040000000000006</v>
      </c>
      <c r="D94">
        <v>-1.0900000000000001</v>
      </c>
      <c r="E94">
        <v>-70.120465699999997</v>
      </c>
      <c r="F94">
        <v>2178524127</v>
      </c>
      <c r="G94">
        <v>7995772749</v>
      </c>
      <c r="H94">
        <v>11.39679497</v>
      </c>
      <c r="I94">
        <v>10.500409790000001</v>
      </c>
      <c r="J94">
        <v>1.8064513230000001</v>
      </c>
      <c r="K94">
        <v>-0.95054270999999901</v>
      </c>
      <c r="L94">
        <v>1.4496905819999999</v>
      </c>
      <c r="M94">
        <v>9.3381623739999995</v>
      </c>
      <c r="N94">
        <v>9.9028604419999997</v>
      </c>
      <c r="O94">
        <v>-1.96903194207</v>
      </c>
      <c r="P94">
        <v>-3.0953698453928201E-3</v>
      </c>
    </row>
    <row r="95" spans="1:16" x14ac:dyDescent="0.25">
      <c r="A95" t="s">
        <v>269</v>
      </c>
      <c r="K95">
        <v>-0.95054270999999901</v>
      </c>
      <c r="L95">
        <v>1.4496905819999999</v>
      </c>
    </row>
    <row r="96" spans="1:16" x14ac:dyDescent="0.25">
      <c r="A96" t="s">
        <v>270</v>
      </c>
      <c r="K96">
        <v>-0.95054270999999901</v>
      </c>
      <c r="L96">
        <v>1.4496905819999999</v>
      </c>
    </row>
    <row r="97" spans="1:12" x14ac:dyDescent="0.25">
      <c r="A97" t="s">
        <v>271</v>
      </c>
      <c r="K97">
        <v>-0.95054270999999901</v>
      </c>
      <c r="L97">
        <v>1.4496905819999999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A24"/>
  <sheetViews>
    <sheetView workbookViewId="0">
      <selection activeCell="G7" sqref="G7"/>
    </sheetView>
  </sheetViews>
  <sheetFormatPr defaultRowHeight="15" x14ac:dyDescent="0.25"/>
  <sheetData>
    <row r="2" spans="2:79" x14ac:dyDescent="0.25">
      <c r="B2" t="s">
        <v>109</v>
      </c>
      <c r="O2" t="s">
        <v>110</v>
      </c>
      <c r="AB2" t="s">
        <v>54</v>
      </c>
      <c r="AN2" t="s">
        <v>111</v>
      </c>
      <c r="BC2" t="s">
        <v>56</v>
      </c>
      <c r="BQ2" t="s">
        <v>57</v>
      </c>
    </row>
    <row r="3" spans="2:79" x14ac:dyDescent="0.25">
      <c r="B3" t="s">
        <v>112</v>
      </c>
      <c r="H3" t="s">
        <v>113</v>
      </c>
      <c r="O3" t="s">
        <v>114</v>
      </c>
      <c r="U3" t="s">
        <v>115</v>
      </c>
      <c r="AB3" t="s">
        <v>116</v>
      </c>
      <c r="AH3" t="s">
        <v>117</v>
      </c>
      <c r="AN3" t="s">
        <v>118</v>
      </c>
      <c r="AU3" t="s">
        <v>118</v>
      </c>
      <c r="BC3" t="s">
        <v>119</v>
      </c>
      <c r="BI3" t="s">
        <v>119</v>
      </c>
      <c r="BQ3" t="s">
        <v>120</v>
      </c>
      <c r="BW3" t="s">
        <v>121</v>
      </c>
    </row>
    <row r="4" spans="2:79" x14ac:dyDescent="0.25">
      <c r="B4" t="s">
        <v>122</v>
      </c>
      <c r="H4" t="s">
        <v>122</v>
      </c>
      <c r="O4" t="s">
        <v>122</v>
      </c>
      <c r="U4" t="s">
        <v>122</v>
      </c>
      <c r="AB4" t="s">
        <v>122</v>
      </c>
      <c r="AH4" t="s">
        <v>122</v>
      </c>
      <c r="AN4" t="s">
        <v>122</v>
      </c>
      <c r="AU4" t="s">
        <v>122</v>
      </c>
      <c r="BC4" t="s">
        <v>122</v>
      </c>
      <c r="BI4" t="s">
        <v>122</v>
      </c>
      <c r="BQ4" t="s">
        <v>122</v>
      </c>
      <c r="BW4" t="s">
        <v>122</v>
      </c>
    </row>
    <row r="5" spans="2:79" x14ac:dyDescent="0.25">
      <c r="B5" t="s">
        <v>123</v>
      </c>
      <c r="H5" t="s">
        <v>124</v>
      </c>
      <c r="O5" t="s">
        <v>125</v>
      </c>
      <c r="U5" t="s">
        <v>124</v>
      </c>
      <c r="AB5" t="s">
        <v>126</v>
      </c>
      <c r="AH5" t="s">
        <v>127</v>
      </c>
      <c r="AN5" t="s">
        <v>125</v>
      </c>
      <c r="AU5" t="s">
        <v>128</v>
      </c>
      <c r="BC5" t="s">
        <v>123</v>
      </c>
      <c r="BI5" t="s">
        <v>129</v>
      </c>
      <c r="BQ5" t="s">
        <v>125</v>
      </c>
      <c r="BW5" t="s">
        <v>127</v>
      </c>
    </row>
    <row r="7" spans="2:79" x14ac:dyDescent="0.25">
      <c r="E7" t="s">
        <v>30</v>
      </c>
      <c r="F7" t="s">
        <v>130</v>
      </c>
      <c r="K7" t="s">
        <v>30</v>
      </c>
      <c r="L7" t="s">
        <v>130</v>
      </c>
      <c r="R7" t="s">
        <v>30</v>
      </c>
      <c r="S7" t="s">
        <v>130</v>
      </c>
      <c r="X7" t="s">
        <v>30</v>
      </c>
      <c r="Y7" t="s">
        <v>130</v>
      </c>
      <c r="AE7" t="s">
        <v>30</v>
      </c>
      <c r="AF7" t="s">
        <v>130</v>
      </c>
      <c r="AK7" t="s">
        <v>30</v>
      </c>
      <c r="AL7" t="s">
        <v>130</v>
      </c>
      <c r="AQ7" t="s">
        <v>30</v>
      </c>
      <c r="AR7" t="s">
        <v>130</v>
      </c>
      <c r="AX7" t="s">
        <v>131</v>
      </c>
      <c r="AY7" t="s">
        <v>130</v>
      </c>
      <c r="BF7" t="s">
        <v>30</v>
      </c>
      <c r="BG7" t="s">
        <v>130</v>
      </c>
      <c r="BL7" t="s">
        <v>131</v>
      </c>
      <c r="BM7" t="s">
        <v>130</v>
      </c>
      <c r="BT7" t="s">
        <v>30</v>
      </c>
      <c r="BU7" t="s">
        <v>130</v>
      </c>
      <c r="BZ7" t="s">
        <v>30</v>
      </c>
      <c r="CA7" t="s">
        <v>130</v>
      </c>
    </row>
    <row r="9" spans="2:79" x14ac:dyDescent="0.25">
      <c r="B9" t="s">
        <v>132</v>
      </c>
      <c r="E9">
        <v>-1.6456630000000001</v>
      </c>
      <c r="F9">
        <v>0.45490000000000003</v>
      </c>
      <c r="H9" t="s">
        <v>132</v>
      </c>
      <c r="K9">
        <v>-3.1852070000000001</v>
      </c>
      <c r="L9">
        <v>2.41E-2</v>
      </c>
      <c r="O9" t="s">
        <v>132</v>
      </c>
      <c r="R9">
        <v>-1.9003080000000001</v>
      </c>
      <c r="S9">
        <v>0.33090000000000003</v>
      </c>
      <c r="U9" t="s">
        <v>132</v>
      </c>
      <c r="X9">
        <v>-3.3463889999999998</v>
      </c>
      <c r="Y9">
        <v>1.5599999999999999E-2</v>
      </c>
      <c r="AB9" t="s">
        <v>132</v>
      </c>
      <c r="AE9">
        <v>-3.0277349999999998</v>
      </c>
      <c r="AF9">
        <v>3.7699999999999997E-2</v>
      </c>
      <c r="AH9" t="s">
        <v>132</v>
      </c>
      <c r="AK9">
        <v>-2.0503170000000002</v>
      </c>
      <c r="AL9">
        <v>0.26519999999999999</v>
      </c>
      <c r="AN9" t="s">
        <v>132</v>
      </c>
      <c r="AQ9">
        <v>-1.141214</v>
      </c>
      <c r="AR9">
        <v>0.69650000000000001</v>
      </c>
      <c r="AU9" t="s">
        <v>133</v>
      </c>
      <c r="AX9">
        <v>-0.74844699999999997</v>
      </c>
      <c r="AY9">
        <v>0.82830000000000004</v>
      </c>
      <c r="BC9" t="s">
        <v>132</v>
      </c>
      <c r="BF9">
        <v>-1.502726</v>
      </c>
      <c r="BG9">
        <v>0.52739999999999998</v>
      </c>
      <c r="BI9" t="s">
        <v>133</v>
      </c>
      <c r="BL9">
        <v>-1.337026</v>
      </c>
      <c r="BM9">
        <v>0.60950000000000004</v>
      </c>
      <c r="BQ9" t="s">
        <v>132</v>
      </c>
      <c r="BT9">
        <v>-5.0084730000000004</v>
      </c>
      <c r="BU9">
        <v>1E-4</v>
      </c>
      <c r="BW9" t="s">
        <v>132</v>
      </c>
      <c r="BZ9">
        <v>-3.386533</v>
      </c>
      <c r="CA9">
        <v>1.41E-2</v>
      </c>
    </row>
    <row r="10" spans="2:79" x14ac:dyDescent="0.25">
      <c r="B10" t="s">
        <v>134</v>
      </c>
      <c r="C10" t="s">
        <v>135</v>
      </c>
      <c r="E10">
        <v>-3.5112619999999999</v>
      </c>
      <c r="H10" t="s">
        <v>134</v>
      </c>
      <c r="I10" t="s">
        <v>135</v>
      </c>
      <c r="K10">
        <v>-3.503879</v>
      </c>
      <c r="O10" t="s">
        <v>134</v>
      </c>
      <c r="P10" t="s">
        <v>135</v>
      </c>
      <c r="R10">
        <v>-3.503879</v>
      </c>
      <c r="U10" t="s">
        <v>134</v>
      </c>
      <c r="V10" t="s">
        <v>135</v>
      </c>
      <c r="X10">
        <v>-3.503879</v>
      </c>
      <c r="AB10" t="s">
        <v>134</v>
      </c>
      <c r="AC10" t="s">
        <v>135</v>
      </c>
      <c r="AE10">
        <v>-3.5383619999999998</v>
      </c>
      <c r="AH10" t="s">
        <v>134</v>
      </c>
      <c r="AI10" t="s">
        <v>135</v>
      </c>
      <c r="AK10">
        <v>-3.5383619999999998</v>
      </c>
      <c r="AN10" t="s">
        <v>134</v>
      </c>
      <c r="AO10" t="s">
        <v>135</v>
      </c>
      <c r="AQ10">
        <v>-3.503879</v>
      </c>
      <c r="AU10" t="s">
        <v>134</v>
      </c>
      <c r="AV10" t="s">
        <v>135</v>
      </c>
      <c r="AX10">
        <v>-3.5030489999999999</v>
      </c>
      <c r="BC10" t="s">
        <v>134</v>
      </c>
      <c r="BD10" t="s">
        <v>135</v>
      </c>
      <c r="BF10">
        <v>-3.5112619999999999</v>
      </c>
      <c r="BI10" t="s">
        <v>134</v>
      </c>
      <c r="BJ10" t="s">
        <v>135</v>
      </c>
      <c r="BL10">
        <v>-3.5030489999999999</v>
      </c>
      <c r="BQ10" t="s">
        <v>134</v>
      </c>
      <c r="BR10" t="s">
        <v>135</v>
      </c>
      <c r="BT10">
        <v>-3.503879</v>
      </c>
      <c r="BW10" t="s">
        <v>134</v>
      </c>
      <c r="BX10" t="s">
        <v>135</v>
      </c>
      <c r="BZ10">
        <v>-3.5073940000000001</v>
      </c>
    </row>
    <row r="11" spans="2:79" x14ac:dyDescent="0.25">
      <c r="C11" t="s">
        <v>136</v>
      </c>
      <c r="E11">
        <v>-2.896779</v>
      </c>
      <c r="I11" t="s">
        <v>136</v>
      </c>
      <c r="K11">
        <v>-2.893589</v>
      </c>
      <c r="P11" t="s">
        <v>136</v>
      </c>
      <c r="R11">
        <v>-2.893589</v>
      </c>
      <c r="V11" t="s">
        <v>136</v>
      </c>
      <c r="X11">
        <v>-2.893589</v>
      </c>
      <c r="AC11" t="s">
        <v>136</v>
      </c>
      <c r="AE11">
        <v>-2.90842</v>
      </c>
      <c r="AI11" t="s">
        <v>136</v>
      </c>
      <c r="AK11">
        <v>-2.90842</v>
      </c>
      <c r="AO11" t="s">
        <v>136</v>
      </c>
      <c r="AQ11">
        <v>-2.893589</v>
      </c>
      <c r="AV11" t="s">
        <v>136</v>
      </c>
      <c r="AX11">
        <v>-2.89323</v>
      </c>
      <c r="BD11" t="s">
        <v>136</v>
      </c>
      <c r="BF11">
        <v>-2.896779</v>
      </c>
      <c r="BJ11" t="s">
        <v>136</v>
      </c>
      <c r="BL11">
        <v>-2.89323</v>
      </c>
      <c r="BR11" t="s">
        <v>136</v>
      </c>
      <c r="BT11">
        <v>-2.893589</v>
      </c>
      <c r="BX11" t="s">
        <v>136</v>
      </c>
      <c r="BZ11">
        <v>-2.8951090000000002</v>
      </c>
    </row>
    <row r="12" spans="2:79" x14ac:dyDescent="0.25">
      <c r="C12" t="s">
        <v>137</v>
      </c>
      <c r="E12">
        <v>-2.585626</v>
      </c>
      <c r="I12" t="s">
        <v>137</v>
      </c>
      <c r="K12">
        <v>-2.5839310000000002</v>
      </c>
      <c r="P12" t="s">
        <v>137</v>
      </c>
      <c r="R12">
        <v>-2.5839310000000002</v>
      </c>
      <c r="V12" t="s">
        <v>137</v>
      </c>
      <c r="X12">
        <v>-2.5839310000000002</v>
      </c>
      <c r="AC12" t="s">
        <v>137</v>
      </c>
      <c r="AE12">
        <v>-2.591799</v>
      </c>
      <c r="AI12" t="s">
        <v>137</v>
      </c>
      <c r="AK12">
        <v>-2.591799</v>
      </c>
      <c r="AO12" t="s">
        <v>137</v>
      </c>
      <c r="AQ12">
        <v>-2.5839310000000002</v>
      </c>
      <c r="AV12" t="s">
        <v>137</v>
      </c>
      <c r="AX12">
        <v>-2.5837400000000001</v>
      </c>
      <c r="BD12" t="s">
        <v>137</v>
      </c>
      <c r="BF12">
        <v>-2.585626</v>
      </c>
      <c r="BJ12" t="s">
        <v>137</v>
      </c>
      <c r="BL12">
        <v>-2.5837400000000001</v>
      </c>
      <c r="BR12" t="s">
        <v>137</v>
      </c>
      <c r="BT12">
        <v>-2.5839310000000002</v>
      </c>
      <c r="BX12" t="s">
        <v>137</v>
      </c>
      <c r="BZ12">
        <v>-2.5847380000000002</v>
      </c>
    </row>
    <row r="15" spans="2:79" x14ac:dyDescent="0.25">
      <c r="B15" t="s">
        <v>112</v>
      </c>
      <c r="H15" t="s">
        <v>113</v>
      </c>
      <c r="O15" t="s">
        <v>114</v>
      </c>
      <c r="U15" t="s">
        <v>115</v>
      </c>
      <c r="AB15" t="s">
        <v>116</v>
      </c>
      <c r="AH15" t="s">
        <v>117</v>
      </c>
      <c r="AN15" t="s">
        <v>138</v>
      </c>
      <c r="AU15" t="s">
        <v>138</v>
      </c>
      <c r="BC15" t="s">
        <v>139</v>
      </c>
      <c r="BI15" t="s">
        <v>139</v>
      </c>
      <c r="BQ15" t="s">
        <v>120</v>
      </c>
      <c r="BW15" t="s">
        <v>121</v>
      </c>
    </row>
    <row r="16" spans="2:79" x14ac:dyDescent="0.25">
      <c r="B16" t="s">
        <v>122</v>
      </c>
      <c r="H16" t="s">
        <v>122</v>
      </c>
      <c r="O16" t="s">
        <v>122</v>
      </c>
      <c r="U16" t="s">
        <v>122</v>
      </c>
      <c r="AB16" t="s">
        <v>122</v>
      </c>
      <c r="AH16" t="s">
        <v>122</v>
      </c>
      <c r="AN16" t="s">
        <v>122</v>
      </c>
      <c r="AU16" t="s">
        <v>122</v>
      </c>
      <c r="BC16" t="s">
        <v>122</v>
      </c>
      <c r="BI16" t="s">
        <v>122</v>
      </c>
      <c r="BQ16" t="s">
        <v>122</v>
      </c>
      <c r="BW16" t="s">
        <v>122</v>
      </c>
    </row>
    <row r="17" spans="2:79" x14ac:dyDescent="0.25">
      <c r="B17" t="s">
        <v>128</v>
      </c>
      <c r="H17" t="s">
        <v>140</v>
      </c>
      <c r="O17" t="s">
        <v>128</v>
      </c>
      <c r="U17" t="s">
        <v>140</v>
      </c>
      <c r="AB17" t="s">
        <v>141</v>
      </c>
      <c r="AH17" t="s">
        <v>142</v>
      </c>
      <c r="AN17" t="s">
        <v>124</v>
      </c>
      <c r="AU17" t="s">
        <v>140</v>
      </c>
      <c r="BC17" t="s">
        <v>143</v>
      </c>
      <c r="BI17" t="s">
        <v>142</v>
      </c>
      <c r="BQ17" t="s">
        <v>141</v>
      </c>
      <c r="BW17" t="s">
        <v>142</v>
      </c>
    </row>
    <row r="19" spans="2:79" x14ac:dyDescent="0.25">
      <c r="E19" t="s">
        <v>131</v>
      </c>
      <c r="F19" t="s">
        <v>130</v>
      </c>
      <c r="K19" t="s">
        <v>131</v>
      </c>
      <c r="L19" t="s">
        <v>130</v>
      </c>
      <c r="R19" t="s">
        <v>131</v>
      </c>
      <c r="S19" t="s">
        <v>130</v>
      </c>
      <c r="X19" t="s">
        <v>131</v>
      </c>
      <c r="Y19" t="s">
        <v>130</v>
      </c>
      <c r="AE19" t="s">
        <v>131</v>
      </c>
      <c r="AF19" t="s">
        <v>130</v>
      </c>
      <c r="AK19" t="s">
        <v>131</v>
      </c>
      <c r="AL19" t="s">
        <v>130</v>
      </c>
      <c r="AQ19" t="s">
        <v>30</v>
      </c>
      <c r="AR19" t="s">
        <v>130</v>
      </c>
      <c r="AX19" t="s">
        <v>131</v>
      </c>
      <c r="AY19" t="s">
        <v>130</v>
      </c>
      <c r="BF19" t="s">
        <v>30</v>
      </c>
      <c r="BG19" t="s">
        <v>130</v>
      </c>
      <c r="BL19" t="s">
        <v>131</v>
      </c>
      <c r="BM19" t="s">
        <v>130</v>
      </c>
      <c r="BT19" t="s">
        <v>131</v>
      </c>
      <c r="BU19" t="s">
        <v>130</v>
      </c>
      <c r="BZ19" t="s">
        <v>131</v>
      </c>
      <c r="CA19" t="s">
        <v>130</v>
      </c>
    </row>
    <row r="21" spans="2:79" x14ac:dyDescent="0.25">
      <c r="B21" t="s">
        <v>133</v>
      </c>
      <c r="E21">
        <v>-0.98882400000000004</v>
      </c>
      <c r="F21">
        <v>0.75460000000000005</v>
      </c>
      <c r="H21" t="s">
        <v>133</v>
      </c>
      <c r="K21">
        <v>-3.4564910000000002</v>
      </c>
      <c r="L21">
        <v>1.15E-2</v>
      </c>
      <c r="O21" t="s">
        <v>133</v>
      </c>
      <c r="R21">
        <v>-1.3557250000000001</v>
      </c>
      <c r="S21">
        <v>0.60050000000000003</v>
      </c>
      <c r="U21" t="s">
        <v>133</v>
      </c>
      <c r="X21">
        <v>-3.647418</v>
      </c>
      <c r="Y21">
        <v>6.6E-3</v>
      </c>
      <c r="AB21" t="s">
        <v>133</v>
      </c>
      <c r="AE21">
        <v>-2.3598129999999999</v>
      </c>
      <c r="AF21">
        <v>0.15690000000000001</v>
      </c>
      <c r="AH21" t="s">
        <v>133</v>
      </c>
      <c r="AK21">
        <v>-3.2247439999999998</v>
      </c>
      <c r="AL21">
        <v>2.2800000000000001E-2</v>
      </c>
      <c r="AN21" t="s">
        <v>132</v>
      </c>
      <c r="AQ21">
        <v>-3.2746840000000002</v>
      </c>
      <c r="AR21">
        <v>1.9E-2</v>
      </c>
      <c r="AU21" t="s">
        <v>133</v>
      </c>
      <c r="AX21">
        <v>-3.5878559999999999</v>
      </c>
      <c r="AY21">
        <v>7.7999999999999996E-3</v>
      </c>
      <c r="BC21" t="s">
        <v>132</v>
      </c>
      <c r="BF21">
        <v>-3.7354509999999999</v>
      </c>
      <c r="BG21">
        <v>5.1999999999999998E-3</v>
      </c>
      <c r="BI21" t="s">
        <v>133</v>
      </c>
      <c r="BL21">
        <v>-4.6313170000000001</v>
      </c>
      <c r="BM21">
        <v>2.9999999999999997E-4</v>
      </c>
      <c r="BQ21" t="s">
        <v>133</v>
      </c>
      <c r="BT21">
        <v>-4.8135269999999997</v>
      </c>
      <c r="BU21">
        <v>1E-4</v>
      </c>
      <c r="BW21" t="s">
        <v>133</v>
      </c>
      <c r="BZ21">
        <v>-4.4685730000000001</v>
      </c>
      <c r="CA21">
        <v>4.0000000000000002E-4</v>
      </c>
    </row>
    <row r="22" spans="2:79" x14ac:dyDescent="0.25">
      <c r="B22" t="s">
        <v>134</v>
      </c>
      <c r="C22" t="s">
        <v>135</v>
      </c>
      <c r="E22">
        <v>-3.5030489999999999</v>
      </c>
      <c r="H22" t="s">
        <v>134</v>
      </c>
      <c r="I22" t="s">
        <v>135</v>
      </c>
      <c r="K22">
        <v>-3.503879</v>
      </c>
      <c r="O22" t="s">
        <v>134</v>
      </c>
      <c r="P22" t="s">
        <v>135</v>
      </c>
      <c r="R22">
        <v>-3.5030489999999999</v>
      </c>
      <c r="U22" t="s">
        <v>134</v>
      </c>
      <c r="V22" t="s">
        <v>135</v>
      </c>
      <c r="X22">
        <v>-3.503879</v>
      </c>
      <c r="AB22" t="s">
        <v>134</v>
      </c>
      <c r="AC22" t="s">
        <v>135</v>
      </c>
      <c r="AE22">
        <v>-3.53003</v>
      </c>
      <c r="AH22" t="s">
        <v>134</v>
      </c>
      <c r="AI22" t="s">
        <v>135</v>
      </c>
      <c r="AK22">
        <v>-3.5315919999999998</v>
      </c>
      <c r="AN22" t="s">
        <v>134</v>
      </c>
      <c r="AO22" t="s">
        <v>135</v>
      </c>
      <c r="AQ22">
        <v>-3.503879</v>
      </c>
      <c r="AU22" t="s">
        <v>134</v>
      </c>
      <c r="AV22" t="s">
        <v>135</v>
      </c>
      <c r="AX22">
        <v>-3.503879</v>
      </c>
      <c r="BC22" t="s">
        <v>134</v>
      </c>
      <c r="BD22" t="s">
        <v>135</v>
      </c>
      <c r="BF22">
        <v>-3.5112619999999999</v>
      </c>
      <c r="BI22" t="s">
        <v>134</v>
      </c>
      <c r="BJ22" t="s">
        <v>135</v>
      </c>
      <c r="BL22">
        <v>-3.503879</v>
      </c>
      <c r="BQ22" t="s">
        <v>134</v>
      </c>
      <c r="BR22" t="s">
        <v>135</v>
      </c>
      <c r="BT22">
        <v>-3.5030489999999999</v>
      </c>
      <c r="BW22" t="s">
        <v>134</v>
      </c>
      <c r="BX22" t="s">
        <v>135</v>
      </c>
      <c r="BZ22">
        <v>-3.503879</v>
      </c>
    </row>
    <row r="23" spans="2:79" x14ac:dyDescent="0.25">
      <c r="C23" t="s">
        <v>136</v>
      </c>
      <c r="E23">
        <v>-2.89323</v>
      </c>
      <c r="I23" t="s">
        <v>136</v>
      </c>
      <c r="K23">
        <v>-2.893589</v>
      </c>
      <c r="P23" t="s">
        <v>136</v>
      </c>
      <c r="R23">
        <v>-2.89323</v>
      </c>
      <c r="V23" t="s">
        <v>136</v>
      </c>
      <c r="X23">
        <v>-2.893589</v>
      </c>
      <c r="AC23" t="s">
        <v>136</v>
      </c>
      <c r="AE23">
        <v>-2.9048479999999999</v>
      </c>
      <c r="AI23" t="s">
        <v>136</v>
      </c>
      <c r="AK23">
        <v>-2.905519</v>
      </c>
      <c r="AO23" t="s">
        <v>136</v>
      </c>
      <c r="AQ23">
        <v>-2.893589</v>
      </c>
      <c r="AV23" t="s">
        <v>136</v>
      </c>
      <c r="AX23">
        <v>-2.893589</v>
      </c>
      <c r="BD23" t="s">
        <v>136</v>
      </c>
      <c r="BF23">
        <v>-2.896779</v>
      </c>
      <c r="BJ23" t="s">
        <v>136</v>
      </c>
      <c r="BL23">
        <v>-2.893589</v>
      </c>
      <c r="BR23" t="s">
        <v>136</v>
      </c>
      <c r="BT23">
        <v>-2.89323</v>
      </c>
      <c r="BX23" t="s">
        <v>136</v>
      </c>
      <c r="BZ23">
        <v>-2.893589</v>
      </c>
    </row>
    <row r="24" spans="2:79" x14ac:dyDescent="0.25">
      <c r="C24" t="s">
        <v>137</v>
      </c>
      <c r="E24">
        <v>-2.5837400000000001</v>
      </c>
      <c r="I24" t="s">
        <v>137</v>
      </c>
      <c r="K24">
        <v>-2.5839310000000002</v>
      </c>
      <c r="P24" t="s">
        <v>137</v>
      </c>
      <c r="R24">
        <v>-2.5837400000000001</v>
      </c>
      <c r="V24" t="s">
        <v>137</v>
      </c>
      <c r="X24">
        <v>-2.5839310000000002</v>
      </c>
      <c r="AC24" t="s">
        <v>137</v>
      </c>
      <c r="AE24">
        <v>-2.5899070000000002</v>
      </c>
      <c r="AI24" t="s">
        <v>137</v>
      </c>
      <c r="AK24">
        <v>-2.5902620000000001</v>
      </c>
      <c r="AO24" t="s">
        <v>137</v>
      </c>
      <c r="AQ24">
        <v>-2.5839310000000002</v>
      </c>
      <c r="AV24" t="s">
        <v>137</v>
      </c>
      <c r="AX24">
        <v>-2.5839310000000002</v>
      </c>
      <c r="BD24" t="s">
        <v>137</v>
      </c>
      <c r="BF24">
        <v>-2.585626</v>
      </c>
      <c r="BJ24" t="s">
        <v>137</v>
      </c>
      <c r="BL24">
        <v>-2.5839310000000002</v>
      </c>
      <c r="BR24" t="s">
        <v>137</v>
      </c>
      <c r="BT24">
        <v>-2.5837400000000001</v>
      </c>
      <c r="BX24" t="s">
        <v>137</v>
      </c>
      <c r="BZ24">
        <v>-2.5839310000000002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"/>
  <sheetViews>
    <sheetView workbookViewId="0">
      <selection sqref="A1:XFD1048576"/>
    </sheetView>
  </sheetViews>
  <sheetFormatPr defaultRowHeight="15" x14ac:dyDescent="0.25"/>
  <sheetData>
    <row r="1" spans="1:28" x14ac:dyDescent="0.25">
      <c r="A1" t="s">
        <v>144</v>
      </c>
    </row>
    <row r="2" spans="1:28" x14ac:dyDescent="0.25">
      <c r="A2" t="s">
        <v>145</v>
      </c>
      <c r="K2" s="3" t="s">
        <v>146</v>
      </c>
      <c r="L2" t="s">
        <v>147</v>
      </c>
      <c r="M2" t="s">
        <v>54</v>
      </c>
      <c r="N2" s="3" t="s">
        <v>148</v>
      </c>
      <c r="O2" s="3" t="s">
        <v>149</v>
      </c>
      <c r="P2" t="s">
        <v>150</v>
      </c>
      <c r="Q2" t="s">
        <v>57</v>
      </c>
    </row>
    <row r="3" spans="1:28" x14ac:dyDescent="0.25">
      <c r="A3" t="s">
        <v>151</v>
      </c>
      <c r="J3" t="s">
        <v>152</v>
      </c>
      <c r="K3" s="3">
        <v>20218849252.075199</v>
      </c>
      <c r="L3">
        <v>55.297473118279498</v>
      </c>
      <c r="M3">
        <v>-1.1409722222222201</v>
      </c>
      <c r="N3" s="3">
        <v>-73.862372770277702</v>
      </c>
      <c r="O3" s="3">
        <v>3440441819.7741899</v>
      </c>
      <c r="P3">
        <v>1183769322.8725801</v>
      </c>
      <c r="Q3">
        <v>12.064762254677399</v>
      </c>
      <c r="S3" s="4"/>
      <c r="T3" s="5"/>
      <c r="U3" s="5"/>
      <c r="V3" s="5"/>
      <c r="W3" s="4"/>
      <c r="X3" s="4"/>
      <c r="Y3" s="5"/>
      <c r="Z3" s="5"/>
      <c r="AA3" s="5"/>
      <c r="AB3" s="5"/>
    </row>
    <row r="4" spans="1:28" x14ac:dyDescent="0.25">
      <c r="A4" t="s">
        <v>153</v>
      </c>
      <c r="J4" t="s">
        <v>154</v>
      </c>
      <c r="K4" s="3">
        <v>21613949479</v>
      </c>
      <c r="L4">
        <v>53.25</v>
      </c>
      <c r="M4">
        <v>-1.12375</v>
      </c>
      <c r="N4" s="3">
        <v>-69.889763692499997</v>
      </c>
      <c r="O4" s="3">
        <v>2894197924</v>
      </c>
      <c r="P4">
        <v>1387947412.75</v>
      </c>
      <c r="Q4">
        <v>11.920247405</v>
      </c>
      <c r="S4" s="4"/>
      <c r="T4" s="5"/>
      <c r="U4" s="5"/>
      <c r="V4" s="5"/>
      <c r="W4" s="4"/>
      <c r="X4" s="4"/>
      <c r="Y4" s="5"/>
      <c r="Z4" s="5"/>
      <c r="AA4" s="5"/>
      <c r="AB4" s="5"/>
    </row>
    <row r="5" spans="1:28" x14ac:dyDescent="0.25">
      <c r="A5" t="s">
        <v>155</v>
      </c>
      <c r="J5" t="s">
        <v>156</v>
      </c>
      <c r="K5" s="3">
        <v>32962165810</v>
      </c>
      <c r="L5">
        <v>109.45</v>
      </c>
      <c r="M5">
        <v>-0.89</v>
      </c>
      <c r="N5" s="3">
        <v>-14.21951198</v>
      </c>
      <c r="O5" s="3">
        <v>7995772749</v>
      </c>
      <c r="P5">
        <v>2301595658</v>
      </c>
      <c r="Q5">
        <v>29.268292679999998</v>
      </c>
      <c r="S5" s="4"/>
      <c r="T5" s="5"/>
      <c r="U5" s="5"/>
      <c r="V5" s="5"/>
      <c r="W5" s="4"/>
      <c r="X5" s="4"/>
      <c r="Y5" s="5"/>
      <c r="Z5" s="5"/>
      <c r="AA5" s="5"/>
      <c r="AB5" s="5"/>
    </row>
    <row r="6" spans="1:28" x14ac:dyDescent="0.25">
      <c r="J6" t="s">
        <v>157</v>
      </c>
      <c r="K6" s="3">
        <v>6865966109</v>
      </c>
      <c r="L6">
        <v>12.28</v>
      </c>
      <c r="M6">
        <v>-1.43</v>
      </c>
      <c r="N6" s="3">
        <v>-129.29494249999999</v>
      </c>
      <c r="O6" s="3">
        <v>332746401</v>
      </c>
      <c r="P6">
        <v>246360273.40000001</v>
      </c>
      <c r="Q6">
        <v>5.3880079690000002</v>
      </c>
      <c r="S6" s="4"/>
      <c r="T6" s="5"/>
      <c r="U6" s="5"/>
      <c r="V6" s="5"/>
      <c r="W6" s="4"/>
      <c r="X6" s="4"/>
      <c r="Y6" s="5"/>
      <c r="Z6" s="5"/>
      <c r="AA6" s="5"/>
      <c r="AB6" s="5"/>
    </row>
    <row r="7" spans="1:28" x14ac:dyDescent="0.25">
      <c r="A7" t="s">
        <v>158</v>
      </c>
      <c r="J7" t="s">
        <v>159</v>
      </c>
      <c r="K7">
        <v>7977193697.9071598</v>
      </c>
      <c r="L7">
        <v>30.185407802857501</v>
      </c>
      <c r="M7">
        <v>0.122200017544802</v>
      </c>
      <c r="N7">
        <v>30.785177187875799</v>
      </c>
      <c r="O7">
        <v>1887214976.43063</v>
      </c>
      <c r="P7">
        <v>633725077.92648005</v>
      </c>
      <c r="Q7">
        <v>3.9077125451013401</v>
      </c>
      <c r="S7" s="4"/>
      <c r="T7" s="5"/>
      <c r="U7" s="5"/>
      <c r="V7" s="5"/>
      <c r="W7" s="4"/>
      <c r="X7" s="4"/>
      <c r="Y7" s="5"/>
      <c r="Z7" s="5"/>
      <c r="AA7" s="5"/>
      <c r="AB7" s="5"/>
    </row>
    <row r="8" spans="1:28" x14ac:dyDescent="0.25">
      <c r="A8" t="s">
        <v>30</v>
      </c>
      <c r="J8" t="s">
        <v>160</v>
      </c>
      <c r="K8">
        <v>-0.20649944814647</v>
      </c>
      <c r="L8">
        <v>0.31651631182870799</v>
      </c>
      <c r="M8">
        <v>-0.50700091288732596</v>
      </c>
      <c r="N8">
        <v>-0.55582190433024703</v>
      </c>
      <c r="O8">
        <v>0.63307113492022105</v>
      </c>
      <c r="P8">
        <v>2.6094779633667E-3</v>
      </c>
      <c r="Q8">
        <v>1.1383447058709599</v>
      </c>
      <c r="S8" s="4"/>
      <c r="T8" s="5"/>
      <c r="U8" s="5"/>
      <c r="V8" s="5"/>
      <c r="W8" s="4"/>
      <c r="X8" s="4"/>
      <c r="Y8" s="5"/>
      <c r="Z8" s="5"/>
      <c r="AA8" s="5"/>
      <c r="AB8" s="5"/>
    </row>
    <row r="9" spans="1:28" x14ac:dyDescent="0.25">
      <c r="A9" t="s">
        <v>5</v>
      </c>
      <c r="B9" t="s">
        <v>161</v>
      </c>
      <c r="C9" t="s">
        <v>162</v>
      </c>
      <c r="D9" t="s">
        <v>163</v>
      </c>
      <c r="E9" t="s">
        <v>164</v>
      </c>
      <c r="F9" t="s">
        <v>165</v>
      </c>
      <c r="G9" t="s">
        <v>166</v>
      </c>
      <c r="J9" t="s">
        <v>167</v>
      </c>
      <c r="K9">
        <v>1.67469327176345</v>
      </c>
      <c r="L9">
        <v>1.89844387817743</v>
      </c>
      <c r="M9">
        <v>2.7611590335860599</v>
      </c>
      <c r="N9">
        <v>2.3548941093806399</v>
      </c>
      <c r="O9">
        <v>2.35190312541476</v>
      </c>
      <c r="P9">
        <v>1.46665550967534</v>
      </c>
      <c r="Q9">
        <v>6.1509838628466396</v>
      </c>
      <c r="S9" s="4"/>
      <c r="T9" s="5"/>
      <c r="U9" s="5"/>
      <c r="V9" s="5"/>
      <c r="W9" s="4"/>
      <c r="X9" s="4"/>
      <c r="Y9" s="5"/>
      <c r="Z9" s="5"/>
      <c r="AA9" s="5"/>
      <c r="AB9" s="5"/>
    </row>
    <row r="10" spans="1:28" x14ac:dyDescent="0.25">
      <c r="A10" t="s">
        <v>161</v>
      </c>
      <c r="B10">
        <v>1</v>
      </c>
    </row>
    <row r="11" spans="1:28" x14ac:dyDescent="0.25">
      <c r="B11" t="s">
        <v>168</v>
      </c>
      <c r="J11" t="s">
        <v>169</v>
      </c>
      <c r="K11">
        <v>7.4671482974619696</v>
      </c>
      <c r="L11">
        <v>6.25485524454007</v>
      </c>
      <c r="M11">
        <v>3.2557341297356102</v>
      </c>
      <c r="N11">
        <v>4.9557407023349898</v>
      </c>
      <c r="O11">
        <v>7.8396899995049703</v>
      </c>
      <c r="P11">
        <v>9.1107936836010506</v>
      </c>
      <c r="Q11">
        <v>58.5590541781486</v>
      </c>
    </row>
    <row r="12" spans="1:28" x14ac:dyDescent="0.25">
      <c r="B12" t="s">
        <v>168</v>
      </c>
      <c r="J12" t="s">
        <v>170</v>
      </c>
      <c r="K12">
        <v>2.39072349392461E-2</v>
      </c>
      <c r="L12">
        <v>4.38304007080247E-2</v>
      </c>
      <c r="M12">
        <v>0.19634792519824401</v>
      </c>
      <c r="N12">
        <v>8.3921759294376494E-2</v>
      </c>
      <c r="O12">
        <v>1.9844170357320799E-2</v>
      </c>
      <c r="P12">
        <v>1.0510328466729399E-2</v>
      </c>
      <c r="Q12" s="3">
        <v>1.9233705078722899E-13</v>
      </c>
    </row>
    <row r="13" spans="1:28" x14ac:dyDescent="0.25">
      <c r="K13" s="3"/>
      <c r="N13" s="3"/>
      <c r="O13" s="3"/>
    </row>
    <row r="14" spans="1:28" x14ac:dyDescent="0.25">
      <c r="A14" t="s">
        <v>162</v>
      </c>
      <c r="B14">
        <v>0.81179800000000002</v>
      </c>
      <c r="C14">
        <v>1</v>
      </c>
      <c r="J14" t="s">
        <v>171</v>
      </c>
      <c r="K14" s="3">
        <v>1880352980443</v>
      </c>
      <c r="L14">
        <v>5142.66499999999</v>
      </c>
      <c r="M14">
        <v>-82.15</v>
      </c>
      <c r="N14" s="3">
        <v>-5318.0908394600001</v>
      </c>
      <c r="O14" s="3">
        <v>319961089239</v>
      </c>
      <c r="P14">
        <v>110090547027.14999</v>
      </c>
      <c r="Q14">
        <v>1122.0228896850001</v>
      </c>
    </row>
    <row r="15" spans="1:28" x14ac:dyDescent="0.25">
      <c r="B15">
        <v>11.631360000000001</v>
      </c>
      <c r="C15" t="s">
        <v>168</v>
      </c>
      <c r="J15" t="s">
        <v>172</v>
      </c>
      <c r="K15" s="3">
        <v>5.85447697504154E+21</v>
      </c>
      <c r="L15">
        <v>83826.613668682694</v>
      </c>
      <c r="M15">
        <v>1.0602319444444399</v>
      </c>
      <c r="N15">
        <v>67288.626548712695</v>
      </c>
      <c r="O15" s="3">
        <v>3.2766539378829499E+20</v>
      </c>
      <c r="P15" s="3">
        <v>3.69478876441489E+19</v>
      </c>
      <c r="Q15">
        <v>1404.8599948331</v>
      </c>
    </row>
    <row r="16" spans="1:28" x14ac:dyDescent="0.25">
      <c r="B16">
        <v>0</v>
      </c>
      <c r="C16" t="s">
        <v>168</v>
      </c>
    </row>
    <row r="17" spans="1:17" x14ac:dyDescent="0.25">
      <c r="J17" t="s">
        <v>173</v>
      </c>
      <c r="K17">
        <v>93</v>
      </c>
      <c r="L17">
        <v>93</v>
      </c>
      <c r="M17">
        <v>72</v>
      </c>
      <c r="N17">
        <v>72</v>
      </c>
      <c r="O17">
        <v>93</v>
      </c>
      <c r="P17">
        <v>93</v>
      </c>
      <c r="Q17">
        <v>93</v>
      </c>
    </row>
    <row r="18" spans="1:17" x14ac:dyDescent="0.25">
      <c r="A18" t="s">
        <v>163</v>
      </c>
      <c r="B18">
        <v>0.49578699999999998</v>
      </c>
      <c r="C18">
        <v>0.30447600000000002</v>
      </c>
      <c r="D18">
        <v>1</v>
      </c>
    </row>
    <row r="19" spans="1:17" x14ac:dyDescent="0.25">
      <c r="B19">
        <v>4.7764199999999999</v>
      </c>
      <c r="C19">
        <v>2.6744140000000001</v>
      </c>
      <c r="D19" t="s">
        <v>168</v>
      </c>
    </row>
    <row r="20" spans="1:17" x14ac:dyDescent="0.25">
      <c r="B20">
        <v>0</v>
      </c>
      <c r="C20">
        <v>9.2999999999999992E-3</v>
      </c>
      <c r="D20" t="s">
        <v>168</v>
      </c>
    </row>
    <row r="22" spans="1:17" x14ac:dyDescent="0.25">
      <c r="A22" t="s">
        <v>164</v>
      </c>
      <c r="B22">
        <v>0.92968499999999998</v>
      </c>
      <c r="C22">
        <v>0.76005800000000001</v>
      </c>
      <c r="D22">
        <v>0.49</v>
      </c>
      <c r="E22">
        <v>1</v>
      </c>
    </row>
    <row r="23" spans="1:17" x14ac:dyDescent="0.25">
      <c r="B23">
        <v>21.116350000000001</v>
      </c>
      <c r="C23">
        <v>9.7854050000000008</v>
      </c>
      <c r="D23">
        <v>4.7029110000000003</v>
      </c>
      <c r="E23" t="s">
        <v>168</v>
      </c>
    </row>
    <row r="24" spans="1:17" x14ac:dyDescent="0.25">
      <c r="B24">
        <v>0</v>
      </c>
      <c r="C24">
        <v>0</v>
      </c>
      <c r="D24">
        <v>0</v>
      </c>
      <c r="E24" t="s">
        <v>168</v>
      </c>
    </row>
    <row r="26" spans="1:17" x14ac:dyDescent="0.25">
      <c r="A26" t="s">
        <v>165</v>
      </c>
      <c r="B26">
        <v>0.56445299999999998</v>
      </c>
      <c r="C26">
        <v>0.219249</v>
      </c>
      <c r="D26">
        <v>0.16641700000000001</v>
      </c>
      <c r="E26">
        <v>0.60367499999999996</v>
      </c>
      <c r="F26">
        <v>1</v>
      </c>
    </row>
    <row r="27" spans="1:17" x14ac:dyDescent="0.25">
      <c r="B27">
        <v>5.7210770000000002</v>
      </c>
      <c r="C27">
        <v>1.880118</v>
      </c>
      <c r="D27">
        <v>1.412032</v>
      </c>
      <c r="E27">
        <v>6.335318</v>
      </c>
      <c r="F27" t="s">
        <v>168</v>
      </c>
    </row>
    <row r="28" spans="1:17" x14ac:dyDescent="0.25">
      <c r="B28">
        <v>0</v>
      </c>
      <c r="C28">
        <v>6.4299999999999996E-2</v>
      </c>
      <c r="D28">
        <v>0.16239999999999999</v>
      </c>
      <c r="E28">
        <v>0</v>
      </c>
      <c r="F28" t="s">
        <v>168</v>
      </c>
    </row>
    <row r="30" spans="1:17" x14ac:dyDescent="0.25">
      <c r="A30" t="s">
        <v>166</v>
      </c>
      <c r="B30">
        <v>-0.33186599999999999</v>
      </c>
      <c r="C30">
        <v>-0.46107300000000001</v>
      </c>
      <c r="D30">
        <v>-0.123502</v>
      </c>
      <c r="E30">
        <v>-0.38194800000000001</v>
      </c>
      <c r="F30">
        <v>-1.1869999999999999E-3</v>
      </c>
      <c r="G30">
        <v>1</v>
      </c>
    </row>
    <row r="31" spans="1:17" x14ac:dyDescent="0.25">
      <c r="B31">
        <v>-2.943406</v>
      </c>
      <c r="C31">
        <v>-4.3472770000000001</v>
      </c>
      <c r="D31">
        <v>-1.0412669999999999</v>
      </c>
      <c r="E31">
        <v>-3.4577550000000001</v>
      </c>
      <c r="F31">
        <v>-9.9330000000000009E-3</v>
      </c>
      <c r="G31" t="s">
        <v>168</v>
      </c>
    </row>
    <row r="32" spans="1:17" x14ac:dyDescent="0.25">
      <c r="B32">
        <v>4.4000000000000003E-3</v>
      </c>
      <c r="C32">
        <v>0</v>
      </c>
      <c r="D32">
        <v>0.30130000000000001</v>
      </c>
      <c r="E32">
        <v>8.9999999999999998E-4</v>
      </c>
      <c r="F32">
        <v>0.99209999999999998</v>
      </c>
      <c r="G32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7"/>
  <sheetViews>
    <sheetView topLeftCell="I1" workbookViewId="0">
      <selection activeCell="P4" sqref="P4"/>
    </sheetView>
  </sheetViews>
  <sheetFormatPr defaultRowHeight="15" x14ac:dyDescent="0.25"/>
  <sheetData>
    <row r="1" spans="2:27" x14ac:dyDescent="0.25">
      <c r="B1" t="s">
        <v>70</v>
      </c>
    </row>
    <row r="2" spans="2:27" x14ac:dyDescent="0.25">
      <c r="B2" t="s">
        <v>71</v>
      </c>
    </row>
    <row r="5" spans="2:27" x14ac:dyDescent="0.25">
      <c r="B5" t="s">
        <v>19</v>
      </c>
      <c r="I5" t="s">
        <v>52</v>
      </c>
      <c r="P5" t="s">
        <v>72</v>
      </c>
      <c r="W5" t="s">
        <v>63</v>
      </c>
      <c r="Y5" t="s">
        <v>64</v>
      </c>
    </row>
    <row r="6" spans="2:27" x14ac:dyDescent="0.25">
      <c r="B6" t="s">
        <v>20</v>
      </c>
      <c r="I6" t="s">
        <v>22</v>
      </c>
      <c r="P6" t="s">
        <v>20</v>
      </c>
    </row>
    <row r="7" spans="2:27" x14ac:dyDescent="0.25">
      <c r="B7" t="s">
        <v>21</v>
      </c>
      <c r="P7" t="s">
        <v>21</v>
      </c>
      <c r="W7" t="s">
        <v>2</v>
      </c>
      <c r="X7" t="s">
        <v>3</v>
      </c>
      <c r="Y7" t="s">
        <v>65</v>
      </c>
      <c r="Z7" t="s">
        <v>66</v>
      </c>
      <c r="AA7" t="s">
        <v>67</v>
      </c>
    </row>
    <row r="8" spans="2:27" x14ac:dyDescent="0.25">
      <c r="B8" t="s">
        <v>22</v>
      </c>
      <c r="I8" t="s">
        <v>27</v>
      </c>
      <c r="J8" t="s">
        <v>28</v>
      </c>
      <c r="K8" t="s">
        <v>29</v>
      </c>
      <c r="L8" t="s">
        <v>30</v>
      </c>
      <c r="M8" t="s">
        <v>31</v>
      </c>
      <c r="P8" t="s">
        <v>22</v>
      </c>
    </row>
    <row r="9" spans="2:27" x14ac:dyDescent="0.25">
      <c r="B9" t="s">
        <v>23</v>
      </c>
      <c r="P9" t="s">
        <v>73</v>
      </c>
      <c r="Z9" t="s">
        <v>68</v>
      </c>
    </row>
    <row r="10" spans="2:27" x14ac:dyDescent="0.25">
      <c r="B10" t="s">
        <v>24</v>
      </c>
      <c r="I10" t="s">
        <v>53</v>
      </c>
      <c r="J10">
        <v>0.37842500000000001</v>
      </c>
      <c r="K10">
        <v>4.9156999999999999E-2</v>
      </c>
      <c r="L10">
        <v>7.6983769999999998</v>
      </c>
      <c r="M10">
        <v>0</v>
      </c>
      <c r="P10" t="s">
        <v>24</v>
      </c>
      <c r="W10" t="s">
        <v>7</v>
      </c>
      <c r="X10">
        <v>3.6114449999999998</v>
      </c>
      <c r="Y10" s="1">
        <v>0.1</v>
      </c>
      <c r="Z10">
        <v>1.92</v>
      </c>
      <c r="AA10">
        <v>2.89</v>
      </c>
    </row>
    <row r="11" spans="2:27" x14ac:dyDescent="0.25">
      <c r="B11" t="s">
        <v>25</v>
      </c>
      <c r="I11" t="s">
        <v>54</v>
      </c>
      <c r="J11">
        <v>0.37770599999999999</v>
      </c>
      <c r="K11">
        <v>9.3464000000000005E-2</v>
      </c>
      <c r="L11">
        <v>4.0412049999999997</v>
      </c>
      <c r="M11">
        <v>2.0000000000000001E-4</v>
      </c>
      <c r="P11" t="s">
        <v>25</v>
      </c>
      <c r="W11" t="s">
        <v>69</v>
      </c>
      <c r="X11">
        <v>7</v>
      </c>
      <c r="Y11" s="1">
        <v>0.05</v>
      </c>
      <c r="Z11">
        <v>2.17</v>
      </c>
      <c r="AA11">
        <v>3.21</v>
      </c>
    </row>
    <row r="12" spans="2:27" x14ac:dyDescent="0.25">
      <c r="I12" t="s">
        <v>55</v>
      </c>
      <c r="J12">
        <v>0.34010400000000002</v>
      </c>
      <c r="K12">
        <v>9.5299999999999996E-2</v>
      </c>
      <c r="L12">
        <v>3.5687690000000001</v>
      </c>
      <c r="M12">
        <v>8.0000000000000004E-4</v>
      </c>
      <c r="Y12" s="2">
        <v>2.5000000000000001E-2</v>
      </c>
      <c r="Z12">
        <v>2.4300000000000002</v>
      </c>
      <c r="AA12">
        <v>3.51</v>
      </c>
    </row>
    <row r="13" spans="2:27" x14ac:dyDescent="0.25">
      <c r="B13" t="s">
        <v>26</v>
      </c>
      <c r="I13" t="s">
        <v>56</v>
      </c>
      <c r="J13">
        <v>0.13028600000000001</v>
      </c>
      <c r="K13">
        <v>6.7961999999999995E-2</v>
      </c>
      <c r="L13">
        <v>1.917038</v>
      </c>
      <c r="M13">
        <v>6.1100000000000002E-2</v>
      </c>
      <c r="P13" t="s">
        <v>74</v>
      </c>
      <c r="Y13" s="1">
        <v>0.01</v>
      </c>
      <c r="Z13">
        <v>2.73</v>
      </c>
      <c r="AA13">
        <v>3.9</v>
      </c>
    </row>
    <row r="14" spans="2:27" x14ac:dyDescent="0.25">
      <c r="I14" t="s">
        <v>57</v>
      </c>
      <c r="J14">
        <v>1.7290000000000001E-3</v>
      </c>
      <c r="K14">
        <v>2.1580000000000002E-3</v>
      </c>
      <c r="L14">
        <v>0.80124399999999996</v>
      </c>
      <c r="M14">
        <v>0.4269</v>
      </c>
      <c r="P14" t="s">
        <v>22</v>
      </c>
    </row>
    <row r="15" spans="2:27" x14ac:dyDescent="0.25">
      <c r="B15" t="s">
        <v>27</v>
      </c>
      <c r="C15" t="s">
        <v>28</v>
      </c>
      <c r="D15" t="s">
        <v>29</v>
      </c>
      <c r="E15" t="s">
        <v>30</v>
      </c>
      <c r="F15" t="s">
        <v>31</v>
      </c>
      <c r="I15" t="s">
        <v>58</v>
      </c>
      <c r="J15">
        <v>0.34067799999999998</v>
      </c>
      <c r="K15">
        <v>9.3134999999999996E-2</v>
      </c>
      <c r="L15">
        <v>3.6579039999999998</v>
      </c>
      <c r="M15">
        <v>5.9999999999999995E-4</v>
      </c>
    </row>
    <row r="16" spans="2:27" x14ac:dyDescent="0.25">
      <c r="I16" t="s">
        <v>59</v>
      </c>
      <c r="J16">
        <v>-1.041434</v>
      </c>
      <c r="K16">
        <v>0.339835</v>
      </c>
      <c r="L16">
        <v>-3.0645310000000001</v>
      </c>
      <c r="M16">
        <v>3.5000000000000001E-3</v>
      </c>
      <c r="P16" t="s">
        <v>27</v>
      </c>
      <c r="Q16" t="s">
        <v>28</v>
      </c>
      <c r="R16" t="s">
        <v>29</v>
      </c>
      <c r="S16" t="s">
        <v>30</v>
      </c>
      <c r="T16" t="s">
        <v>31</v>
      </c>
    </row>
    <row r="17" spans="2:20" x14ac:dyDescent="0.25">
      <c r="B17" t="s">
        <v>32</v>
      </c>
      <c r="C17">
        <v>1.3151969999999999</v>
      </c>
      <c r="D17">
        <v>0.39493200000000001</v>
      </c>
      <c r="E17">
        <v>3.3301880000000001</v>
      </c>
      <c r="F17">
        <v>1.6999999999999999E-3</v>
      </c>
      <c r="I17" t="s">
        <v>32</v>
      </c>
      <c r="J17">
        <v>6.2172679999999998</v>
      </c>
      <c r="K17">
        <v>1.084965</v>
      </c>
      <c r="L17">
        <v>5.7303879999999996</v>
      </c>
      <c r="M17">
        <v>0</v>
      </c>
    </row>
    <row r="18" spans="2:20" x14ac:dyDescent="0.25">
      <c r="B18" t="s">
        <v>33</v>
      </c>
      <c r="C18">
        <v>-0.211539</v>
      </c>
      <c r="D18">
        <v>4.6990999999999998E-2</v>
      </c>
      <c r="E18">
        <v>-4.5017240000000003</v>
      </c>
      <c r="F18">
        <v>0</v>
      </c>
      <c r="P18" t="s">
        <v>41</v>
      </c>
      <c r="Q18">
        <v>0.72782599999999997</v>
      </c>
      <c r="R18">
        <v>5.9080000000000001E-2</v>
      </c>
      <c r="S18">
        <v>12.3193</v>
      </c>
      <c r="T18">
        <v>0</v>
      </c>
    </row>
    <row r="19" spans="2:20" x14ac:dyDescent="0.25">
      <c r="B19" t="s">
        <v>34</v>
      </c>
      <c r="C19">
        <v>8.0051999999999998E-2</v>
      </c>
      <c r="D19">
        <v>2.2804000000000001E-2</v>
      </c>
      <c r="E19">
        <v>3.5105089999999999</v>
      </c>
      <c r="F19">
        <v>1E-3</v>
      </c>
      <c r="I19" t="s">
        <v>60</v>
      </c>
      <c r="P19" t="s">
        <v>42</v>
      </c>
      <c r="Q19">
        <v>7.0697999999999997E-2</v>
      </c>
      <c r="R19">
        <v>7.2707999999999995E-2</v>
      </c>
      <c r="S19">
        <v>0.97235000000000005</v>
      </c>
      <c r="T19">
        <v>0.3357</v>
      </c>
    </row>
    <row r="20" spans="2:20" x14ac:dyDescent="0.25">
      <c r="B20" t="s">
        <v>35</v>
      </c>
      <c r="C20">
        <v>7.9899999999999999E-2</v>
      </c>
      <c r="D20">
        <v>2.1968999999999999E-2</v>
      </c>
      <c r="E20">
        <v>3.6369009999999999</v>
      </c>
      <c r="F20">
        <v>6.9999999999999999E-4</v>
      </c>
      <c r="I20" t="s">
        <v>61</v>
      </c>
      <c r="P20" t="s">
        <v>43</v>
      </c>
      <c r="Q20">
        <v>-0.31143100000000001</v>
      </c>
      <c r="R20">
        <v>5.8972999999999998E-2</v>
      </c>
      <c r="S20">
        <v>-5.2809039999999996</v>
      </c>
      <c r="T20">
        <v>0</v>
      </c>
    </row>
    <row r="21" spans="2:20" x14ac:dyDescent="0.25">
      <c r="B21" t="s">
        <v>36</v>
      </c>
      <c r="C21">
        <v>7.1944999999999995E-2</v>
      </c>
      <c r="D21">
        <v>2.3706000000000001E-2</v>
      </c>
      <c r="E21">
        <v>3.0349029999999999</v>
      </c>
      <c r="F21">
        <v>3.8E-3</v>
      </c>
      <c r="I21" t="s">
        <v>62</v>
      </c>
      <c r="P21" t="s">
        <v>44</v>
      </c>
      <c r="Q21">
        <v>0.188998</v>
      </c>
      <c r="R21">
        <v>5.8423000000000003E-2</v>
      </c>
      <c r="S21">
        <v>3.2349890000000001</v>
      </c>
      <c r="T21">
        <v>2.2000000000000001E-3</v>
      </c>
    </row>
    <row r="22" spans="2:20" x14ac:dyDescent="0.25">
      <c r="B22" t="s">
        <v>37</v>
      </c>
      <c r="C22">
        <v>2.7560999999999999E-2</v>
      </c>
      <c r="D22">
        <v>1.5077999999999999E-2</v>
      </c>
      <c r="E22">
        <v>1.8278479999999999</v>
      </c>
      <c r="F22">
        <v>7.3700000000000002E-2</v>
      </c>
      <c r="P22" t="s">
        <v>45</v>
      </c>
      <c r="Q22">
        <v>-0.32830300000000001</v>
      </c>
      <c r="R22">
        <v>4.9694000000000002E-2</v>
      </c>
      <c r="S22">
        <v>-6.6065569999999996</v>
      </c>
      <c r="T22">
        <v>0</v>
      </c>
    </row>
    <row r="23" spans="2:20" x14ac:dyDescent="0.25">
      <c r="B23" t="s">
        <v>38</v>
      </c>
      <c r="C23">
        <v>3.6600000000000001E-4</v>
      </c>
      <c r="D23">
        <v>4.6999999999999999E-4</v>
      </c>
      <c r="E23">
        <v>0.77844999999999998</v>
      </c>
      <c r="F23">
        <v>0.44</v>
      </c>
      <c r="P23" t="s">
        <v>46</v>
      </c>
      <c r="Q23">
        <v>0.28015400000000001</v>
      </c>
      <c r="R23">
        <v>4.6554999999999999E-2</v>
      </c>
      <c r="S23">
        <v>6.0176889999999998</v>
      </c>
      <c r="T23">
        <v>0</v>
      </c>
    </row>
    <row r="24" spans="2:20" x14ac:dyDescent="0.25">
      <c r="B24" t="s">
        <v>39</v>
      </c>
      <c r="C24">
        <v>7.2067000000000006E-2</v>
      </c>
      <c r="D24">
        <v>2.7966000000000001E-2</v>
      </c>
      <c r="E24">
        <v>2.5769690000000001</v>
      </c>
      <c r="F24">
        <v>1.2999999999999999E-2</v>
      </c>
      <c r="P24" t="s">
        <v>47</v>
      </c>
      <c r="Q24">
        <v>-2.735E-3</v>
      </c>
      <c r="R24">
        <v>8.3299999999999997E-4</v>
      </c>
      <c r="S24">
        <v>-3.2821799999999999</v>
      </c>
      <c r="T24">
        <v>1.9E-3</v>
      </c>
    </row>
    <row r="25" spans="2:20" x14ac:dyDescent="0.25">
      <c r="B25" t="s">
        <v>40</v>
      </c>
      <c r="C25">
        <v>-0.220304</v>
      </c>
      <c r="D25">
        <v>9.6547999999999995E-2</v>
      </c>
      <c r="E25">
        <v>-2.2818200000000002</v>
      </c>
      <c r="F25">
        <v>2.69E-2</v>
      </c>
      <c r="P25" t="s">
        <v>48</v>
      </c>
      <c r="Q25">
        <v>0.10359</v>
      </c>
      <c r="R25">
        <v>4.2390999999999998E-2</v>
      </c>
      <c r="S25">
        <v>2.4437039999999999</v>
      </c>
      <c r="T25">
        <v>1.8200000000000001E-2</v>
      </c>
    </row>
    <row r="26" spans="2:20" x14ac:dyDescent="0.25">
      <c r="B26" t="s">
        <v>41</v>
      </c>
      <c r="C26">
        <v>0.72782599999999997</v>
      </c>
      <c r="D26">
        <v>8.7498000000000006E-2</v>
      </c>
      <c r="E26">
        <v>8.3182229999999997</v>
      </c>
      <c r="F26">
        <v>0</v>
      </c>
      <c r="P26" t="s">
        <v>49</v>
      </c>
      <c r="Q26">
        <v>-0.32838400000000001</v>
      </c>
      <c r="R26">
        <v>0.12357</v>
      </c>
      <c r="S26">
        <v>-2.6574629999999999</v>
      </c>
      <c r="T26">
        <v>1.06E-2</v>
      </c>
    </row>
    <row r="27" spans="2:20" x14ac:dyDescent="0.25">
      <c r="B27" t="s">
        <v>42</v>
      </c>
      <c r="C27">
        <v>7.0697999999999997E-2</v>
      </c>
      <c r="D27">
        <v>0.10964599999999999</v>
      </c>
      <c r="E27">
        <v>0.644783</v>
      </c>
      <c r="F27">
        <v>0.52210000000000001</v>
      </c>
      <c r="P27" t="s">
        <v>75</v>
      </c>
      <c r="Q27">
        <v>-0.211539</v>
      </c>
      <c r="R27">
        <v>3.4403000000000003E-2</v>
      </c>
      <c r="S27">
        <v>-6.1489520000000004</v>
      </c>
      <c r="T27">
        <v>0</v>
      </c>
    </row>
    <row r="28" spans="2:20" x14ac:dyDescent="0.25">
      <c r="B28" t="s">
        <v>43</v>
      </c>
      <c r="C28">
        <v>-0.31143100000000001</v>
      </c>
      <c r="D28">
        <v>7.7243000000000006E-2</v>
      </c>
      <c r="E28">
        <v>-4.0318500000000004</v>
      </c>
      <c r="F28">
        <v>2.0000000000000001E-4</v>
      </c>
    </row>
    <row r="29" spans="2:20" x14ac:dyDescent="0.25">
      <c r="B29" t="s">
        <v>44</v>
      </c>
      <c r="C29">
        <v>0.188998</v>
      </c>
      <c r="D29">
        <v>0.104653</v>
      </c>
      <c r="E29">
        <v>1.8059430000000001</v>
      </c>
      <c r="F29">
        <v>7.7100000000000002E-2</v>
      </c>
      <c r="P29" t="s">
        <v>76</v>
      </c>
      <c r="Q29">
        <v>0.91796800000000001</v>
      </c>
      <c r="R29" t="s">
        <v>77</v>
      </c>
      <c r="T29">
        <v>8.3940000000000004E-3</v>
      </c>
    </row>
    <row r="30" spans="2:20" x14ac:dyDescent="0.25">
      <c r="B30" t="s">
        <v>45</v>
      </c>
      <c r="C30">
        <v>-0.32830300000000001</v>
      </c>
      <c r="D30">
        <v>6.3120999999999997E-2</v>
      </c>
      <c r="E30">
        <v>-5.2011599999999998</v>
      </c>
      <c r="F30">
        <v>0</v>
      </c>
      <c r="P30" t="s">
        <v>78</v>
      </c>
      <c r="Q30">
        <v>0.90501600000000004</v>
      </c>
      <c r="R30" t="s">
        <v>79</v>
      </c>
      <c r="T30">
        <v>1.6854000000000001E-2</v>
      </c>
    </row>
    <row r="31" spans="2:20" x14ac:dyDescent="0.25">
      <c r="B31" t="s">
        <v>46</v>
      </c>
      <c r="C31">
        <v>0.28015400000000001</v>
      </c>
      <c r="D31">
        <v>7.0344000000000004E-2</v>
      </c>
      <c r="E31">
        <v>3.982599</v>
      </c>
      <c r="F31">
        <v>2.0000000000000001E-4</v>
      </c>
      <c r="P31" t="s">
        <v>80</v>
      </c>
      <c r="Q31">
        <v>5.1939999999999998E-3</v>
      </c>
      <c r="R31" t="s">
        <v>81</v>
      </c>
      <c r="T31">
        <v>-7.5456190000000003</v>
      </c>
    </row>
    <row r="32" spans="2:20" x14ac:dyDescent="0.25">
      <c r="B32" t="s">
        <v>47</v>
      </c>
      <c r="C32">
        <v>-2.735E-3</v>
      </c>
      <c r="D32">
        <v>1.3649999999999999E-3</v>
      </c>
      <c r="E32">
        <v>-2.0038420000000001</v>
      </c>
      <c r="F32">
        <v>5.0599999999999999E-2</v>
      </c>
      <c r="P32" t="s">
        <v>82</v>
      </c>
      <c r="Q32">
        <v>1.5380000000000001E-3</v>
      </c>
      <c r="R32" t="s">
        <v>83</v>
      </c>
      <c r="T32">
        <v>-7.2165609999999996</v>
      </c>
    </row>
    <row r="33" spans="2:20" x14ac:dyDescent="0.25">
      <c r="B33" t="s">
        <v>48</v>
      </c>
      <c r="C33">
        <v>0.10359</v>
      </c>
      <c r="D33">
        <v>8.7342000000000003E-2</v>
      </c>
      <c r="E33">
        <v>1.1860299999999999</v>
      </c>
      <c r="F33">
        <v>0.24129999999999999</v>
      </c>
      <c r="P33" t="s">
        <v>84</v>
      </c>
      <c r="Q33">
        <v>262.7783</v>
      </c>
      <c r="R33" t="s">
        <v>85</v>
      </c>
      <c r="T33">
        <v>-7.4154099999999996</v>
      </c>
    </row>
    <row r="34" spans="2:20" x14ac:dyDescent="0.25">
      <c r="B34" t="s">
        <v>49</v>
      </c>
      <c r="C34">
        <v>-0.32838400000000001</v>
      </c>
      <c r="D34">
        <v>0.201178</v>
      </c>
      <c r="E34">
        <v>-1.6323019999999999</v>
      </c>
      <c r="F34">
        <v>0.109</v>
      </c>
      <c r="P34" t="s">
        <v>86</v>
      </c>
      <c r="Q34">
        <v>2.1540330000000001</v>
      </c>
    </row>
    <row r="36" spans="2:20" x14ac:dyDescent="0.25">
      <c r="B36" t="s">
        <v>50</v>
      </c>
      <c r="P36" t="s">
        <v>87</v>
      </c>
    </row>
    <row r="37" spans="2:20" x14ac:dyDescent="0.25">
      <c r="B37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8"/>
  <sheetViews>
    <sheetView topLeftCell="AH1" workbookViewId="0">
      <selection activeCell="AU1" sqref="AU1"/>
    </sheetView>
  </sheetViews>
  <sheetFormatPr defaultRowHeight="15" x14ac:dyDescent="0.25"/>
  <sheetData>
    <row r="3" spans="2:19" x14ac:dyDescent="0.25">
      <c r="B3" t="s">
        <v>88</v>
      </c>
      <c r="I3" t="s">
        <v>92</v>
      </c>
      <c r="P3" t="s">
        <v>96</v>
      </c>
    </row>
    <row r="4" spans="2:19" x14ac:dyDescent="0.25">
      <c r="P4" t="s">
        <v>97</v>
      </c>
    </row>
    <row r="5" spans="2:19" x14ac:dyDescent="0.25">
      <c r="B5" t="s">
        <v>7</v>
      </c>
      <c r="C5">
        <v>1.0883590000000001</v>
      </c>
      <c r="D5" t="s">
        <v>89</v>
      </c>
      <c r="F5">
        <v>0.34510000000000002</v>
      </c>
      <c r="I5" t="s">
        <v>7</v>
      </c>
      <c r="J5">
        <v>0.61528700000000003</v>
      </c>
      <c r="K5" t="s">
        <v>93</v>
      </c>
      <c r="M5">
        <v>0.86339999999999995</v>
      </c>
      <c r="P5" t="s">
        <v>98</v>
      </c>
    </row>
    <row r="6" spans="2:19" x14ac:dyDescent="0.25">
      <c r="B6" t="s">
        <v>90</v>
      </c>
      <c r="C6">
        <v>2.9656340000000001</v>
      </c>
      <c r="D6" t="s">
        <v>91</v>
      </c>
      <c r="F6">
        <v>0.22700000000000001</v>
      </c>
      <c r="I6" t="s">
        <v>90</v>
      </c>
      <c r="J6">
        <v>11.786300000000001</v>
      </c>
      <c r="K6" t="s">
        <v>94</v>
      </c>
      <c r="M6">
        <v>0.81289999999999996</v>
      </c>
      <c r="P6" t="s">
        <v>99</v>
      </c>
    </row>
    <row r="7" spans="2:19" x14ac:dyDescent="0.25">
      <c r="I7" t="s">
        <v>95</v>
      </c>
      <c r="J7">
        <v>9.1645669999999999</v>
      </c>
      <c r="K7" t="s">
        <v>94</v>
      </c>
      <c r="M7">
        <v>0.93500000000000005</v>
      </c>
      <c r="P7" t="s">
        <v>100</v>
      </c>
    </row>
    <row r="8" spans="2:19" x14ac:dyDescent="0.25">
      <c r="P8" t="s">
        <v>101</v>
      </c>
    </row>
    <row r="10" spans="2:19" x14ac:dyDescent="0.25">
      <c r="Q10" t="s">
        <v>3</v>
      </c>
      <c r="R10" t="s">
        <v>4</v>
      </c>
      <c r="S10" t="s">
        <v>5</v>
      </c>
    </row>
    <row r="11" spans="2:19" x14ac:dyDescent="0.25">
      <c r="P11" t="s">
        <v>6</v>
      </c>
      <c r="Q11">
        <v>0.14591899999999999</v>
      </c>
      <c r="R11">
        <v>48</v>
      </c>
      <c r="S11">
        <v>0.88460000000000005</v>
      </c>
    </row>
    <row r="12" spans="2:19" x14ac:dyDescent="0.25">
      <c r="P12" t="s">
        <v>7</v>
      </c>
      <c r="Q12">
        <v>2.1291999999999998E-2</v>
      </c>
      <c r="R12" t="s">
        <v>102</v>
      </c>
      <c r="S12">
        <v>0.88460000000000005</v>
      </c>
    </row>
    <row r="14" spans="2:19" x14ac:dyDescent="0.25">
      <c r="P14" t="s">
        <v>103</v>
      </c>
    </row>
    <row r="15" spans="2:19" x14ac:dyDescent="0.25">
      <c r="Q15" t="s">
        <v>104</v>
      </c>
      <c r="R15" t="s">
        <v>4</v>
      </c>
      <c r="S15" t="s">
        <v>105</v>
      </c>
    </row>
    <row r="16" spans="2:19" x14ac:dyDescent="0.25">
      <c r="P16" t="s">
        <v>106</v>
      </c>
      <c r="Q16" s="3">
        <v>6.8199999999999999E-7</v>
      </c>
      <c r="R16">
        <v>1</v>
      </c>
      <c r="S16" s="3">
        <v>6.8199999999999999E-7</v>
      </c>
    </row>
    <row r="17" spans="16:19" x14ac:dyDescent="0.25">
      <c r="P17" t="s">
        <v>107</v>
      </c>
      <c r="Q17">
        <v>1.5380000000000001E-3</v>
      </c>
      <c r="R17">
        <v>49</v>
      </c>
      <c r="S17" s="3">
        <v>3.1399999999999998E-5</v>
      </c>
    </row>
    <row r="18" spans="16:19" x14ac:dyDescent="0.25">
      <c r="P18" t="s">
        <v>108</v>
      </c>
      <c r="Q18">
        <v>1.537E-3</v>
      </c>
      <c r="R18">
        <v>48</v>
      </c>
      <c r="S18" s="3">
        <v>3.1999999999999999E-5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O21"/>
  <sheetViews>
    <sheetView workbookViewId="0">
      <selection activeCell="M10" sqref="M10"/>
    </sheetView>
  </sheetViews>
  <sheetFormatPr defaultRowHeight="15" x14ac:dyDescent="0.25"/>
  <sheetData>
    <row r="4" spans="6:15" x14ac:dyDescent="0.25">
      <c r="F4" t="s">
        <v>0</v>
      </c>
      <c r="L4" t="s">
        <v>0</v>
      </c>
    </row>
    <row r="5" spans="6:15" x14ac:dyDescent="0.25">
      <c r="F5" t="s">
        <v>1</v>
      </c>
      <c r="L5" t="s">
        <v>1</v>
      </c>
    </row>
    <row r="7" spans="6:15" x14ac:dyDescent="0.25">
      <c r="F7" t="s">
        <v>2</v>
      </c>
      <c r="G7" t="s">
        <v>3</v>
      </c>
      <c r="H7" t="s">
        <v>4</v>
      </c>
      <c r="I7" t="s">
        <v>5</v>
      </c>
      <c r="L7" t="s">
        <v>2</v>
      </c>
      <c r="M7" t="s">
        <v>3</v>
      </c>
      <c r="N7" t="s">
        <v>4</v>
      </c>
      <c r="O7" t="s">
        <v>5</v>
      </c>
    </row>
    <row r="9" spans="6:15" x14ac:dyDescent="0.25">
      <c r="F9" t="s">
        <v>6</v>
      </c>
      <c r="G9">
        <v>2.442939</v>
      </c>
      <c r="H9">
        <v>50</v>
      </c>
      <c r="I9">
        <v>1.8100000000000002E-2</v>
      </c>
      <c r="L9" t="s">
        <v>6</v>
      </c>
      <c r="M9">
        <v>1.06358</v>
      </c>
      <c r="N9">
        <v>50</v>
      </c>
      <c r="O9">
        <v>0.29260000000000003</v>
      </c>
    </row>
    <row r="10" spans="6:15" x14ac:dyDescent="0.25">
      <c r="F10" t="s">
        <v>7</v>
      </c>
      <c r="G10">
        <v>5.9679510000000002</v>
      </c>
      <c r="H10" t="s">
        <v>8</v>
      </c>
      <c r="I10">
        <v>1.8100000000000002E-2</v>
      </c>
      <c r="L10" t="s">
        <v>7</v>
      </c>
      <c r="M10">
        <v>1.131202</v>
      </c>
      <c r="N10" t="s">
        <v>8</v>
      </c>
      <c r="O10">
        <v>0.29260000000000003</v>
      </c>
    </row>
    <row r="11" spans="6:15" x14ac:dyDescent="0.25">
      <c r="F11" t="s">
        <v>9</v>
      </c>
      <c r="G11">
        <v>5.9679510000000002</v>
      </c>
      <c r="H11">
        <v>1</v>
      </c>
      <c r="I11">
        <v>1.46E-2</v>
      </c>
      <c r="L11" t="s">
        <v>9</v>
      </c>
      <c r="M11">
        <v>1.131202</v>
      </c>
      <c r="N11">
        <v>1</v>
      </c>
      <c r="O11">
        <v>0.28749999999999998</v>
      </c>
    </row>
    <row r="14" spans="6:15" x14ac:dyDescent="0.25">
      <c r="F14" t="s">
        <v>10</v>
      </c>
      <c r="L14" t="s">
        <v>16</v>
      </c>
    </row>
    <row r="15" spans="6:15" x14ac:dyDescent="0.25">
      <c r="F15" t="s">
        <v>11</v>
      </c>
      <c r="L15" t="s">
        <v>11</v>
      </c>
    </row>
    <row r="17" spans="6:15" x14ac:dyDescent="0.25">
      <c r="F17" t="s">
        <v>12</v>
      </c>
      <c r="H17" t="s">
        <v>3</v>
      </c>
      <c r="I17" t="s">
        <v>13</v>
      </c>
      <c r="L17" t="s">
        <v>12</v>
      </c>
      <c r="N17" t="s">
        <v>3</v>
      </c>
      <c r="O17" t="s">
        <v>13</v>
      </c>
    </row>
    <row r="19" spans="6:15" x14ac:dyDescent="0.25">
      <c r="F19" t="s">
        <v>14</v>
      </c>
      <c r="H19">
        <v>4.4254000000000002E-2</v>
      </c>
      <c r="I19">
        <v>1.8114999999999999E-2</v>
      </c>
      <c r="L19" t="s">
        <v>17</v>
      </c>
      <c r="N19">
        <v>0.14435300000000001</v>
      </c>
      <c r="O19">
        <v>0.13572400000000001</v>
      </c>
    </row>
    <row r="21" spans="6:15" x14ac:dyDescent="0.25">
      <c r="F21" t="s">
        <v>15</v>
      </c>
      <c r="L2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Quarterly Data</vt:lpstr>
      <vt:lpstr>Unit Root Test</vt:lpstr>
      <vt:lpstr>Corr &amp; Desc</vt:lpstr>
      <vt:lpstr>NARDL</vt:lpstr>
      <vt:lpstr>Diagnosticss</vt:lpstr>
      <vt:lpstr>Asym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David</dc:creator>
  <cp:lastModifiedBy>Joseph David</cp:lastModifiedBy>
  <dcterms:created xsi:type="dcterms:W3CDTF">2021-05-01T14:35:21Z</dcterms:created>
  <dcterms:modified xsi:type="dcterms:W3CDTF">2021-05-01T20:49:21Z</dcterms:modified>
</cp:coreProperties>
</file>