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cee\Desktop\Work\WIP\Journals\The Rls Btw Infant Mortality and the Expenditure of Gov on Health in Nigeria\"/>
    </mc:Choice>
  </mc:AlternateContent>
  <bookViews>
    <workbookView xWindow="0" yWindow="0" windowWidth="20490" windowHeight="7155" activeTab="3"/>
  </bookViews>
  <sheets>
    <sheet name="Sheet1" sheetId="1" r:id="rId1"/>
    <sheet name="Sheet3" sheetId="3" r:id="rId2"/>
    <sheet name="DA_USED" sheetId="4" r:id="rId3"/>
    <sheet name="Final_Data" sheetId="6" r:id="rId4"/>
    <sheet name="Sheet5" sheetId="5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BF8" i="5" l="1"/>
  <c r="BE9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AL8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" i="1"/>
</calcChain>
</file>

<file path=xl/sharedStrings.xml><?xml version="1.0" encoding="utf-8"?>
<sst xmlns="http://schemas.openxmlformats.org/spreadsheetml/2006/main" count="152" uniqueCount="121">
  <si>
    <t>YEAR</t>
  </si>
  <si>
    <t>PCHE</t>
  </si>
  <si>
    <t>PHEX</t>
  </si>
  <si>
    <t>Prevalence of anemia among children (% of children under 5)</t>
  </si>
  <si>
    <t>SH.ANM.CHLD.ZS</t>
  </si>
  <si>
    <t>Prevalence of anemia among non-pregnant women (% of women ages 15-49)</t>
  </si>
  <si>
    <t>SH.ANM.NPRG.ZS</t>
  </si>
  <si>
    <t>Prevalence of anemia among pregnant women (%)</t>
  </si>
  <si>
    <t>SH.PRG.ANEM</t>
  </si>
  <si>
    <t>Prevalence of anemia among women of reproductive age (% of women ages 15-49)</t>
  </si>
  <si>
    <t>SH.ANM.ALLW.ZS</t>
  </si>
  <si>
    <t>Prevalence of HIV, female (% ages 15-24)</t>
  </si>
  <si>
    <t>SH.HIV.1524.FE.ZS</t>
  </si>
  <si>
    <t>Prevalence of HIV, male (% ages 15-24)</t>
  </si>
  <si>
    <t>SH.HIV.1524.MA.ZS</t>
  </si>
  <si>
    <t>Prevalence of HIV, total (% of population ages 15-49)</t>
  </si>
  <si>
    <t>SH.DYN.AIDS.ZS</t>
  </si>
  <si>
    <t>Women's share of population ages 15+ living with HIV (%)</t>
  </si>
  <si>
    <t>SH.DYN.AIDS.FE.ZS</t>
  </si>
  <si>
    <t>Immunization, DPT (% of children ages 12-23 months)</t>
  </si>
  <si>
    <t>SH.IMM.IDPT</t>
  </si>
  <si>
    <t>Immunization, HepB3 (% of one-year-old children)</t>
  </si>
  <si>
    <t>SH.IMM.HEPB</t>
  </si>
  <si>
    <t>Immunization, measles (% of children ages 12-23 months)</t>
  </si>
  <si>
    <t>SH.IMM.MEAS</t>
  </si>
  <si>
    <t>Health expenditure, private (% of GDP)</t>
  </si>
  <si>
    <t>SH.XPD.PRIV.ZS</t>
  </si>
  <si>
    <t>GDP per capita growth (annual %)</t>
  </si>
  <si>
    <t>NY.GDP.PCAP.KD.ZG</t>
  </si>
  <si>
    <t>6.  Health</t>
  </si>
  <si>
    <t>Health</t>
  </si>
  <si>
    <t>PHY</t>
  </si>
  <si>
    <t>PCI</t>
  </si>
  <si>
    <t>GHEX</t>
  </si>
  <si>
    <t>POCKET</t>
  </si>
  <si>
    <t>IMR</t>
  </si>
  <si>
    <t>HEALTH</t>
  </si>
  <si>
    <t>GETEXP</t>
  </si>
  <si>
    <t>IMR2</t>
  </si>
  <si>
    <t>PCI2</t>
  </si>
  <si>
    <t>PCI3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</si>
  <si>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</si>
  <si>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</si>
  <si>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</si>
  <si>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</si>
  <si>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</si>
  <si>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</si>
  <si>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</si>
  <si>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</si>
  <si>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</si>
  <si>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</si>
  <si>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</si>
  <si>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</si>
  <si>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</si>
  <si>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</si>
  <si>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</si>
  <si>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</si>
  <si>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</si>
  <si>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</si>
  <si>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</si>
  <si>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</si>
  <si>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</si>
  <si>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</si>
  <si>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</si>
  <si>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</si>
  <si>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</si>
  <si>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</si>
  <si>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</si>
  <si>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</si>
  <si>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</si>
  <si>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</si>
  <si>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</si>
  <si>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</si>
  <si>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</si>
  <si>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</si>
  <si>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</si>
  <si>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</si>
  <si>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</si>
  <si>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</si>
  <si>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</si>
  <si>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</si>
  <si>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</si>
  <si>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</si>
  <si>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</si>
  <si>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</si>
  <si>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</si>
  <si>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</si>
  <si>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</si>
  <si>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</si>
  <si>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</si>
  <si>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</si>
  <si>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</si>
  <si>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</si>
  <si>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</si>
  <si>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</si>
  <si>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</si>
  <si>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</si>
  <si>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</si>
  <si>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</si>
  <si>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</si>
  <si>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Health expenditure, total (% of GDP)</t>
  </si>
  <si>
    <t>SH.XPD.TOTL.ZS</t>
  </si>
  <si>
    <t>Health expenditure, public (% of government expenditure)</t>
  </si>
  <si>
    <t>SH.XPD.PUBL.GX.ZS</t>
  </si>
  <si>
    <t>Health expenditure, public (% of total health expenditure)</t>
  </si>
  <si>
    <t>SH.XPD.PUBL</t>
  </si>
  <si>
    <t>GDP (constant 2010 US$)</t>
  </si>
  <si>
    <t>NY.GDP.MKTP.KD</t>
  </si>
  <si>
    <t>GDP (constant LCU)</t>
  </si>
  <si>
    <t>NY.GDP.MKTP.KN</t>
  </si>
  <si>
    <t>GDP (current LCU)</t>
  </si>
  <si>
    <t>NY.GDP.MKTP.CN</t>
  </si>
  <si>
    <t>GDP (current US$)</t>
  </si>
  <si>
    <t>NY.GDP.MKTP.CD</t>
  </si>
  <si>
    <t>Private</t>
  </si>
  <si>
    <t>HIV</t>
  </si>
  <si>
    <t>TET</t>
  </si>
  <si>
    <t>GDP</t>
  </si>
  <si>
    <t>IMM</t>
  </si>
  <si>
    <t>EXHR</t>
  </si>
  <si>
    <t>EXHEX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</si>
</sst>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 Light"/>
      <family val="1"/>
      <scheme val="major"/>
    </font>
    <font>
      <sz val="11"/>
      <color rgb="FF000000"/>
      <name val="Cambria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1" xfId="1" applyFont="1" applyFill="1" applyBorder="1" applyAlignment="1">
      <alignment horizontal="left" indent="2"/>
    </xf>
    <xf numFmtId="4" fontId="2" fillId="0" borderId="0" xfId="2" applyNumberFormat="1" applyFont="1" applyFill="1" applyBorder="1" applyAlignment="1"/>
    <xf numFmtId="43" fontId="2" fillId="0" borderId="0" xfId="2" applyNumberFormat="1" applyFont="1" applyFill="1" applyBorder="1" applyAlignment="1"/>
    <xf numFmtId="164" fontId="2" fillId="0" borderId="0" xfId="2" applyNumberFormat="1" applyFont="1" applyFill="1" applyBorder="1" applyAlignment="1"/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" fontId="4" fillId="0" borderId="0" xfId="2" applyNumberFormat="1" applyFont="1" applyFill="1" applyBorder="1" applyAlignment="1">
      <alignment horizontal="center"/>
    </xf>
    <xf numFmtId="43" fontId="4" fillId="0" borderId="0" xfId="2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Fill="1" applyAlignment="1">
      <alignment horizontal="center"/>
    </xf>
  </cellXfs>
  <cellStyles count="3">
    <cellStyle name="Comma [0] 2 2" xfId="2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8" workbookViewId="0">
      <selection activeCell="I23" sqref="I23:I58"/>
    </sheetView>
  </sheetViews>
  <sheetFormatPr defaultRowHeight="15" x14ac:dyDescent="0.25"/>
  <sheetData>
    <row r="1" spans="1:10" x14ac:dyDescent="0.25">
      <c r="A1" s="14" t="s">
        <v>0</v>
      </c>
      <c r="B1" s="14" t="s">
        <v>35</v>
      </c>
      <c r="C1" s="14" t="s">
        <v>33</v>
      </c>
      <c r="D1" s="14" t="s">
        <v>32</v>
      </c>
      <c r="E1" s="14" t="s">
        <v>1</v>
      </c>
      <c r="F1" s="14" t="s">
        <v>31</v>
      </c>
      <c r="G1" s="14" t="s">
        <v>2</v>
      </c>
      <c r="H1" s="14" t="s">
        <v>34</v>
      </c>
      <c r="I1" s="14" t="s">
        <v>36</v>
      </c>
      <c r="J1" s="14" t="s">
        <v>37</v>
      </c>
    </row>
    <row r="2" spans="1:10" x14ac:dyDescent="0.25">
      <c r="A2" s="14">
        <v>1960</v>
      </c>
      <c r="B2" s="14"/>
      <c r="C2" s="14"/>
      <c r="D2" s="14"/>
      <c r="E2" s="14"/>
      <c r="F2" s="14">
        <v>1.7148036509752274E-2</v>
      </c>
      <c r="G2" s="14"/>
      <c r="H2" s="14"/>
      <c r="I2" s="14"/>
      <c r="J2" s="14"/>
    </row>
    <row r="3" spans="1:10" x14ac:dyDescent="0.25">
      <c r="A3" s="14">
        <f>A2+1</f>
        <v>1961</v>
      </c>
      <c r="B3" s="14"/>
      <c r="C3" s="14"/>
      <c r="D3" s="14">
        <v>-1.8203817421759112</v>
      </c>
      <c r="E3" s="14"/>
      <c r="F3" s="14"/>
      <c r="G3" s="14"/>
      <c r="H3" s="14"/>
      <c r="I3" s="14"/>
      <c r="J3" s="14"/>
    </row>
    <row r="4" spans="1:10" x14ac:dyDescent="0.25">
      <c r="A4" s="14">
        <f t="shared" ref="A4:A58" si="0">A3+1</f>
        <v>1962</v>
      </c>
      <c r="B4" s="14"/>
      <c r="C4" s="14"/>
      <c r="D4" s="14">
        <v>1.9641494156372232</v>
      </c>
      <c r="E4" s="14"/>
      <c r="F4" s="14"/>
      <c r="G4" s="14"/>
      <c r="H4" s="14"/>
      <c r="I4" s="14"/>
      <c r="J4" s="14"/>
    </row>
    <row r="5" spans="1:10" x14ac:dyDescent="0.25">
      <c r="A5" s="14">
        <f t="shared" si="0"/>
        <v>1963</v>
      </c>
      <c r="B5" s="14"/>
      <c r="C5" s="14"/>
      <c r="D5" s="14">
        <v>6.3110617441584367</v>
      </c>
      <c r="E5" s="14"/>
      <c r="F5" s="14"/>
      <c r="G5" s="14"/>
      <c r="H5" s="14"/>
      <c r="I5" s="14"/>
      <c r="J5" s="14"/>
    </row>
    <row r="6" spans="1:10" x14ac:dyDescent="0.25">
      <c r="A6" s="14">
        <f t="shared" si="0"/>
        <v>1964</v>
      </c>
      <c r="B6" s="14">
        <v>195.4</v>
      </c>
      <c r="C6" s="14"/>
      <c r="D6" s="14">
        <v>2.7392008209951513</v>
      </c>
      <c r="E6" s="14"/>
      <c r="F6" s="14"/>
      <c r="G6" s="14"/>
      <c r="H6" s="14"/>
      <c r="I6" s="14"/>
      <c r="J6" s="14"/>
    </row>
    <row r="7" spans="1:10" x14ac:dyDescent="0.25">
      <c r="A7" s="14">
        <f t="shared" si="0"/>
        <v>1965</v>
      </c>
      <c r="B7" s="14">
        <v>191</v>
      </c>
      <c r="C7" s="14"/>
      <c r="D7" s="14">
        <v>2.6646416401885631</v>
      </c>
      <c r="E7" s="14"/>
      <c r="F7" s="14">
        <v>4.2609483003616333E-2</v>
      </c>
      <c r="G7" s="14"/>
      <c r="H7" s="14"/>
      <c r="I7" s="14"/>
      <c r="J7" s="14"/>
    </row>
    <row r="8" spans="1:10" x14ac:dyDescent="0.25">
      <c r="A8" s="14">
        <f t="shared" si="0"/>
        <v>1966</v>
      </c>
      <c r="B8" s="14">
        <v>186.8</v>
      </c>
      <c r="C8" s="14"/>
      <c r="D8" s="14">
        <v>-6.2885111725771452</v>
      </c>
      <c r="E8" s="14"/>
      <c r="F8" s="14"/>
      <c r="G8" s="14"/>
      <c r="H8" s="14"/>
      <c r="I8" s="14"/>
      <c r="J8" s="14"/>
    </row>
    <row r="9" spans="1:10" x14ac:dyDescent="0.25">
      <c r="A9" s="14">
        <f t="shared" si="0"/>
        <v>1967</v>
      </c>
      <c r="B9" s="14">
        <v>182.6</v>
      </c>
      <c r="C9" s="14"/>
      <c r="D9" s="14">
        <v>-17.553732599161336</v>
      </c>
      <c r="E9" s="14"/>
      <c r="F9" s="14"/>
      <c r="G9" s="14"/>
      <c r="H9" s="14"/>
      <c r="I9" s="14"/>
      <c r="J9" s="14"/>
    </row>
    <row r="10" spans="1:10" x14ac:dyDescent="0.25">
      <c r="A10" s="14">
        <f t="shared" si="0"/>
        <v>1968</v>
      </c>
      <c r="B10" s="14">
        <v>178.2</v>
      </c>
      <c r="C10" s="14"/>
      <c r="D10" s="14">
        <v>-3.3969263166976447</v>
      </c>
      <c r="E10" s="14"/>
      <c r="F10" s="14"/>
      <c r="G10" s="14"/>
      <c r="H10" s="14"/>
      <c r="I10" s="14"/>
      <c r="J10" s="14"/>
    </row>
    <row r="11" spans="1:10" x14ac:dyDescent="0.25">
      <c r="A11" s="14">
        <f t="shared" si="0"/>
        <v>1969</v>
      </c>
      <c r="B11" s="14">
        <v>173.7</v>
      </c>
      <c r="C11" s="14"/>
      <c r="D11" s="14">
        <v>21.449178084755289</v>
      </c>
      <c r="E11" s="14"/>
      <c r="F11" s="14"/>
      <c r="G11" s="14"/>
      <c r="H11" s="14"/>
      <c r="I11" s="14"/>
      <c r="J11" s="14"/>
    </row>
    <row r="12" spans="1:10" x14ac:dyDescent="0.25">
      <c r="A12" s="14">
        <f t="shared" si="0"/>
        <v>1970</v>
      </c>
      <c r="B12" s="14">
        <v>168.9</v>
      </c>
      <c r="C12" s="14"/>
      <c r="D12" s="14">
        <v>22.18322745613861</v>
      </c>
      <c r="E12" s="14"/>
      <c r="F12" s="14">
        <v>5.0400000065565109E-2</v>
      </c>
      <c r="G12" s="14"/>
      <c r="H12" s="14"/>
      <c r="I12" s="14"/>
      <c r="J12" s="14"/>
    </row>
    <row r="13" spans="1:10" x14ac:dyDescent="0.25">
      <c r="A13" s="14">
        <f t="shared" si="0"/>
        <v>1971</v>
      </c>
      <c r="B13" s="14">
        <v>164.1</v>
      </c>
      <c r="C13" s="14"/>
      <c r="D13" s="14">
        <v>11.618003481551668</v>
      </c>
      <c r="E13" s="14"/>
      <c r="F13" s="14"/>
      <c r="G13" s="14"/>
      <c r="H13" s="14"/>
      <c r="I13" s="14"/>
      <c r="J13" s="14"/>
    </row>
    <row r="14" spans="1:10" x14ac:dyDescent="0.25">
      <c r="A14" s="14">
        <f t="shared" si="0"/>
        <v>1972</v>
      </c>
      <c r="B14" s="14">
        <v>159.19999999999999</v>
      </c>
      <c r="C14" s="14"/>
      <c r="D14" s="14">
        <v>0.95489795293643454</v>
      </c>
      <c r="E14" s="14"/>
      <c r="F14" s="14"/>
      <c r="G14" s="14"/>
      <c r="H14" s="14"/>
      <c r="I14" s="14"/>
      <c r="J14" s="14"/>
    </row>
    <row r="15" spans="1:10" x14ac:dyDescent="0.25">
      <c r="A15" s="14">
        <f t="shared" si="0"/>
        <v>1973</v>
      </c>
      <c r="B15" s="14">
        <v>154.1</v>
      </c>
      <c r="C15" s="14"/>
      <c r="D15" s="14">
        <v>2.8542527275595546</v>
      </c>
      <c r="E15" s="14"/>
      <c r="F15" s="14"/>
      <c r="G15" s="14"/>
      <c r="H15" s="14"/>
      <c r="I15" s="14"/>
      <c r="J15" s="14"/>
    </row>
    <row r="16" spans="1:10" x14ac:dyDescent="0.25">
      <c r="A16" s="14">
        <f t="shared" si="0"/>
        <v>1974</v>
      </c>
      <c r="B16" s="14">
        <v>149.19999999999999</v>
      </c>
      <c r="C16" s="14"/>
      <c r="D16" s="14">
        <v>8.343289864273018</v>
      </c>
      <c r="E16" s="14"/>
      <c r="F16" s="14"/>
      <c r="G16" s="14"/>
      <c r="H16" s="14"/>
      <c r="I16" s="14"/>
      <c r="J16" s="14"/>
    </row>
    <row r="17" spans="1:10" x14ac:dyDescent="0.25">
      <c r="A17" s="14">
        <f t="shared" si="0"/>
        <v>1975</v>
      </c>
      <c r="B17" s="14">
        <v>144.4</v>
      </c>
      <c r="C17" s="14"/>
      <c r="D17" s="14">
        <v>-7.7700385499957747</v>
      </c>
      <c r="E17" s="14"/>
      <c r="F17" s="14">
        <v>4.9499999731779099E-2</v>
      </c>
      <c r="G17" s="14"/>
      <c r="H17" s="14"/>
      <c r="I17" s="14"/>
      <c r="J17" s="14"/>
    </row>
    <row r="18" spans="1:10" x14ac:dyDescent="0.25">
      <c r="A18" s="14">
        <f t="shared" si="0"/>
        <v>1976</v>
      </c>
      <c r="B18" s="14">
        <v>139.9</v>
      </c>
      <c r="C18" s="14"/>
      <c r="D18" s="14">
        <v>5.9451609325339234</v>
      </c>
      <c r="E18" s="14"/>
      <c r="F18" s="14"/>
      <c r="G18" s="14"/>
      <c r="H18" s="14"/>
      <c r="I18" s="14"/>
      <c r="J18" s="14"/>
    </row>
    <row r="19" spans="1:10" x14ac:dyDescent="0.25">
      <c r="A19" s="14">
        <f t="shared" si="0"/>
        <v>1977</v>
      </c>
      <c r="B19" s="14">
        <v>135.80000000000001</v>
      </c>
      <c r="C19" s="14"/>
      <c r="D19" s="14">
        <v>2.8858226150663313</v>
      </c>
      <c r="E19" s="14"/>
      <c r="F19" s="14"/>
      <c r="G19" s="14"/>
      <c r="H19" s="14"/>
      <c r="I19" s="14"/>
      <c r="J19" s="14"/>
    </row>
    <row r="20" spans="1:10" x14ac:dyDescent="0.25">
      <c r="A20" s="14">
        <f t="shared" si="0"/>
        <v>1978</v>
      </c>
      <c r="B20" s="14">
        <v>132.19999999999999</v>
      </c>
      <c r="C20" s="14"/>
      <c r="D20" s="14">
        <v>-8.5897900525994402</v>
      </c>
      <c r="E20" s="14"/>
      <c r="F20" s="14"/>
      <c r="G20" s="14"/>
      <c r="H20" s="14"/>
      <c r="I20" s="14"/>
      <c r="J20" s="14"/>
    </row>
    <row r="21" spans="1:10" x14ac:dyDescent="0.25">
      <c r="A21" s="14">
        <f t="shared" si="0"/>
        <v>1979</v>
      </c>
      <c r="B21" s="14">
        <v>129.30000000000001</v>
      </c>
      <c r="C21" s="14"/>
      <c r="D21" s="14">
        <v>3.6224442149054283</v>
      </c>
      <c r="E21" s="14"/>
      <c r="F21" s="14"/>
      <c r="G21" s="14"/>
      <c r="H21" s="14"/>
      <c r="I21" s="14"/>
      <c r="J21" s="14"/>
    </row>
    <row r="22" spans="1:10" x14ac:dyDescent="0.25">
      <c r="A22" s="14">
        <f t="shared" si="0"/>
        <v>1980</v>
      </c>
      <c r="B22" s="14">
        <v>127</v>
      </c>
      <c r="C22" s="14"/>
      <c r="D22" s="14">
        <v>1.2693165488711458</v>
      </c>
      <c r="E22" s="14"/>
      <c r="F22" s="14">
        <v>0.11299999803304672</v>
      </c>
      <c r="G22" s="14"/>
      <c r="H22" s="14"/>
      <c r="I22" s="14"/>
      <c r="J22" s="14"/>
    </row>
    <row r="23" spans="1:10" x14ac:dyDescent="0.25">
      <c r="A23" s="14">
        <f t="shared" si="0"/>
        <v>1981</v>
      </c>
      <c r="B23" s="14">
        <v>125.4</v>
      </c>
      <c r="C23" s="14"/>
      <c r="D23" s="14">
        <v>-15.454782252443124</v>
      </c>
      <c r="E23" s="14"/>
      <c r="F23" s="14"/>
      <c r="G23" s="14"/>
      <c r="H23" s="14"/>
      <c r="I23" s="11">
        <v>8.4457536121458399E-2</v>
      </c>
      <c r="J23" s="15">
        <v>1.7425782000000001</v>
      </c>
    </row>
    <row r="24" spans="1:10" x14ac:dyDescent="0.25">
      <c r="A24" s="14">
        <f t="shared" si="0"/>
        <v>1982</v>
      </c>
      <c r="B24" s="14">
        <v>124.4</v>
      </c>
      <c r="C24" s="14"/>
      <c r="D24" s="14">
        <v>-3.5952267998275431</v>
      </c>
      <c r="E24" s="14"/>
      <c r="F24" s="14">
        <v>0.14900000393390656</v>
      </c>
      <c r="G24" s="14"/>
      <c r="H24" s="14"/>
      <c r="I24" s="11">
        <v>9.594635399029236E-2</v>
      </c>
      <c r="J24" s="15">
        <v>1.7425782000000001</v>
      </c>
    </row>
    <row r="25" spans="1:10" x14ac:dyDescent="0.25">
      <c r="A25" s="14">
        <f t="shared" si="0"/>
        <v>1983</v>
      </c>
      <c r="B25" s="14">
        <v>123.9</v>
      </c>
      <c r="C25" s="14"/>
      <c r="D25" s="14">
        <v>-7.4275511774184224</v>
      </c>
      <c r="E25" s="14"/>
      <c r="F25" s="14"/>
      <c r="G25" s="14"/>
      <c r="H25" s="14"/>
      <c r="I25" s="11">
        <v>8.2786403657297669E-2</v>
      </c>
      <c r="J25" s="15">
        <v>1.7425782000000001</v>
      </c>
    </row>
    <row r="26" spans="1:10" x14ac:dyDescent="0.25">
      <c r="A26" s="14">
        <f t="shared" si="0"/>
        <v>1984</v>
      </c>
      <c r="B26" s="14">
        <v>123.9</v>
      </c>
      <c r="C26" s="14"/>
      <c r="D26" s="14">
        <v>-4.4686169545418863</v>
      </c>
      <c r="E26" s="14"/>
      <c r="F26" s="14"/>
      <c r="G26" s="14"/>
      <c r="H26" s="14"/>
      <c r="I26" s="11">
        <v>0.10154874280392821</v>
      </c>
      <c r="J26" s="15">
        <v>1.7425782000000001</v>
      </c>
    </row>
    <row r="27" spans="1:10" x14ac:dyDescent="0.25">
      <c r="A27" s="14">
        <f t="shared" si="0"/>
        <v>1985</v>
      </c>
      <c r="B27" s="14">
        <v>124.3</v>
      </c>
      <c r="C27" s="14"/>
      <c r="D27" s="14">
        <v>5.5820748929624955</v>
      </c>
      <c r="E27" s="14"/>
      <c r="F27" s="14">
        <v>0.19239999353885651</v>
      </c>
      <c r="G27" s="14"/>
      <c r="H27" s="14"/>
      <c r="I27" s="11">
        <v>0.13202469240320577</v>
      </c>
      <c r="J27" s="15">
        <v>1.7425782000000001</v>
      </c>
    </row>
    <row r="28" spans="1:10" x14ac:dyDescent="0.25">
      <c r="A28" s="14">
        <f t="shared" si="0"/>
        <v>1986</v>
      </c>
      <c r="B28" s="14">
        <v>124.9</v>
      </c>
      <c r="C28" s="14"/>
      <c r="D28" s="14">
        <v>-11.098840038409307</v>
      </c>
      <c r="E28" s="14"/>
      <c r="F28" s="14">
        <v>0.1867000013589859</v>
      </c>
      <c r="G28" s="14"/>
      <c r="H28" s="14"/>
      <c r="I28" s="11">
        <v>0.13412449909696353</v>
      </c>
      <c r="J28" s="15">
        <v>1.7425782000000001</v>
      </c>
    </row>
    <row r="29" spans="1:10" x14ac:dyDescent="0.25">
      <c r="A29" s="14">
        <f t="shared" si="0"/>
        <v>1987</v>
      </c>
      <c r="B29" s="14">
        <v>125.4</v>
      </c>
      <c r="C29" s="14"/>
      <c r="D29" s="14">
        <v>-13.064541780863763</v>
      </c>
      <c r="E29" s="14"/>
      <c r="F29" s="14"/>
      <c r="G29" s="14"/>
      <c r="H29" s="14"/>
      <c r="I29" s="11">
        <v>4.1314546171001908E-2</v>
      </c>
      <c r="J29" s="15">
        <v>0.26405483000000002</v>
      </c>
    </row>
    <row r="30" spans="1:10" x14ac:dyDescent="0.25">
      <c r="A30" s="14">
        <f t="shared" si="0"/>
        <v>1988</v>
      </c>
      <c r="B30" s="14">
        <v>125.8</v>
      </c>
      <c r="C30" s="14"/>
      <c r="D30" s="14">
        <v>4.7500479257475376</v>
      </c>
      <c r="E30" s="14"/>
      <c r="F30" s="14"/>
      <c r="G30" s="14"/>
      <c r="H30" s="14"/>
      <c r="I30" s="11">
        <v>0.42280000000000001</v>
      </c>
      <c r="J30" s="15">
        <v>2.1783259699999999</v>
      </c>
    </row>
    <row r="31" spans="1:10" x14ac:dyDescent="0.25">
      <c r="A31" s="14">
        <f t="shared" si="0"/>
        <v>1989</v>
      </c>
      <c r="B31" s="14">
        <v>126</v>
      </c>
      <c r="C31" s="14"/>
      <c r="D31" s="14">
        <v>3.7218424719443419</v>
      </c>
      <c r="E31" s="14"/>
      <c r="F31" s="14">
        <v>0.19200000166893005</v>
      </c>
      <c r="G31" s="14"/>
      <c r="H31" s="14"/>
      <c r="I31" s="11">
        <v>0.57529999999999992</v>
      </c>
      <c r="J31" s="15">
        <v>2.2131860200000002</v>
      </c>
    </row>
    <row r="32" spans="1:10" x14ac:dyDescent="0.25">
      <c r="A32" s="14">
        <f t="shared" si="0"/>
        <v>1990</v>
      </c>
      <c r="B32" s="14">
        <v>125.9</v>
      </c>
      <c r="C32" s="14"/>
      <c r="D32" s="14">
        <v>9.8949142527013976</v>
      </c>
      <c r="E32" s="14"/>
      <c r="F32" s="14"/>
      <c r="G32" s="14"/>
      <c r="H32" s="14"/>
      <c r="I32" s="11">
        <v>0.50070000000000003</v>
      </c>
      <c r="J32" s="15">
        <v>1.3824006900000001</v>
      </c>
    </row>
    <row r="33" spans="1:10" x14ac:dyDescent="0.25">
      <c r="A33" s="14">
        <f t="shared" si="0"/>
        <v>1991</v>
      </c>
      <c r="B33" s="14">
        <v>125.8</v>
      </c>
      <c r="C33" s="14"/>
      <c r="D33" s="14">
        <v>-3.1158045121976556</v>
      </c>
      <c r="E33" s="14"/>
      <c r="F33" s="14"/>
      <c r="G33" s="14"/>
      <c r="H33" s="14"/>
      <c r="I33" s="11">
        <v>0.61820000000000008</v>
      </c>
      <c r="J33" s="15">
        <v>1.6164838500000001</v>
      </c>
    </row>
    <row r="34" spans="1:10" x14ac:dyDescent="0.25">
      <c r="A34" s="14">
        <f t="shared" si="0"/>
        <v>1992</v>
      </c>
      <c r="B34" s="14">
        <v>125.5</v>
      </c>
      <c r="C34" s="14"/>
      <c r="D34" s="14">
        <v>-2.0667968997376533</v>
      </c>
      <c r="E34" s="14"/>
      <c r="F34" s="14">
        <v>0.1850000024</v>
      </c>
      <c r="G34" s="14"/>
      <c r="H34" s="14"/>
      <c r="I34" s="11">
        <v>0.15016072417989282</v>
      </c>
      <c r="J34" s="15">
        <v>0.28313994999999997</v>
      </c>
    </row>
    <row r="35" spans="1:10" x14ac:dyDescent="0.25">
      <c r="A35" s="14">
        <f t="shared" si="0"/>
        <v>1993</v>
      </c>
      <c r="B35" s="14">
        <v>125.1</v>
      </c>
      <c r="C35" s="14"/>
      <c r="D35" s="14">
        <v>-0.43320082814668126</v>
      </c>
      <c r="E35" s="14"/>
      <c r="F35" s="14">
        <v>0.19200000170000001</v>
      </c>
      <c r="G35" s="14"/>
      <c r="H35" s="14"/>
      <c r="I35" s="11">
        <v>3.8716008867398068</v>
      </c>
      <c r="J35" s="15">
        <v>2.8316265700000001</v>
      </c>
    </row>
    <row r="36" spans="1:10" x14ac:dyDescent="0.25">
      <c r="A36" s="14">
        <f t="shared" si="0"/>
        <v>1994</v>
      </c>
      <c r="B36" s="14">
        <v>124.4</v>
      </c>
      <c r="C36" s="14"/>
      <c r="D36" s="14">
        <v>-1.5748137851988133</v>
      </c>
      <c r="E36" s="14"/>
      <c r="F36" s="14"/>
      <c r="G36" s="14"/>
      <c r="H36" s="14"/>
      <c r="I36" s="11">
        <v>2.0939837089166398</v>
      </c>
      <c r="J36" s="15">
        <v>2.32729762</v>
      </c>
    </row>
    <row r="37" spans="1:10" x14ac:dyDescent="0.25">
      <c r="A37" s="14">
        <f t="shared" si="0"/>
        <v>1995</v>
      </c>
      <c r="B37" s="14">
        <v>123.4</v>
      </c>
      <c r="C37" s="14">
        <v>6.0890878199999996</v>
      </c>
      <c r="D37" s="14">
        <v>-2.7586130232044042</v>
      </c>
      <c r="E37" s="14">
        <v>37.683866270000003</v>
      </c>
      <c r="F37" s="14"/>
      <c r="G37" s="14">
        <v>2.1116342673933</v>
      </c>
      <c r="H37" s="14">
        <v>72.086190380000005</v>
      </c>
      <c r="I37" s="11">
        <v>3.3207</v>
      </c>
      <c r="J37" s="15">
        <v>2.60182183</v>
      </c>
    </row>
    <row r="38" spans="1:10" x14ac:dyDescent="0.25">
      <c r="A38" s="14">
        <f t="shared" si="0"/>
        <v>1996</v>
      </c>
      <c r="B38" s="14">
        <v>121.9</v>
      </c>
      <c r="C38" s="14">
        <v>6.0890878199999996</v>
      </c>
      <c r="D38" s="14">
        <v>2.4133165588769998</v>
      </c>
      <c r="E38" s="14">
        <v>53.950925730000002</v>
      </c>
      <c r="F38" s="14"/>
      <c r="G38" s="14">
        <v>2.31554728904332</v>
      </c>
      <c r="H38" s="14">
        <v>75.228846649999994</v>
      </c>
      <c r="I38" s="11">
        <v>3.0237073874488094</v>
      </c>
      <c r="J38" s="15">
        <v>2.4288503600000002</v>
      </c>
    </row>
    <row r="39" spans="1:10" x14ac:dyDescent="0.25">
      <c r="A39" s="14">
        <f t="shared" si="0"/>
        <v>1997</v>
      </c>
      <c r="B39" s="14">
        <v>119.9</v>
      </c>
      <c r="C39" s="14">
        <v>6.0890878199999996</v>
      </c>
      <c r="D39" s="14">
        <v>0.27590862283834383</v>
      </c>
      <c r="E39" s="14">
        <v>54.638393720000003</v>
      </c>
      <c r="F39" s="14"/>
      <c r="G39" s="14">
        <v>2.1983801824794398</v>
      </c>
      <c r="H39" s="14">
        <v>71.312781869999995</v>
      </c>
      <c r="I39" s="11">
        <v>3.891098799413987</v>
      </c>
      <c r="J39" s="15">
        <v>2.4539687899999998</v>
      </c>
    </row>
    <row r="40" spans="1:10" x14ac:dyDescent="0.25">
      <c r="A40" s="14">
        <f t="shared" si="0"/>
        <v>1998</v>
      </c>
      <c r="B40" s="14">
        <v>117.5</v>
      </c>
      <c r="C40" s="14">
        <v>6.0890878199999996</v>
      </c>
      <c r="D40" s="14">
        <v>0.18887465933413239</v>
      </c>
      <c r="E40" s="14">
        <v>61.417089760000003</v>
      </c>
      <c r="F40" s="14"/>
      <c r="G40" s="14">
        <v>2.5617145041960701</v>
      </c>
      <c r="H40" s="14">
        <v>70.166980570000007</v>
      </c>
      <c r="I40" s="11">
        <v>4.7422667207558309</v>
      </c>
      <c r="J40" s="15">
        <v>2.6627317800000001</v>
      </c>
    </row>
    <row r="41" spans="1:10" x14ac:dyDescent="0.25">
      <c r="A41" s="14">
        <f t="shared" si="0"/>
        <v>1999</v>
      </c>
      <c r="B41" s="14">
        <v>114.8</v>
      </c>
      <c r="C41" s="14">
        <v>4.4550848800000002</v>
      </c>
      <c r="D41" s="14">
        <v>-2.0023771479963415</v>
      </c>
      <c r="E41" s="14">
        <v>16.258370079999999</v>
      </c>
      <c r="F41" s="14"/>
      <c r="G41" s="14">
        <v>2.3937470637324201</v>
      </c>
      <c r="H41" s="14">
        <v>67.158686399999993</v>
      </c>
      <c r="I41" s="11">
        <v>16.638772810853574</v>
      </c>
      <c r="J41" s="15">
        <v>3.7002811019999999</v>
      </c>
    </row>
    <row r="42" spans="1:10" x14ac:dyDescent="0.25">
      <c r="A42" s="14">
        <f t="shared" si="0"/>
        <v>2000</v>
      </c>
      <c r="B42" s="14">
        <v>112</v>
      </c>
      <c r="C42" s="14">
        <v>5.9287253700000004</v>
      </c>
      <c r="D42" s="14">
        <v>2.7142906746505702</v>
      </c>
      <c r="E42" s="14">
        <v>17.221913399999998</v>
      </c>
      <c r="F42" s="14">
        <v>0.26900000000000002</v>
      </c>
      <c r="G42" s="14">
        <v>1.8877505046066501</v>
      </c>
      <c r="H42" s="14">
        <v>61.652040890000002</v>
      </c>
      <c r="I42" s="11">
        <v>15.218082128156221</v>
      </c>
      <c r="J42" s="15">
        <v>3.296811553</v>
      </c>
    </row>
    <row r="43" spans="1:10" x14ac:dyDescent="0.25">
      <c r="A43" s="14">
        <f t="shared" si="0"/>
        <v>2001</v>
      </c>
      <c r="B43" s="14">
        <v>109</v>
      </c>
      <c r="C43" s="14">
        <v>4.4977561899999996</v>
      </c>
      <c r="D43" s="14">
        <v>1.8217275044365806</v>
      </c>
      <c r="E43" s="14">
        <v>18.284019900000001</v>
      </c>
      <c r="F43" s="14"/>
      <c r="G43" s="14">
        <v>2.2285233293386399</v>
      </c>
      <c r="H43" s="14">
        <v>62.739817500000001</v>
      </c>
      <c r="I43" s="11">
        <v>24.522272404799345</v>
      </c>
      <c r="J43" s="15">
        <v>4.2330868989999999</v>
      </c>
    </row>
    <row r="44" spans="1:10" x14ac:dyDescent="0.25">
      <c r="A44" s="14">
        <f t="shared" si="0"/>
        <v>2002</v>
      </c>
      <c r="B44" s="14">
        <v>105.9</v>
      </c>
      <c r="C44" s="14">
        <v>3.7279674699999998</v>
      </c>
      <c r="D44" s="14">
        <v>1.2008339803379044</v>
      </c>
      <c r="E44" s="14">
        <v>17.885470380000001</v>
      </c>
      <c r="F44" s="14"/>
      <c r="G44" s="14">
        <v>1.8096616845653599</v>
      </c>
      <c r="H44" s="14">
        <v>67.297543540000007</v>
      </c>
      <c r="I44" s="11">
        <v>40.621417131643831</v>
      </c>
      <c r="J44" s="15">
        <v>5.8297096919999998</v>
      </c>
    </row>
    <row r="45" spans="1:10" x14ac:dyDescent="0.25">
      <c r="A45" s="14">
        <f t="shared" si="0"/>
        <v>2003</v>
      </c>
      <c r="B45" s="14">
        <v>102.9</v>
      </c>
      <c r="C45" s="14">
        <v>5.8905723200000004</v>
      </c>
      <c r="D45" s="14">
        <v>7.5898866217009981</v>
      </c>
      <c r="E45" s="14">
        <v>38.502648639999997</v>
      </c>
      <c r="F45" s="14">
        <v>0.26300000000000001</v>
      </c>
      <c r="G45" s="14">
        <v>3.14027276600316</v>
      </c>
      <c r="H45" s="14">
        <v>74.66082686</v>
      </c>
      <c r="I45" s="11">
        <v>33.267982269762683</v>
      </c>
      <c r="J45" s="15">
        <v>3.3798620609999999</v>
      </c>
    </row>
    <row r="46" spans="1:10" x14ac:dyDescent="0.25">
      <c r="A46" s="14">
        <f t="shared" si="0"/>
        <v>2004</v>
      </c>
      <c r="B46" s="14">
        <v>99.8</v>
      </c>
      <c r="C46" s="14">
        <v>8.8163639099999997</v>
      </c>
      <c r="D46" s="14">
        <v>30.356581828939255</v>
      </c>
      <c r="E46" s="14">
        <v>44.93786051</v>
      </c>
      <c r="F46" s="14"/>
      <c r="G46" s="14">
        <v>2.9127451813421201</v>
      </c>
      <c r="H46" s="14">
        <v>64.169377830000002</v>
      </c>
      <c r="I46" s="11">
        <v>34.198483883000002</v>
      </c>
      <c r="J46" s="15">
        <v>3.0791591380000001</v>
      </c>
    </row>
    <row r="47" spans="1:10" x14ac:dyDescent="0.25">
      <c r="A47" s="14">
        <f t="shared" si="0"/>
        <v>2005</v>
      </c>
      <c r="B47" s="14">
        <v>96.6</v>
      </c>
      <c r="C47" s="14">
        <v>7.2980457699999999</v>
      </c>
      <c r="D47" s="14">
        <v>0.80466471718767707</v>
      </c>
      <c r="E47" s="14">
        <v>53.085678829999999</v>
      </c>
      <c r="F47" s="14">
        <v>0.28100000000000003</v>
      </c>
      <c r="G47" s="14">
        <v>2.9085106400066598</v>
      </c>
      <c r="H47" s="14">
        <v>67.855551919999996</v>
      </c>
      <c r="I47" s="11">
        <v>55.6629973700555</v>
      </c>
      <c r="J47" s="15">
        <v>4.2129680519999999</v>
      </c>
    </row>
    <row r="48" spans="1:10" x14ac:dyDescent="0.25">
      <c r="A48" s="14">
        <f t="shared" si="0"/>
        <v>2006</v>
      </c>
      <c r="B48" s="14">
        <v>93.4</v>
      </c>
      <c r="C48" s="14">
        <v>8.6476906200000005</v>
      </c>
      <c r="D48" s="14">
        <v>5.4227850114923086</v>
      </c>
      <c r="E48" s="14">
        <v>61.014912690000003</v>
      </c>
      <c r="F48" s="14">
        <v>0.34599999999999997</v>
      </c>
      <c r="G48" s="14">
        <v>2.4522594015585</v>
      </c>
      <c r="H48" s="14">
        <v>64.124392689999993</v>
      </c>
      <c r="I48" s="11">
        <v>62.253622008000001</v>
      </c>
      <c r="J48" s="15">
        <v>4.4783495369999997</v>
      </c>
    </row>
    <row r="49" spans="1:10" x14ac:dyDescent="0.25">
      <c r="A49" s="14">
        <f t="shared" si="0"/>
        <v>2007</v>
      </c>
      <c r="B49" s="14">
        <v>90.3</v>
      </c>
      <c r="C49" s="14">
        <v>9.1933555400000007</v>
      </c>
      <c r="D49" s="14">
        <v>4.0537147092151145</v>
      </c>
      <c r="E49" s="14">
        <v>81.367623330000001</v>
      </c>
      <c r="F49" s="14">
        <v>0.376</v>
      </c>
      <c r="G49" s="14">
        <v>3.0005978916766098</v>
      </c>
      <c r="H49" s="14">
        <v>64.279741759999993</v>
      </c>
      <c r="I49" s="11">
        <v>81.9093660615668</v>
      </c>
      <c r="J49" s="15">
        <v>5.1538993609999997</v>
      </c>
    </row>
    <row r="50" spans="1:10" x14ac:dyDescent="0.25">
      <c r="A50" s="14">
        <f t="shared" si="0"/>
        <v>2008</v>
      </c>
      <c r="B50" s="14">
        <v>87.3</v>
      </c>
      <c r="C50" s="14">
        <v>7.6274582100000003</v>
      </c>
      <c r="D50" s="14">
        <v>3.4921573979961522</v>
      </c>
      <c r="E50" s="14">
        <v>88.520188509999997</v>
      </c>
      <c r="F50" s="14">
        <v>0.374</v>
      </c>
      <c r="G50" s="14">
        <v>2.52801682744093</v>
      </c>
      <c r="H50" s="14">
        <v>60.484909719999997</v>
      </c>
      <c r="I50" s="11">
        <v>98.219319419546792</v>
      </c>
      <c r="J50" s="15">
        <v>4.6387589550000001</v>
      </c>
    </row>
    <row r="51" spans="1:10" x14ac:dyDescent="0.25">
      <c r="A51" s="14">
        <f t="shared" si="0"/>
        <v>2009</v>
      </c>
      <c r="B51" s="14">
        <v>84.3</v>
      </c>
      <c r="C51" s="14">
        <v>7.3664183000000003</v>
      </c>
      <c r="D51" s="14">
        <v>4.1261868403576329</v>
      </c>
      <c r="E51" s="14">
        <v>74.364524520000003</v>
      </c>
      <c r="F51" s="14">
        <v>0.376</v>
      </c>
      <c r="G51" s="14">
        <v>2.9103308038673998</v>
      </c>
      <c r="H51" s="14">
        <v>65.834975679999999</v>
      </c>
      <c r="I51" s="12">
        <v>90.2</v>
      </c>
      <c r="J51" s="15">
        <v>4.24</v>
      </c>
    </row>
    <row r="52" spans="1:10" x14ac:dyDescent="0.25">
      <c r="A52" s="14">
        <f t="shared" si="0"/>
        <v>2010</v>
      </c>
      <c r="B52" s="14">
        <v>81.5</v>
      </c>
      <c r="C52" s="14">
        <v>5.7157459499999996</v>
      </c>
      <c r="D52" s="14">
        <v>4.9998333235261185</v>
      </c>
      <c r="E52" s="14">
        <v>80.341394480000005</v>
      </c>
      <c r="F52" s="14">
        <v>0.39500000000000002</v>
      </c>
      <c r="G52" s="14">
        <v>2.5619450334212899</v>
      </c>
      <c r="H52" s="14">
        <v>70.624961690000006</v>
      </c>
      <c r="I52" s="12">
        <v>99.1</v>
      </c>
      <c r="J52" s="15">
        <v>3.19</v>
      </c>
    </row>
    <row r="53" spans="1:10" x14ac:dyDescent="0.25">
      <c r="A53" s="14">
        <f t="shared" si="0"/>
        <v>2011</v>
      </c>
      <c r="B53" s="14">
        <v>78.8</v>
      </c>
      <c r="C53" s="14">
        <v>7.4219254699999997</v>
      </c>
      <c r="D53" s="14">
        <v>2.1190936020521605</v>
      </c>
      <c r="E53" s="14">
        <v>93.226314489999993</v>
      </c>
      <c r="F53" s="14"/>
      <c r="G53" s="14">
        <v>2.5353993720355898</v>
      </c>
      <c r="H53" s="14">
        <v>65.781617440000005</v>
      </c>
      <c r="I53" s="13">
        <v>231.8</v>
      </c>
      <c r="J53" s="15">
        <v>6.99</v>
      </c>
    </row>
    <row r="54" spans="1:10" x14ac:dyDescent="0.25">
      <c r="A54" s="14">
        <f t="shared" si="0"/>
        <v>2012</v>
      </c>
      <c r="B54" s="14">
        <v>76.2</v>
      </c>
      <c r="C54" s="14">
        <v>7.4300415299999996</v>
      </c>
      <c r="D54" s="14">
        <v>1.5240855690166484</v>
      </c>
      <c r="E54" s="14">
        <v>90.389617450000003</v>
      </c>
      <c r="F54" s="14"/>
      <c r="G54" s="14">
        <v>2.2659146683004199</v>
      </c>
      <c r="H54" s="14">
        <v>65.61383567</v>
      </c>
      <c r="I54" s="13">
        <v>197.9</v>
      </c>
      <c r="J54" s="15">
        <v>5.95</v>
      </c>
    </row>
    <row r="55" spans="1:10" x14ac:dyDescent="0.25">
      <c r="A55" s="14">
        <f t="shared" si="0"/>
        <v>2013</v>
      </c>
      <c r="B55" s="14">
        <v>73.8</v>
      </c>
      <c r="C55" s="14">
        <v>6.4771608299999999</v>
      </c>
      <c r="D55" s="14">
        <v>2.6146256181809093</v>
      </c>
      <c r="E55" s="14">
        <v>110.37120288</v>
      </c>
      <c r="F55" s="14"/>
      <c r="G55" s="14">
        <v>2.8212985043381398</v>
      </c>
      <c r="H55" s="14">
        <v>72.948959290000005</v>
      </c>
      <c r="I55" s="13">
        <v>179.98693418471998</v>
      </c>
      <c r="J55" s="15">
        <v>5.6</v>
      </c>
    </row>
    <row r="56" spans="1:10" x14ac:dyDescent="0.25">
      <c r="A56" s="14">
        <f t="shared" si="0"/>
        <v>2014</v>
      </c>
      <c r="B56" s="14">
        <v>71.5</v>
      </c>
      <c r="C56" s="14">
        <v>8.1729178000000005</v>
      </c>
      <c r="D56" s="14">
        <v>3.5196238388568446</v>
      </c>
      <c r="E56" s="14">
        <v>117.52054496</v>
      </c>
      <c r="F56" s="14"/>
      <c r="G56" s="14">
        <v>2.7462633125714202</v>
      </c>
      <c r="H56" s="14">
        <v>71.668714300000005</v>
      </c>
      <c r="I56" s="13">
        <v>195.976775434952</v>
      </c>
      <c r="J56" s="15">
        <v>5.72</v>
      </c>
    </row>
    <row r="57" spans="1:10" x14ac:dyDescent="0.25">
      <c r="A57" s="14">
        <f t="shared" si="0"/>
        <v>2015</v>
      </c>
      <c r="B57" s="14">
        <v>69.400000000000006</v>
      </c>
      <c r="C57" s="14"/>
      <c r="D57" s="14">
        <v>-2.2234865039976626E-2</v>
      </c>
      <c r="E57" s="14"/>
      <c r="F57" s="14"/>
      <c r="G57" s="14"/>
      <c r="H57" s="14"/>
      <c r="I57" s="13">
        <v>257.72000000000003</v>
      </c>
      <c r="J57" s="15">
        <v>6.73</v>
      </c>
    </row>
    <row r="58" spans="1:10" x14ac:dyDescent="0.25">
      <c r="A58" s="14">
        <f t="shared" si="0"/>
        <v>2016</v>
      </c>
      <c r="B58" s="14"/>
      <c r="C58" s="14"/>
      <c r="D58" s="14">
        <v>-4.0862540215838123</v>
      </c>
      <c r="E58" s="14"/>
      <c r="F58" s="14"/>
      <c r="G58" s="14"/>
      <c r="H58" s="14"/>
      <c r="I58" s="13">
        <v>202.36</v>
      </c>
      <c r="J58" s="15">
        <v>4.84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6" workbookViewId="0">
      <selection activeCell="F37" sqref="F37:F56"/>
    </sheetView>
  </sheetViews>
  <sheetFormatPr defaultRowHeight="15" x14ac:dyDescent="0.25"/>
  <sheetData>
    <row r="1" spans="1:9" x14ac:dyDescent="0.25">
      <c r="A1" s="14" t="s">
        <v>0</v>
      </c>
      <c r="B1" s="14" t="s">
        <v>35</v>
      </c>
      <c r="C1" s="14" t="s">
        <v>33</v>
      </c>
      <c r="D1" s="14" t="s">
        <v>32</v>
      </c>
      <c r="E1" s="14" t="s">
        <v>1</v>
      </c>
      <c r="F1" s="14" t="s">
        <v>2</v>
      </c>
      <c r="I1" s="14" t="s">
        <v>35</v>
      </c>
    </row>
    <row r="2" spans="1:9" x14ac:dyDescent="0.25">
      <c r="A2" s="14">
        <v>1960</v>
      </c>
      <c r="B2" s="14"/>
      <c r="C2" s="14"/>
      <c r="D2" s="14"/>
      <c r="E2" s="14"/>
      <c r="F2" s="14"/>
      <c r="I2" s="14"/>
    </row>
    <row r="3" spans="1:9" x14ac:dyDescent="0.25">
      <c r="A3" s="14">
        <f>A2+1</f>
        <v>1961</v>
      </c>
      <c r="B3" s="14"/>
      <c r="C3" s="14"/>
      <c r="D3" s="14">
        <v>-1.8203817421759112</v>
      </c>
      <c r="E3" s="14"/>
      <c r="F3" s="14"/>
      <c r="I3" s="14"/>
    </row>
    <row r="4" spans="1:9" x14ac:dyDescent="0.25">
      <c r="A4" s="14">
        <f t="shared" ref="A4:A58" si="0">A3+1</f>
        <v>1962</v>
      </c>
      <c r="B4" s="14"/>
      <c r="C4" s="14"/>
      <c r="D4" s="14">
        <v>1.9641494156372232</v>
      </c>
      <c r="E4" s="14"/>
      <c r="F4" s="14"/>
      <c r="I4" s="14"/>
    </row>
    <row r="5" spans="1:9" x14ac:dyDescent="0.25">
      <c r="A5" s="14">
        <f t="shared" si="0"/>
        <v>1963</v>
      </c>
      <c r="B5" s="14"/>
      <c r="C5" s="14"/>
      <c r="D5" s="14">
        <v>6.3110617441584367</v>
      </c>
      <c r="E5" s="14"/>
      <c r="F5" s="14"/>
      <c r="I5" s="14"/>
    </row>
    <row r="6" spans="1:9" x14ac:dyDescent="0.25">
      <c r="A6" s="14">
        <f t="shared" si="0"/>
        <v>1964</v>
      </c>
      <c r="B6" s="14">
        <v>195.4</v>
      </c>
      <c r="C6" s="14"/>
      <c r="D6" s="14">
        <v>2.7392008209951513</v>
      </c>
      <c r="E6" s="14"/>
      <c r="F6" s="14"/>
      <c r="G6">
        <v>195.7</v>
      </c>
      <c r="I6" s="14">
        <v>195.4</v>
      </c>
    </row>
    <row r="7" spans="1:9" x14ac:dyDescent="0.25">
      <c r="A7" s="14">
        <f t="shared" si="0"/>
        <v>1965</v>
      </c>
      <c r="B7" s="14">
        <v>191</v>
      </c>
      <c r="C7" s="14"/>
      <c r="D7" s="14">
        <v>2.6646416401885631</v>
      </c>
      <c r="E7" s="14"/>
      <c r="F7" s="14"/>
      <c r="G7">
        <v>191.2</v>
      </c>
      <c r="I7" s="14">
        <v>191</v>
      </c>
    </row>
    <row r="8" spans="1:9" x14ac:dyDescent="0.25">
      <c r="A8" s="14">
        <f t="shared" si="0"/>
        <v>1966</v>
      </c>
      <c r="B8" s="14">
        <v>186.8</v>
      </c>
      <c r="C8" s="14"/>
      <c r="D8" s="14">
        <v>-6.2885111725771452</v>
      </c>
      <c r="E8" s="14"/>
      <c r="F8" s="14"/>
      <c r="G8">
        <v>186.9</v>
      </c>
      <c r="I8" s="14">
        <v>186.8</v>
      </c>
    </row>
    <row r="9" spans="1:9" x14ac:dyDescent="0.25">
      <c r="A9" s="14">
        <f t="shared" si="0"/>
        <v>1967</v>
      </c>
      <c r="B9" s="14">
        <v>182.6</v>
      </c>
      <c r="C9" s="14"/>
      <c r="D9" s="14">
        <v>-17.553732599161336</v>
      </c>
      <c r="E9" s="14"/>
      <c r="F9" s="14"/>
      <c r="G9">
        <v>182.8</v>
      </c>
      <c r="I9" s="14">
        <v>182.6</v>
      </c>
    </row>
    <row r="10" spans="1:9" x14ac:dyDescent="0.25">
      <c r="A10" s="14">
        <f t="shared" si="0"/>
        <v>1968</v>
      </c>
      <c r="B10" s="14">
        <v>178.2</v>
      </c>
      <c r="C10" s="14"/>
      <c r="D10" s="14">
        <v>-3.3969263166976447</v>
      </c>
      <c r="E10" s="14"/>
      <c r="F10" s="14"/>
      <c r="G10">
        <v>178.4</v>
      </c>
      <c r="I10" s="14">
        <v>178.2</v>
      </c>
    </row>
    <row r="11" spans="1:9" x14ac:dyDescent="0.25">
      <c r="A11" s="14">
        <f t="shared" si="0"/>
        <v>1969</v>
      </c>
      <c r="B11" s="14">
        <v>173.7</v>
      </c>
      <c r="C11" s="14"/>
      <c r="D11" s="14">
        <v>21.449178084755289</v>
      </c>
      <c r="E11" s="14"/>
      <c r="F11" s="14"/>
      <c r="G11">
        <v>174.1</v>
      </c>
      <c r="I11" s="14">
        <v>173.7</v>
      </c>
    </row>
    <row r="12" spans="1:9" x14ac:dyDescent="0.25">
      <c r="A12" s="14">
        <f t="shared" si="0"/>
        <v>1970</v>
      </c>
      <c r="B12" s="14">
        <v>168.9</v>
      </c>
      <c r="C12" s="14"/>
      <c r="D12" s="14">
        <v>22.18322745613861</v>
      </c>
      <c r="E12" s="14"/>
      <c r="F12" s="14"/>
      <c r="G12">
        <v>169.4</v>
      </c>
      <c r="I12" s="14">
        <v>168.9</v>
      </c>
    </row>
    <row r="13" spans="1:9" x14ac:dyDescent="0.25">
      <c r="A13" s="14">
        <f t="shared" si="0"/>
        <v>1971</v>
      </c>
      <c r="B13" s="14">
        <v>164.1</v>
      </c>
      <c r="C13" s="14"/>
      <c r="D13" s="14">
        <v>11.618003481551668</v>
      </c>
      <c r="E13" s="14"/>
      <c r="F13" s="14"/>
      <c r="G13">
        <v>164.6</v>
      </c>
      <c r="I13" s="14">
        <v>164.1</v>
      </c>
    </row>
    <row r="14" spans="1:9" x14ac:dyDescent="0.25">
      <c r="A14" s="14">
        <f t="shared" si="0"/>
        <v>1972</v>
      </c>
      <c r="B14" s="14">
        <v>159.19999999999999</v>
      </c>
      <c r="C14" s="14"/>
      <c r="D14" s="14">
        <v>0.95489795293643454</v>
      </c>
      <c r="E14" s="14"/>
      <c r="F14" s="14"/>
      <c r="G14">
        <v>159.6</v>
      </c>
      <c r="I14" s="14">
        <v>159.19999999999999</v>
      </c>
    </row>
    <row r="15" spans="1:9" x14ac:dyDescent="0.25">
      <c r="A15" s="14">
        <f t="shared" si="0"/>
        <v>1973</v>
      </c>
      <c r="B15" s="14">
        <v>154.1</v>
      </c>
      <c r="C15" s="14"/>
      <c r="D15" s="14">
        <v>2.8542527275595546</v>
      </c>
      <c r="E15" s="14"/>
      <c r="F15" s="14"/>
      <c r="G15">
        <v>154.6</v>
      </c>
      <c r="I15" s="14">
        <v>154.1</v>
      </c>
    </row>
    <row r="16" spans="1:9" x14ac:dyDescent="0.25">
      <c r="A16" s="14">
        <f t="shared" si="0"/>
        <v>1974</v>
      </c>
      <c r="B16" s="14">
        <v>149.19999999999999</v>
      </c>
      <c r="C16" s="14"/>
      <c r="D16" s="14">
        <v>8.343289864273018</v>
      </c>
      <c r="E16" s="14"/>
      <c r="F16" s="14"/>
      <c r="G16">
        <v>149.5</v>
      </c>
      <c r="I16" s="14">
        <v>149.19999999999999</v>
      </c>
    </row>
    <row r="17" spans="1:9" x14ac:dyDescent="0.25">
      <c r="A17" s="14">
        <f t="shared" si="0"/>
        <v>1975</v>
      </c>
      <c r="B17" s="14">
        <v>144.4</v>
      </c>
      <c r="C17" s="14"/>
      <c r="D17" s="14">
        <v>-7.7700385499957747</v>
      </c>
      <c r="E17" s="14"/>
      <c r="F17" s="14"/>
      <c r="G17">
        <v>144.69999999999999</v>
      </c>
      <c r="I17" s="14">
        <v>144.4</v>
      </c>
    </row>
    <row r="18" spans="1:9" x14ac:dyDescent="0.25">
      <c r="A18" s="14">
        <f t="shared" si="0"/>
        <v>1976</v>
      </c>
      <c r="B18" s="14">
        <v>139.9</v>
      </c>
      <c r="C18" s="14"/>
      <c r="D18" s="14">
        <v>5.9451609325339234</v>
      </c>
      <c r="E18" s="14"/>
      <c r="F18" s="14"/>
      <c r="G18">
        <v>140.1</v>
      </c>
      <c r="I18" s="14">
        <v>139.9</v>
      </c>
    </row>
    <row r="19" spans="1:9" x14ac:dyDescent="0.25">
      <c r="A19" s="14">
        <f t="shared" si="0"/>
        <v>1977</v>
      </c>
      <c r="B19" s="14">
        <v>135.80000000000001</v>
      </c>
      <c r="C19" s="14"/>
      <c r="D19" s="14">
        <v>2.8858226150663313</v>
      </c>
      <c r="E19" s="14"/>
      <c r="F19" s="14"/>
      <c r="G19">
        <v>135.9</v>
      </c>
      <c r="I19" s="14">
        <v>135.80000000000001</v>
      </c>
    </row>
    <row r="20" spans="1:9" x14ac:dyDescent="0.25">
      <c r="A20" s="14">
        <f t="shared" si="0"/>
        <v>1978</v>
      </c>
      <c r="B20" s="14">
        <v>132.19999999999999</v>
      </c>
      <c r="C20" s="14"/>
      <c r="D20" s="14">
        <v>-8.5897900525994402</v>
      </c>
      <c r="E20" s="14"/>
      <c r="F20" s="14"/>
      <c r="G20">
        <v>132.19999999999999</v>
      </c>
      <c r="I20" s="14">
        <v>132.19999999999999</v>
      </c>
    </row>
    <row r="21" spans="1:9" x14ac:dyDescent="0.25">
      <c r="A21" s="14">
        <f t="shared" si="0"/>
        <v>1979</v>
      </c>
      <c r="B21" s="14">
        <v>129.30000000000001</v>
      </c>
      <c r="C21" s="14"/>
      <c r="D21" s="14">
        <v>3.6224442149054283</v>
      </c>
      <c r="E21" s="14"/>
      <c r="F21" s="14"/>
      <c r="G21">
        <v>129.30000000000001</v>
      </c>
      <c r="I21" s="14">
        <v>129.30000000000001</v>
      </c>
    </row>
    <row r="22" spans="1:9" x14ac:dyDescent="0.25">
      <c r="A22" s="14">
        <f t="shared" si="0"/>
        <v>1980</v>
      </c>
      <c r="B22" s="14">
        <v>127</v>
      </c>
      <c r="C22" s="15">
        <v>1.7425782000000001</v>
      </c>
      <c r="D22" s="14">
        <v>1.2693165488711458</v>
      </c>
      <c r="E22" s="14"/>
      <c r="F22" s="14"/>
      <c r="G22" s="16">
        <v>127</v>
      </c>
      <c r="I22" s="14">
        <v>127</v>
      </c>
    </row>
    <row r="23" spans="1:9" x14ac:dyDescent="0.25">
      <c r="A23" s="14">
        <f t="shared" si="0"/>
        <v>1981</v>
      </c>
      <c r="B23" s="14">
        <v>125.4</v>
      </c>
      <c r="C23" s="15">
        <v>1.7425782000000001</v>
      </c>
      <c r="D23" s="14">
        <v>-15.454782252443124</v>
      </c>
      <c r="E23" s="14"/>
      <c r="F23" s="14"/>
      <c r="G23">
        <v>125.4</v>
      </c>
      <c r="I23" s="14">
        <v>125.4</v>
      </c>
    </row>
    <row r="24" spans="1:9" x14ac:dyDescent="0.25">
      <c r="A24" s="14">
        <f t="shared" si="0"/>
        <v>1982</v>
      </c>
      <c r="B24" s="14">
        <v>124.4</v>
      </c>
      <c r="C24" s="15">
        <v>1.7425782000000001</v>
      </c>
      <c r="D24" s="14">
        <v>-3.5952267998275431</v>
      </c>
      <c r="E24" s="14"/>
      <c r="F24" s="14"/>
      <c r="G24">
        <v>124.4</v>
      </c>
      <c r="I24" s="14">
        <v>124.4</v>
      </c>
    </row>
    <row r="25" spans="1:9" x14ac:dyDescent="0.25">
      <c r="A25" s="14">
        <f t="shared" si="0"/>
        <v>1983</v>
      </c>
      <c r="B25" s="14">
        <v>123.9</v>
      </c>
      <c r="C25" s="15">
        <v>1.7425782000000001</v>
      </c>
      <c r="D25" s="14">
        <v>-7.4275511774184224</v>
      </c>
      <c r="E25" s="14"/>
      <c r="F25" s="14"/>
      <c r="G25">
        <v>124</v>
      </c>
      <c r="I25" s="14">
        <v>123.9</v>
      </c>
    </row>
    <row r="26" spans="1:9" x14ac:dyDescent="0.25">
      <c r="A26" s="14">
        <f t="shared" si="0"/>
        <v>1984</v>
      </c>
      <c r="B26" s="14">
        <v>123.9</v>
      </c>
      <c r="C26" s="15">
        <v>1.7425782000000001</v>
      </c>
      <c r="D26" s="14">
        <v>-4.4686169545418863</v>
      </c>
      <c r="E26" s="14"/>
      <c r="F26" s="14"/>
      <c r="G26">
        <v>124.1</v>
      </c>
      <c r="I26" s="14">
        <v>123.9</v>
      </c>
    </row>
    <row r="27" spans="1:9" x14ac:dyDescent="0.25">
      <c r="A27" s="14">
        <f t="shared" si="0"/>
        <v>1985</v>
      </c>
      <c r="B27" s="14">
        <v>124.3</v>
      </c>
      <c r="C27" s="15">
        <v>1.7425782000000001</v>
      </c>
      <c r="D27" s="14">
        <v>5.5820748929624955</v>
      </c>
      <c r="E27" s="14"/>
      <c r="F27" s="14"/>
      <c r="G27">
        <v>124.5</v>
      </c>
      <c r="I27" s="14">
        <v>124.3</v>
      </c>
    </row>
    <row r="28" spans="1:9" x14ac:dyDescent="0.25">
      <c r="A28" s="14">
        <f t="shared" si="0"/>
        <v>1986</v>
      </c>
      <c r="B28" s="14">
        <v>124.9</v>
      </c>
      <c r="C28" s="15">
        <v>1.7425782000000001</v>
      </c>
      <c r="D28" s="14">
        <v>-11.098840038409307</v>
      </c>
      <c r="E28" s="14"/>
      <c r="F28" s="14"/>
      <c r="G28">
        <v>125.1</v>
      </c>
      <c r="I28" s="14">
        <v>124.9</v>
      </c>
    </row>
    <row r="29" spans="1:9" x14ac:dyDescent="0.25">
      <c r="A29" s="14">
        <f t="shared" si="0"/>
        <v>1987</v>
      </c>
      <c r="B29" s="14">
        <v>125.4</v>
      </c>
      <c r="C29" s="15">
        <v>0.26405483000000002</v>
      </c>
      <c r="D29" s="14">
        <v>-13.064541780863763</v>
      </c>
      <c r="E29" s="14"/>
      <c r="F29" s="14"/>
      <c r="G29">
        <v>125.6</v>
      </c>
      <c r="I29" s="14">
        <v>125.4</v>
      </c>
    </row>
    <row r="30" spans="1:9" x14ac:dyDescent="0.25">
      <c r="A30" s="14">
        <f t="shared" si="0"/>
        <v>1988</v>
      </c>
      <c r="B30" s="14">
        <v>125.8</v>
      </c>
      <c r="C30" s="15">
        <v>2.1783259699999999</v>
      </c>
      <c r="D30" s="14">
        <v>4.7500479257475376</v>
      </c>
      <c r="E30" s="14"/>
      <c r="F30" s="14"/>
      <c r="G30">
        <v>126</v>
      </c>
      <c r="I30" s="14">
        <v>125.8</v>
      </c>
    </row>
    <row r="31" spans="1:9" x14ac:dyDescent="0.25">
      <c r="A31" s="14">
        <f t="shared" si="0"/>
        <v>1989</v>
      </c>
      <c r="B31" s="14">
        <v>126</v>
      </c>
      <c r="C31" s="15">
        <v>2.2131860200000002</v>
      </c>
      <c r="D31" s="14">
        <v>3.7218424719443419</v>
      </c>
      <c r="E31" s="14"/>
      <c r="F31" s="14"/>
      <c r="G31">
        <v>126.2</v>
      </c>
      <c r="I31" s="14">
        <v>126</v>
      </c>
    </row>
    <row r="32" spans="1:9" x14ac:dyDescent="0.25">
      <c r="A32" s="14">
        <f t="shared" si="0"/>
        <v>1990</v>
      </c>
      <c r="B32" s="14">
        <v>125.9</v>
      </c>
      <c r="C32" s="15">
        <v>1.3824006900000001</v>
      </c>
      <c r="D32" s="14">
        <v>9.8949142527013976</v>
      </c>
      <c r="E32" s="14"/>
      <c r="F32" s="14"/>
      <c r="G32">
        <v>126.2</v>
      </c>
      <c r="I32" s="14">
        <v>125.9</v>
      </c>
    </row>
    <row r="33" spans="1:9" x14ac:dyDescent="0.25">
      <c r="A33" s="14">
        <f t="shared" si="0"/>
        <v>1991</v>
      </c>
      <c r="B33" s="14">
        <v>125.8</v>
      </c>
      <c r="C33" s="15">
        <v>1.6164838500000001</v>
      </c>
      <c r="D33" s="14">
        <v>-3.1158045121976556</v>
      </c>
      <c r="E33" s="14"/>
      <c r="F33" s="14"/>
      <c r="G33">
        <v>126</v>
      </c>
      <c r="I33" s="14">
        <v>125.8</v>
      </c>
    </row>
    <row r="34" spans="1:9" x14ac:dyDescent="0.25">
      <c r="A34" s="14">
        <f t="shared" si="0"/>
        <v>1992</v>
      </c>
      <c r="B34" s="14">
        <v>125.5</v>
      </c>
      <c r="C34" s="15">
        <v>0.28313994999999997</v>
      </c>
      <c r="D34" s="14">
        <v>-2.0667968997376533</v>
      </c>
      <c r="E34" s="14"/>
      <c r="F34" s="14"/>
      <c r="G34">
        <v>125.6</v>
      </c>
      <c r="I34" s="14">
        <v>125.5</v>
      </c>
    </row>
    <row r="35" spans="1:9" x14ac:dyDescent="0.25">
      <c r="A35" s="14">
        <f t="shared" si="0"/>
        <v>1993</v>
      </c>
      <c r="B35" s="14">
        <v>125.1</v>
      </c>
      <c r="C35" s="15">
        <v>2.8316265700000001</v>
      </c>
      <c r="D35" s="14">
        <v>-0.43320082814668126</v>
      </c>
      <c r="E35" s="14"/>
      <c r="F35" s="14"/>
      <c r="G35">
        <v>125.3</v>
      </c>
      <c r="I35" s="14">
        <v>125.1</v>
      </c>
    </row>
    <row r="36" spans="1:9" x14ac:dyDescent="0.25">
      <c r="A36" s="14">
        <f t="shared" si="0"/>
        <v>1994</v>
      </c>
      <c r="B36" s="14">
        <v>124.4</v>
      </c>
      <c r="C36" s="15">
        <v>2.32729762</v>
      </c>
      <c r="D36" s="14">
        <v>-1.5748137851988133</v>
      </c>
      <c r="E36" s="14"/>
      <c r="F36" s="14"/>
      <c r="G36">
        <v>124.6</v>
      </c>
      <c r="I36" s="14">
        <v>124.4</v>
      </c>
    </row>
    <row r="37" spans="1:9" x14ac:dyDescent="0.25">
      <c r="A37" s="14">
        <f t="shared" si="0"/>
        <v>1995</v>
      </c>
      <c r="B37" s="14">
        <v>123.4</v>
      </c>
      <c r="C37" s="15">
        <v>2.60182183</v>
      </c>
      <c r="D37" s="14">
        <v>-2.7586130232044042</v>
      </c>
      <c r="E37" s="14">
        <v>37.683866270000003</v>
      </c>
      <c r="F37" s="14">
        <v>2.1116342673933</v>
      </c>
      <c r="G37">
        <v>123.6</v>
      </c>
      <c r="I37" s="14">
        <v>123.4</v>
      </c>
    </row>
    <row r="38" spans="1:9" x14ac:dyDescent="0.25">
      <c r="A38" s="14">
        <f t="shared" si="0"/>
        <v>1996</v>
      </c>
      <c r="B38" s="14">
        <v>121.9</v>
      </c>
      <c r="C38" s="15">
        <v>2.4288503600000002</v>
      </c>
      <c r="D38" s="14">
        <v>2.4133165588769998</v>
      </c>
      <c r="E38" s="14">
        <v>53.950925730000002</v>
      </c>
      <c r="F38" s="14">
        <v>2.31554728904332</v>
      </c>
      <c r="G38">
        <v>122.2</v>
      </c>
      <c r="I38" s="14">
        <v>121.9</v>
      </c>
    </row>
    <row r="39" spans="1:9" x14ac:dyDescent="0.25">
      <c r="A39" s="14">
        <f t="shared" si="0"/>
        <v>1997</v>
      </c>
      <c r="B39" s="14">
        <v>119.9</v>
      </c>
      <c r="C39" s="15">
        <v>2.4539687899999998</v>
      </c>
      <c r="D39" s="14">
        <v>0.27590862283834383</v>
      </c>
      <c r="E39" s="14">
        <v>54.638393720000003</v>
      </c>
      <c r="F39" s="14">
        <v>2.1983801824794398</v>
      </c>
      <c r="G39">
        <v>120.2</v>
      </c>
      <c r="I39" s="14">
        <v>119.9</v>
      </c>
    </row>
    <row r="40" spans="1:9" x14ac:dyDescent="0.25">
      <c r="A40" s="14">
        <f t="shared" si="0"/>
        <v>1998</v>
      </c>
      <c r="B40" s="14">
        <v>117.5</v>
      </c>
      <c r="C40" s="15">
        <v>2.6627317800000001</v>
      </c>
      <c r="D40" s="14">
        <v>0.18887465933413239</v>
      </c>
      <c r="E40" s="14">
        <v>61.417089760000003</v>
      </c>
      <c r="F40" s="14">
        <v>2.5617145041960701</v>
      </c>
      <c r="G40">
        <v>117.8</v>
      </c>
      <c r="I40" s="14">
        <v>117.5</v>
      </c>
    </row>
    <row r="41" spans="1:9" x14ac:dyDescent="0.25">
      <c r="A41" s="14">
        <f t="shared" si="0"/>
        <v>1999</v>
      </c>
      <c r="B41" s="14">
        <v>114.8</v>
      </c>
      <c r="C41" s="15">
        <v>3.7002811019999999</v>
      </c>
      <c r="D41" s="14">
        <v>-2.0023771479963415</v>
      </c>
      <c r="E41" s="14">
        <v>16.258370079999999</v>
      </c>
      <c r="F41" s="14">
        <v>2.3937470637324201</v>
      </c>
      <c r="G41">
        <v>115.2</v>
      </c>
      <c r="I41" s="14">
        <v>114.8</v>
      </c>
    </row>
    <row r="42" spans="1:9" x14ac:dyDescent="0.25">
      <c r="A42" s="14">
        <f t="shared" si="0"/>
        <v>2000</v>
      </c>
      <c r="B42" s="14">
        <v>112</v>
      </c>
      <c r="C42" s="15">
        <v>3.296811553</v>
      </c>
      <c r="D42" s="14">
        <v>2.7142906746505702</v>
      </c>
      <c r="E42" s="14">
        <v>17.221913399999998</v>
      </c>
      <c r="F42" s="14">
        <v>1.8877505046066501</v>
      </c>
      <c r="G42">
        <v>112.3</v>
      </c>
      <c r="I42" s="14">
        <v>112</v>
      </c>
    </row>
    <row r="43" spans="1:9" x14ac:dyDescent="0.25">
      <c r="A43" s="14">
        <f t="shared" si="0"/>
        <v>2001</v>
      </c>
      <c r="B43" s="14">
        <v>109</v>
      </c>
      <c r="C43" s="15">
        <v>4.2330868989999999</v>
      </c>
      <c r="D43" s="14">
        <v>1.8217275044365806</v>
      </c>
      <c r="E43" s="14">
        <v>18.284019900000001</v>
      </c>
      <c r="F43" s="14">
        <v>2.2285233293386399</v>
      </c>
      <c r="G43">
        <v>109.2</v>
      </c>
      <c r="I43" s="14">
        <v>109</v>
      </c>
    </row>
    <row r="44" spans="1:9" x14ac:dyDescent="0.25">
      <c r="A44" s="14">
        <f t="shared" si="0"/>
        <v>2002</v>
      </c>
      <c r="B44" s="14">
        <v>105.9</v>
      </c>
      <c r="C44" s="15">
        <v>5.8297096919999998</v>
      </c>
      <c r="D44" s="14">
        <v>1.2008339803379044</v>
      </c>
      <c r="E44" s="14">
        <v>17.885470380000001</v>
      </c>
      <c r="F44" s="14">
        <v>1.8096616845653599</v>
      </c>
      <c r="G44">
        <v>106.1</v>
      </c>
      <c r="I44" s="14">
        <v>105.9</v>
      </c>
    </row>
    <row r="45" spans="1:9" x14ac:dyDescent="0.25">
      <c r="A45" s="14">
        <f t="shared" si="0"/>
        <v>2003</v>
      </c>
      <c r="B45" s="14">
        <v>102.9</v>
      </c>
      <c r="C45" s="15">
        <v>3.3798620609999999</v>
      </c>
      <c r="D45" s="14">
        <v>7.5898866217009981</v>
      </c>
      <c r="E45" s="14">
        <v>38.502648639999997</v>
      </c>
      <c r="F45" s="14">
        <v>3.14027276600316</v>
      </c>
      <c r="G45">
        <v>102.9</v>
      </c>
      <c r="I45" s="14">
        <v>102.9</v>
      </c>
    </row>
    <row r="46" spans="1:9" x14ac:dyDescent="0.25">
      <c r="A46" s="14">
        <f t="shared" si="0"/>
        <v>2004</v>
      </c>
      <c r="B46" s="14">
        <v>99.8</v>
      </c>
      <c r="C46" s="15">
        <v>3.0791591380000001</v>
      </c>
      <c r="D46" s="14">
        <v>30.356581828939255</v>
      </c>
      <c r="E46" s="14">
        <v>44.93786051</v>
      </c>
      <c r="F46" s="14">
        <v>2.9127451813421201</v>
      </c>
      <c r="G46">
        <v>99.8</v>
      </c>
      <c r="I46" s="14">
        <v>99.8</v>
      </c>
    </row>
    <row r="47" spans="1:9" x14ac:dyDescent="0.25">
      <c r="A47" s="14">
        <f t="shared" si="0"/>
        <v>2005</v>
      </c>
      <c r="B47" s="14">
        <v>96.6</v>
      </c>
      <c r="C47" s="15">
        <v>4.2129680519999999</v>
      </c>
      <c r="D47" s="14">
        <v>0.80466471718767707</v>
      </c>
      <c r="E47" s="14">
        <v>53.085678829999999</v>
      </c>
      <c r="F47" s="14">
        <v>2.9085106400066598</v>
      </c>
      <c r="G47">
        <v>96.5</v>
      </c>
      <c r="I47" s="14">
        <v>96.6</v>
      </c>
    </row>
    <row r="48" spans="1:9" x14ac:dyDescent="0.25">
      <c r="A48" s="14">
        <f t="shared" si="0"/>
        <v>2006</v>
      </c>
      <c r="B48" s="14">
        <v>93.4</v>
      </c>
      <c r="C48" s="15">
        <v>4.4783495369999997</v>
      </c>
      <c r="D48" s="14">
        <v>5.4227850114923086</v>
      </c>
      <c r="E48" s="14">
        <v>61.014912690000003</v>
      </c>
      <c r="F48" s="14">
        <v>2.4522594015585</v>
      </c>
      <c r="G48">
        <v>93.2</v>
      </c>
      <c r="I48" s="14">
        <v>93.4</v>
      </c>
    </row>
    <row r="49" spans="1:9" x14ac:dyDescent="0.25">
      <c r="A49" s="14">
        <f t="shared" si="0"/>
        <v>2007</v>
      </c>
      <c r="B49" s="14">
        <v>90.3</v>
      </c>
      <c r="C49" s="15">
        <v>5.1538993609999997</v>
      </c>
      <c r="D49" s="14">
        <v>4.0537147092151145</v>
      </c>
      <c r="E49" s="14">
        <v>81.367623330000001</v>
      </c>
      <c r="F49" s="14">
        <v>3.0005978916766098</v>
      </c>
      <c r="G49">
        <v>90</v>
      </c>
      <c r="I49" s="14">
        <v>90.3</v>
      </c>
    </row>
    <row r="50" spans="1:9" x14ac:dyDescent="0.25">
      <c r="A50" s="14">
        <f t="shared" si="0"/>
        <v>2008</v>
      </c>
      <c r="B50" s="14">
        <v>87.3</v>
      </c>
      <c r="C50" s="15">
        <v>4.6387589550000001</v>
      </c>
      <c r="D50" s="14">
        <v>3.4921573979961522</v>
      </c>
      <c r="E50" s="14">
        <v>88.520188509999997</v>
      </c>
      <c r="F50" s="14">
        <v>2.52801682744093</v>
      </c>
      <c r="G50">
        <v>87</v>
      </c>
      <c r="I50" s="14">
        <v>87.3</v>
      </c>
    </row>
    <row r="51" spans="1:9" x14ac:dyDescent="0.25">
      <c r="A51" s="14">
        <f t="shared" si="0"/>
        <v>2009</v>
      </c>
      <c r="B51" s="14">
        <v>84.3</v>
      </c>
      <c r="C51" s="15">
        <v>4.24</v>
      </c>
      <c r="D51" s="14">
        <v>4.1261868403576329</v>
      </c>
      <c r="E51" s="14">
        <v>74.364524520000003</v>
      </c>
      <c r="F51" s="14">
        <v>2.9103308038673998</v>
      </c>
      <c r="G51">
        <v>83.9</v>
      </c>
      <c r="I51" s="14">
        <v>84.3</v>
      </c>
    </row>
    <row r="52" spans="1:9" x14ac:dyDescent="0.25">
      <c r="A52" s="14">
        <f t="shared" si="0"/>
        <v>2010</v>
      </c>
      <c r="B52" s="14">
        <v>81.5</v>
      </c>
      <c r="C52" s="15">
        <v>3.19</v>
      </c>
      <c r="D52" s="14">
        <v>4.9998333235261185</v>
      </c>
      <c r="E52" s="14">
        <v>80.341394480000005</v>
      </c>
      <c r="F52" s="14">
        <v>2.5619450334212899</v>
      </c>
      <c r="G52">
        <v>81.099999999999994</v>
      </c>
      <c r="I52" s="14">
        <v>81.5</v>
      </c>
    </row>
    <row r="53" spans="1:9" x14ac:dyDescent="0.25">
      <c r="A53" s="14">
        <f t="shared" si="0"/>
        <v>2011</v>
      </c>
      <c r="B53" s="14">
        <v>78.8</v>
      </c>
      <c r="C53" s="15">
        <v>6.99</v>
      </c>
      <c r="D53" s="14">
        <v>2.1190936020521605</v>
      </c>
      <c r="E53" s="14">
        <v>93.226314489999993</v>
      </c>
      <c r="F53" s="14">
        <v>2.5353993720355898</v>
      </c>
      <c r="G53">
        <v>78.3</v>
      </c>
      <c r="I53" s="14">
        <v>78.8</v>
      </c>
    </row>
    <row r="54" spans="1:9" x14ac:dyDescent="0.25">
      <c r="A54" s="14">
        <f t="shared" si="0"/>
        <v>2012</v>
      </c>
      <c r="B54" s="14">
        <v>76.2</v>
      </c>
      <c r="C54" s="15">
        <v>5.95</v>
      </c>
      <c r="D54" s="14">
        <v>1.5240855690166484</v>
      </c>
      <c r="E54" s="14">
        <v>90.389617450000003</v>
      </c>
      <c r="F54" s="14">
        <v>2.2659146683004199</v>
      </c>
      <c r="G54">
        <v>75.7</v>
      </c>
      <c r="I54" s="14">
        <v>76.2</v>
      </c>
    </row>
    <row r="55" spans="1:9" x14ac:dyDescent="0.25">
      <c r="A55" s="14">
        <f t="shared" si="0"/>
        <v>2013</v>
      </c>
      <c r="B55" s="14">
        <v>73.8</v>
      </c>
      <c r="C55" s="15">
        <v>5.6</v>
      </c>
      <c r="D55" s="14">
        <v>2.6146256181809093</v>
      </c>
      <c r="E55" s="14">
        <v>110.37120288</v>
      </c>
      <c r="F55" s="14">
        <v>2.8212985043381398</v>
      </c>
      <c r="G55">
        <v>73.3</v>
      </c>
      <c r="I55" s="14">
        <v>73.8</v>
      </c>
    </row>
    <row r="56" spans="1:9" x14ac:dyDescent="0.25">
      <c r="A56" s="14">
        <f t="shared" si="0"/>
        <v>2014</v>
      </c>
      <c r="B56" s="14">
        <v>71.5</v>
      </c>
      <c r="C56" s="15">
        <v>5.72</v>
      </c>
      <c r="D56" s="14">
        <v>3.5196238388568446</v>
      </c>
      <c r="E56" s="14">
        <v>117.52054496</v>
      </c>
      <c r="F56" s="14">
        <v>2.7462633125714202</v>
      </c>
      <c r="G56">
        <v>71</v>
      </c>
      <c r="I56" s="14">
        <v>71.5</v>
      </c>
    </row>
    <row r="57" spans="1:9" x14ac:dyDescent="0.25">
      <c r="A57" s="14">
        <f t="shared" si="0"/>
        <v>2015</v>
      </c>
      <c r="B57" s="14">
        <v>69.400000000000006</v>
      </c>
      <c r="C57" s="15">
        <v>6.73</v>
      </c>
      <c r="D57" s="14">
        <v>-2.2234865039976626E-2</v>
      </c>
      <c r="G57">
        <v>69</v>
      </c>
      <c r="I57" s="14">
        <v>69.400000000000006</v>
      </c>
    </row>
    <row r="58" spans="1:9" x14ac:dyDescent="0.25">
      <c r="A58" s="14">
        <f t="shared" si="0"/>
        <v>2016</v>
      </c>
      <c r="B58" s="14">
        <v>71.2</v>
      </c>
      <c r="C58" s="15">
        <v>4.84</v>
      </c>
      <c r="D58" s="14">
        <v>-4.0862540215838123</v>
      </c>
      <c r="G58" s="16">
        <v>66.900000000000006</v>
      </c>
      <c r="I58" s="16">
        <v>66.900000000000006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A18" workbookViewId="0">
      <selection activeCell="B1" sqref="B1:B38"/>
    </sheetView>
  </sheetViews>
  <sheetFormatPr defaultRowHeight="15" x14ac:dyDescent="0.25"/>
  <sheetData>
    <row r="1" spans="1:21" x14ac:dyDescent="0.25">
      <c r="A1" s="14" t="s">
        <v>0</v>
      </c>
      <c r="B1" s="17" t="s">
        <v>35</v>
      </c>
      <c r="C1" s="14" t="s">
        <v>38</v>
      </c>
      <c r="D1" s="14" t="s">
        <v>33</v>
      </c>
      <c r="E1" s="14" t="s">
        <v>32</v>
      </c>
      <c r="F1" s="14" t="s">
        <v>39</v>
      </c>
      <c r="G1" s="14" t="s">
        <v>40</v>
      </c>
      <c r="L1" s="14" t="s">
        <v>35</v>
      </c>
      <c r="M1" s="14" t="s">
        <v>33</v>
      </c>
      <c r="N1" s="14" t="s">
        <v>32</v>
      </c>
      <c r="O1" s="14" t="s">
        <v>115</v>
      </c>
      <c r="P1" s="14" t="s">
        <v>116</v>
      </c>
      <c r="Q1" s="14" t="s">
        <v>117</v>
      </c>
      <c r="R1" s="14" t="s">
        <v>118</v>
      </c>
      <c r="S1" s="14" t="s">
        <v>36</v>
      </c>
      <c r="T1" s="14" t="s">
        <v>119</v>
      </c>
      <c r="U1" s="14" t="s">
        <v>2</v>
      </c>
    </row>
    <row r="2" spans="1:21" x14ac:dyDescent="0.25">
      <c r="A2" s="14">
        <v>1980</v>
      </c>
      <c r="B2" s="17">
        <v>127</v>
      </c>
      <c r="C2" s="14">
        <v>127</v>
      </c>
      <c r="D2" s="15">
        <v>1.7425782000000001</v>
      </c>
      <c r="E2" s="14">
        <v>1.2693165488711458</v>
      </c>
      <c r="F2" s="16">
        <v>1.2693165488711458</v>
      </c>
      <c r="G2" s="16">
        <v>684.31125318067927</v>
      </c>
      <c r="L2" s="14">
        <v>127</v>
      </c>
      <c r="M2" s="15">
        <v>1.7425782000000001</v>
      </c>
      <c r="N2" s="16">
        <v>1.2693165488711458</v>
      </c>
      <c r="Q2" s="16">
        <v>4.2048310468301651</v>
      </c>
      <c r="S2" s="11">
        <v>8.4457536121458399E-2</v>
      </c>
    </row>
    <row r="3" spans="1:21" x14ac:dyDescent="0.25">
      <c r="A3" s="14">
        <f t="shared" ref="A3:A38" si="0">A2+1</f>
        <v>1981</v>
      </c>
      <c r="B3" s="17">
        <v>125.4</v>
      </c>
      <c r="C3" s="14">
        <v>125.4</v>
      </c>
      <c r="D3" s="15">
        <v>1.7425782000000001</v>
      </c>
      <c r="E3" s="14">
        <v>-15.454782252443124</v>
      </c>
      <c r="F3">
        <v>-15.454782252443124</v>
      </c>
      <c r="G3">
        <v>685.34765491235646</v>
      </c>
      <c r="L3" s="14">
        <v>125.4</v>
      </c>
      <c r="M3" s="15">
        <v>1.7425782000000001</v>
      </c>
      <c r="N3">
        <v>-15.454782252443124</v>
      </c>
      <c r="P3">
        <v>5</v>
      </c>
      <c r="Q3">
        <v>-13.127880485070023</v>
      </c>
      <c r="S3" s="11">
        <v>8.4457536121458399E-2</v>
      </c>
    </row>
    <row r="4" spans="1:21" x14ac:dyDescent="0.25">
      <c r="A4" s="14">
        <f t="shared" si="0"/>
        <v>1982</v>
      </c>
      <c r="B4" s="17">
        <v>124.4</v>
      </c>
      <c r="C4" s="14">
        <v>124.4</v>
      </c>
      <c r="D4" s="15">
        <v>1.7425782000000001</v>
      </c>
      <c r="E4" s="14">
        <v>-3.5952267998275431</v>
      </c>
      <c r="F4">
        <v>-3.5952267998275431</v>
      </c>
      <c r="G4">
        <v>692.61567789111098</v>
      </c>
      <c r="L4" s="14">
        <v>124.4</v>
      </c>
      <c r="M4" s="15">
        <v>1.7425782000000001</v>
      </c>
      <c r="N4">
        <v>-3.5952267998275431</v>
      </c>
      <c r="P4">
        <v>10</v>
      </c>
      <c r="Q4">
        <v>-1.0531860595670821</v>
      </c>
      <c r="S4" s="11">
        <v>9.594635399029236E-2</v>
      </c>
    </row>
    <row r="5" spans="1:21" x14ac:dyDescent="0.25">
      <c r="A5" s="14">
        <f t="shared" si="0"/>
        <v>1983</v>
      </c>
      <c r="B5" s="17">
        <v>124</v>
      </c>
      <c r="C5" s="14">
        <v>123.9</v>
      </c>
      <c r="D5" s="15">
        <v>1.7425782000000001</v>
      </c>
      <c r="E5" s="14">
        <v>-7.4275511774184224</v>
      </c>
      <c r="F5">
        <v>-7.4275511774184224</v>
      </c>
      <c r="G5">
        <v>729.44436263763248</v>
      </c>
      <c r="L5" s="14">
        <v>123.9</v>
      </c>
      <c r="M5" s="15">
        <v>1.7425782000000001</v>
      </c>
      <c r="N5">
        <v>-7.4275511774184224</v>
      </c>
      <c r="P5">
        <v>16</v>
      </c>
      <c r="Q5">
        <v>-5.0504511092077422</v>
      </c>
      <c r="S5" s="11">
        <v>8.2786403657297669E-2</v>
      </c>
    </row>
    <row r="6" spans="1:21" x14ac:dyDescent="0.25">
      <c r="A6" s="14">
        <f t="shared" si="0"/>
        <v>1984</v>
      </c>
      <c r="B6" s="17">
        <v>124.1</v>
      </c>
      <c r="C6" s="14">
        <v>123.9</v>
      </c>
      <c r="D6" s="15">
        <v>1.7425782000000001</v>
      </c>
      <c r="E6" s="14">
        <v>-4.4686169545418863</v>
      </c>
      <c r="F6">
        <v>-4.4686169545418863</v>
      </c>
      <c r="G6">
        <v>789.30214248029631</v>
      </c>
      <c r="L6" s="14">
        <v>123.9</v>
      </c>
      <c r="M6" s="15">
        <v>1.7425782000000001</v>
      </c>
      <c r="N6">
        <v>-4.4686169545418863</v>
      </c>
      <c r="P6">
        <v>22</v>
      </c>
      <c r="Q6">
        <v>-2.021537568728732</v>
      </c>
      <c r="R6">
        <v>9</v>
      </c>
      <c r="S6" s="11">
        <v>0.10154874280392821</v>
      </c>
    </row>
    <row r="7" spans="1:21" x14ac:dyDescent="0.25">
      <c r="A7" s="14">
        <f t="shared" si="0"/>
        <v>1985</v>
      </c>
      <c r="B7" s="17">
        <v>124.5</v>
      </c>
      <c r="C7" s="14">
        <v>124.3</v>
      </c>
      <c r="D7" s="15">
        <v>1.7425782000000001</v>
      </c>
      <c r="E7" s="14">
        <v>5.5820748929624955</v>
      </c>
      <c r="F7">
        <v>5.5820748929624955</v>
      </c>
      <c r="G7">
        <v>879.54930615105491</v>
      </c>
      <c r="L7" s="14">
        <v>124.3</v>
      </c>
      <c r="M7" s="15">
        <v>1.7425782000000001</v>
      </c>
      <c r="N7">
        <v>5.5820748929624955</v>
      </c>
      <c r="P7">
        <v>11</v>
      </c>
      <c r="Q7">
        <v>8.3228297001925284</v>
      </c>
      <c r="R7">
        <v>17</v>
      </c>
      <c r="S7" s="11">
        <v>0.13202469240320577</v>
      </c>
    </row>
    <row r="8" spans="1:21" x14ac:dyDescent="0.25">
      <c r="A8" s="14">
        <f t="shared" si="0"/>
        <v>1986</v>
      </c>
      <c r="B8" s="17">
        <v>125.1</v>
      </c>
      <c r="C8" s="14">
        <v>124.9</v>
      </c>
      <c r="D8" s="15">
        <v>1.7425782000000001</v>
      </c>
      <c r="E8" s="14">
        <v>-11.098840038409307</v>
      </c>
      <c r="F8">
        <v>-11.098840038409307</v>
      </c>
      <c r="G8">
        <v>872.8679510159709</v>
      </c>
      <c r="L8" s="14">
        <v>124.9</v>
      </c>
      <c r="M8" s="15">
        <v>1.7425782000000001</v>
      </c>
      <c r="N8">
        <v>-11.098840038409307</v>
      </c>
      <c r="P8">
        <v>16</v>
      </c>
      <c r="Q8">
        <v>-8.7541769794268163</v>
      </c>
      <c r="R8">
        <v>28</v>
      </c>
      <c r="S8" s="11">
        <v>0.13412449909696353</v>
      </c>
    </row>
    <row r="9" spans="1:21" x14ac:dyDescent="0.25">
      <c r="A9" s="14">
        <f t="shared" si="0"/>
        <v>1987</v>
      </c>
      <c r="B9" s="17">
        <v>125.6</v>
      </c>
      <c r="C9" s="14">
        <v>125.4</v>
      </c>
      <c r="D9" s="15">
        <v>0.26405483000000002</v>
      </c>
      <c r="E9" s="14">
        <v>-13.064541780863763</v>
      </c>
      <c r="F9">
        <v>-13.064541780863763</v>
      </c>
      <c r="G9">
        <v>1270.2708512945981</v>
      </c>
      <c r="L9" s="14">
        <v>125.4</v>
      </c>
      <c r="M9" s="15">
        <v>0.26405483000000002</v>
      </c>
      <c r="N9">
        <v>-13.064541780863763</v>
      </c>
      <c r="P9">
        <v>22</v>
      </c>
      <c r="Q9">
        <v>-10.751700140001503</v>
      </c>
      <c r="R9">
        <v>36</v>
      </c>
      <c r="S9" s="11">
        <v>4.1314546171001908E-2</v>
      </c>
    </row>
    <row r="10" spans="1:21" x14ac:dyDescent="0.25">
      <c r="A10" s="14">
        <f t="shared" si="0"/>
        <v>1988</v>
      </c>
      <c r="B10" s="17">
        <v>126</v>
      </c>
      <c r="C10" s="14">
        <v>125.8</v>
      </c>
      <c r="D10" s="15">
        <v>2.1783259699999999</v>
      </c>
      <c r="E10" s="14">
        <v>4.7500479257475376</v>
      </c>
      <c r="F10">
        <v>4.7500479257475092</v>
      </c>
      <c r="G10">
        <v>1635.607190650961</v>
      </c>
      <c r="L10" s="14">
        <v>125.8</v>
      </c>
      <c r="M10" s="15">
        <v>2.1783259699999999</v>
      </c>
      <c r="N10">
        <v>4.7500479257475092</v>
      </c>
      <c r="P10">
        <v>29</v>
      </c>
      <c r="Q10">
        <v>7.542522025215348</v>
      </c>
      <c r="R10">
        <v>46</v>
      </c>
      <c r="S10" s="11">
        <v>0.42280000000000001</v>
      </c>
    </row>
    <row r="11" spans="1:21" x14ac:dyDescent="0.25">
      <c r="A11" s="14">
        <f t="shared" si="0"/>
        <v>1989</v>
      </c>
      <c r="B11" s="17">
        <v>126.2</v>
      </c>
      <c r="C11" s="14">
        <v>126</v>
      </c>
      <c r="D11" s="15">
        <v>2.2131860200000002</v>
      </c>
      <c r="E11" s="14">
        <v>3.7218424719443419</v>
      </c>
      <c r="F11">
        <v>3.7218424719443561</v>
      </c>
      <c r="G11">
        <v>2460.585405770451</v>
      </c>
      <c r="L11" s="14">
        <v>126</v>
      </c>
      <c r="M11" s="15">
        <v>2.2131860200000002</v>
      </c>
      <c r="N11">
        <v>3.7218424719443561</v>
      </c>
      <c r="P11">
        <v>30</v>
      </c>
      <c r="Q11">
        <v>6.4671911442220278</v>
      </c>
      <c r="R11">
        <v>59</v>
      </c>
      <c r="S11" s="11">
        <v>0.57529999999999992</v>
      </c>
    </row>
    <row r="12" spans="1:21" x14ac:dyDescent="0.25">
      <c r="A12" s="14">
        <f t="shared" si="0"/>
        <v>1990</v>
      </c>
      <c r="B12" s="17">
        <v>126.2</v>
      </c>
      <c r="C12" s="14">
        <v>125.9</v>
      </c>
      <c r="D12" s="15">
        <v>1.3824006900000001</v>
      </c>
      <c r="E12" s="14">
        <v>9.8949142527013976</v>
      </c>
      <c r="F12">
        <v>9.8949142527013976</v>
      </c>
      <c r="G12">
        <v>2955.2881858240603</v>
      </c>
      <c r="L12" s="14">
        <v>125.9</v>
      </c>
      <c r="M12" s="15">
        <v>1.3824006900000001</v>
      </c>
      <c r="N12">
        <v>9.8949142527013976</v>
      </c>
      <c r="O12">
        <v>44.100537022096802</v>
      </c>
      <c r="P12">
        <v>32</v>
      </c>
      <c r="Q12">
        <v>12.766009173610058</v>
      </c>
      <c r="R12">
        <v>54</v>
      </c>
      <c r="S12" s="11">
        <v>0.50070000000000003</v>
      </c>
    </row>
    <row r="13" spans="1:21" x14ac:dyDescent="0.25">
      <c r="A13" s="14">
        <f t="shared" si="0"/>
        <v>1991</v>
      </c>
      <c r="B13" s="17">
        <v>126</v>
      </c>
      <c r="C13" s="14">
        <v>125.8</v>
      </c>
      <c r="D13" s="15">
        <v>1.6164838500000001</v>
      </c>
      <c r="E13" s="14">
        <v>-3.1158045121976556</v>
      </c>
      <c r="F13">
        <v>-3.1158045121976556</v>
      </c>
      <c r="G13">
        <v>3367.2683049785878</v>
      </c>
      <c r="L13" s="14">
        <v>125.8</v>
      </c>
      <c r="M13" s="15">
        <v>1.6164838500000001</v>
      </c>
      <c r="N13">
        <v>-3.1158045121976556</v>
      </c>
      <c r="O13">
        <v>45.470044997077203</v>
      </c>
      <c r="P13">
        <v>33</v>
      </c>
      <c r="Q13">
        <v>-0.61785058862278674</v>
      </c>
      <c r="R13">
        <v>57</v>
      </c>
      <c r="S13" s="11">
        <v>0.61820000000000008</v>
      </c>
    </row>
    <row r="14" spans="1:21" x14ac:dyDescent="0.25">
      <c r="A14" s="14">
        <f t="shared" si="0"/>
        <v>1992</v>
      </c>
      <c r="B14" s="17">
        <v>125.6</v>
      </c>
      <c r="C14" s="14">
        <v>125.5</v>
      </c>
      <c r="D14" s="15">
        <v>0.28313994999999997</v>
      </c>
      <c r="E14" s="14">
        <v>-2.0667968997376533</v>
      </c>
      <c r="F14">
        <v>-2.0667968997376533</v>
      </c>
      <c r="G14">
        <v>5542.1756892775657</v>
      </c>
      <c r="L14" s="14">
        <v>125.5</v>
      </c>
      <c r="M14" s="15">
        <v>0.28313994999999997</v>
      </c>
      <c r="N14">
        <v>-2.0667968997376533</v>
      </c>
      <c r="O14">
        <v>46.547722928510801</v>
      </c>
      <c r="P14">
        <v>35</v>
      </c>
      <c r="Q14">
        <v>0.43372535672642698</v>
      </c>
      <c r="R14">
        <v>43</v>
      </c>
      <c r="S14" s="11">
        <v>0.15016072417989282</v>
      </c>
    </row>
    <row r="15" spans="1:21" x14ac:dyDescent="0.25">
      <c r="A15" s="14">
        <f t="shared" si="0"/>
        <v>1993</v>
      </c>
      <c r="B15" s="17">
        <v>125.3</v>
      </c>
      <c r="C15" s="14">
        <v>125.1</v>
      </c>
      <c r="D15" s="15">
        <v>2.8316265700000001</v>
      </c>
      <c r="E15" s="14">
        <v>-0.43320082814668126</v>
      </c>
      <c r="F15">
        <v>-0.43320082814668126</v>
      </c>
      <c r="G15">
        <v>6960.1963812659178</v>
      </c>
      <c r="L15" s="14">
        <v>125.1</v>
      </c>
      <c r="M15" s="15">
        <v>2.8316265700000001</v>
      </c>
      <c r="N15">
        <v>-0.43320082814668126</v>
      </c>
      <c r="O15">
        <v>47.361502315398901</v>
      </c>
      <c r="P15">
        <v>35</v>
      </c>
      <c r="Q15">
        <v>2.0903778005318685</v>
      </c>
      <c r="R15">
        <v>40</v>
      </c>
      <c r="S15" s="11">
        <v>3.8716008867398068</v>
      </c>
    </row>
    <row r="16" spans="1:21" x14ac:dyDescent="0.25">
      <c r="A16" s="14">
        <f t="shared" si="0"/>
        <v>1994</v>
      </c>
      <c r="B16" s="17">
        <v>124.6</v>
      </c>
      <c r="C16" s="14">
        <v>124.4</v>
      </c>
      <c r="D16" s="15">
        <v>2.32729762</v>
      </c>
      <c r="E16" s="14">
        <v>-1.5748137851988133</v>
      </c>
      <c r="F16">
        <v>-1.5748137851987991</v>
      </c>
      <c r="G16">
        <v>8974.894334941253</v>
      </c>
      <c r="L16" s="14">
        <v>124.4</v>
      </c>
      <c r="M16" s="15">
        <v>2.32729762</v>
      </c>
      <c r="N16">
        <v>-1.5748137851987991</v>
      </c>
      <c r="O16">
        <v>47.890852221141202</v>
      </c>
      <c r="P16">
        <v>36</v>
      </c>
      <c r="Q16">
        <v>0.90976333517201624</v>
      </c>
      <c r="R16">
        <v>41</v>
      </c>
      <c r="S16" s="11">
        <v>2.0939837089166398</v>
      </c>
    </row>
    <row r="17" spans="1:21" x14ac:dyDescent="0.25">
      <c r="A17" s="14">
        <f t="shared" si="0"/>
        <v>1995</v>
      </c>
      <c r="B17" s="17">
        <v>123.6</v>
      </c>
      <c r="C17" s="14">
        <v>123.4</v>
      </c>
      <c r="D17" s="15">
        <v>2.60182183</v>
      </c>
      <c r="E17" s="14">
        <v>-2.7586130232044042</v>
      </c>
      <c r="F17">
        <v>-2.7586130232044184</v>
      </c>
      <c r="G17">
        <v>18595.840821157271</v>
      </c>
      <c r="L17" s="14">
        <v>123.4</v>
      </c>
      <c r="M17" s="15">
        <v>2.60182183</v>
      </c>
      <c r="N17">
        <v>-2.7586130232044184</v>
      </c>
      <c r="O17">
        <v>48.211157692809998</v>
      </c>
      <c r="P17">
        <v>44</v>
      </c>
      <c r="Q17">
        <v>-0.30746896925808187</v>
      </c>
      <c r="R17">
        <v>44</v>
      </c>
      <c r="S17" s="11">
        <v>3.3207</v>
      </c>
      <c r="T17">
        <v>0.45642927999999999</v>
      </c>
      <c r="U17" s="14">
        <v>2.1116342673933</v>
      </c>
    </row>
    <row r="18" spans="1:21" x14ac:dyDescent="0.25">
      <c r="A18" s="14">
        <f t="shared" si="0"/>
        <v>1996</v>
      </c>
      <c r="B18" s="17">
        <v>122.2</v>
      </c>
      <c r="C18" s="14">
        <v>121.9</v>
      </c>
      <c r="D18" s="15">
        <v>2.4288503600000002</v>
      </c>
      <c r="E18" s="14">
        <v>2.4133165588769998</v>
      </c>
      <c r="F18">
        <v>2.4133165588769998</v>
      </c>
      <c r="G18">
        <v>25277.365705138556</v>
      </c>
      <c r="L18" s="14">
        <v>121.9</v>
      </c>
      <c r="M18" s="15">
        <v>2.4288503600000002</v>
      </c>
      <c r="N18">
        <v>2.4133165588769998</v>
      </c>
      <c r="O18">
        <v>48.399765103134399</v>
      </c>
      <c r="P18">
        <v>46</v>
      </c>
      <c r="Q18">
        <v>4.9937055370533017</v>
      </c>
      <c r="R18">
        <v>38</v>
      </c>
      <c r="S18" s="11">
        <v>3.0237073874488094</v>
      </c>
      <c r="T18">
        <v>0.21902969</v>
      </c>
      <c r="U18" s="14">
        <v>2.31554728904332</v>
      </c>
    </row>
    <row r="19" spans="1:21" x14ac:dyDescent="0.25">
      <c r="A19" s="14">
        <f t="shared" si="0"/>
        <v>1997</v>
      </c>
      <c r="B19" s="17">
        <v>120.2</v>
      </c>
      <c r="C19" s="14">
        <v>119.9</v>
      </c>
      <c r="D19" s="15">
        <v>2.4539687899999998</v>
      </c>
      <c r="E19" s="14">
        <v>0.27590862283834383</v>
      </c>
      <c r="F19">
        <v>0.27590862283834383</v>
      </c>
      <c r="G19">
        <v>25603.90787023618</v>
      </c>
      <c r="L19" s="14">
        <v>119.9</v>
      </c>
      <c r="M19" s="15">
        <v>2.4539687899999998</v>
      </c>
      <c r="N19">
        <v>0.27590862283834383</v>
      </c>
      <c r="O19">
        <v>48.486003528032199</v>
      </c>
      <c r="P19">
        <v>48</v>
      </c>
      <c r="Q19">
        <v>2.8022564385869799</v>
      </c>
      <c r="R19">
        <v>38</v>
      </c>
      <c r="S19" s="11">
        <v>3.891098799413987</v>
      </c>
      <c r="T19">
        <v>0.31722961</v>
      </c>
      <c r="U19" s="14">
        <v>2.1983801824794398</v>
      </c>
    </row>
    <row r="20" spans="1:21" x14ac:dyDescent="0.25">
      <c r="A20" s="14">
        <f t="shared" si="0"/>
        <v>1998</v>
      </c>
      <c r="B20" s="17">
        <v>117.8</v>
      </c>
      <c r="C20" s="14">
        <v>117.5</v>
      </c>
      <c r="D20" s="15">
        <v>2.6627317800000001</v>
      </c>
      <c r="E20" s="14">
        <v>0.18887465933413239</v>
      </c>
      <c r="F20">
        <v>0.18887465933413239</v>
      </c>
      <c r="G20">
        <v>24198.890413989684</v>
      </c>
      <c r="L20" s="14">
        <v>117.5</v>
      </c>
      <c r="M20" s="15">
        <v>2.6627317800000001</v>
      </c>
      <c r="N20">
        <v>0.18887465933413239</v>
      </c>
      <c r="O20">
        <v>48.5380516153107</v>
      </c>
      <c r="P20">
        <v>48</v>
      </c>
      <c r="Q20">
        <v>2.7156401786109257</v>
      </c>
      <c r="R20">
        <v>38</v>
      </c>
      <c r="S20" s="11">
        <v>4.7422667207558309</v>
      </c>
      <c r="T20">
        <v>13.08304657</v>
      </c>
      <c r="U20" s="14">
        <v>2.5617145041960701</v>
      </c>
    </row>
    <row r="21" spans="1:21" x14ac:dyDescent="0.25">
      <c r="A21" s="14">
        <f t="shared" si="0"/>
        <v>1999</v>
      </c>
      <c r="B21" s="17">
        <v>115.2</v>
      </c>
      <c r="C21" s="14">
        <v>114.8</v>
      </c>
      <c r="D21" s="15">
        <v>3.7002811019999999</v>
      </c>
      <c r="E21" s="14">
        <v>-2.0023771479963415</v>
      </c>
      <c r="F21">
        <v>-2.0023771479963415</v>
      </c>
      <c r="G21">
        <v>27757.664599717449</v>
      </c>
      <c r="L21" s="14">
        <v>114.8</v>
      </c>
      <c r="M21" s="15">
        <v>3.7002811019999999</v>
      </c>
      <c r="N21">
        <v>-2.0023771479963415</v>
      </c>
      <c r="O21">
        <v>48.572818547068003</v>
      </c>
      <c r="P21">
        <v>49</v>
      </c>
      <c r="Q21">
        <v>0.47423757536905953</v>
      </c>
      <c r="R21">
        <v>35</v>
      </c>
      <c r="S21" s="11">
        <v>16.638772810853574</v>
      </c>
      <c r="T21">
        <v>13.848351409999999</v>
      </c>
      <c r="U21" s="14">
        <v>2.3937470637324201</v>
      </c>
    </row>
    <row r="22" spans="1:21" x14ac:dyDescent="0.25">
      <c r="A22" s="14">
        <f t="shared" si="0"/>
        <v>2000</v>
      </c>
      <c r="B22" s="17">
        <v>112.3</v>
      </c>
      <c r="C22" s="14">
        <v>112</v>
      </c>
      <c r="D22" s="15">
        <v>3.296811553</v>
      </c>
      <c r="E22" s="14">
        <v>2.7142906746505702</v>
      </c>
      <c r="F22">
        <v>2.7142906746505844</v>
      </c>
      <c r="G22">
        <v>38555.411869044176</v>
      </c>
      <c r="L22" s="14">
        <v>112</v>
      </c>
      <c r="M22" s="15">
        <v>3.296811553</v>
      </c>
      <c r="N22">
        <v>2.7142906746505844</v>
      </c>
      <c r="O22">
        <v>48.6152188276752</v>
      </c>
      <c r="P22">
        <v>57</v>
      </c>
      <c r="Q22">
        <v>5.3180933806485484</v>
      </c>
      <c r="R22">
        <v>33</v>
      </c>
      <c r="S22" s="11">
        <v>15.218082128156221</v>
      </c>
      <c r="T22">
        <v>16.216341799999999</v>
      </c>
      <c r="U22" s="14">
        <v>1.8877505046066501</v>
      </c>
    </row>
    <row r="23" spans="1:21" x14ac:dyDescent="0.25">
      <c r="A23" s="14">
        <f t="shared" si="0"/>
        <v>2001</v>
      </c>
      <c r="B23" s="17">
        <v>109.2</v>
      </c>
      <c r="C23" s="14">
        <v>109</v>
      </c>
      <c r="D23" s="15">
        <v>4.2330868989999999</v>
      </c>
      <c r="E23" s="14">
        <v>1.8217275044365806</v>
      </c>
      <c r="F23">
        <v>1.8217275044365664</v>
      </c>
      <c r="G23">
        <v>39131.134255419791</v>
      </c>
      <c r="L23" s="14">
        <v>109</v>
      </c>
      <c r="M23" s="15">
        <v>4.2330868989999999</v>
      </c>
      <c r="N23">
        <v>1.8217275044365664</v>
      </c>
      <c r="O23">
        <v>48.678202715569903</v>
      </c>
      <c r="P23">
        <v>59</v>
      </c>
      <c r="Q23">
        <v>4.4110651956590345</v>
      </c>
      <c r="R23">
        <v>32</v>
      </c>
      <c r="S23" s="11">
        <v>24.522272404799345</v>
      </c>
      <c r="T23">
        <v>5.5676836200000004</v>
      </c>
      <c r="U23" s="14">
        <v>2.2285233293386399</v>
      </c>
    </row>
    <row r="24" spans="1:21" x14ac:dyDescent="0.25">
      <c r="A24" s="14">
        <f t="shared" si="0"/>
        <v>2002</v>
      </c>
      <c r="B24" s="17">
        <v>106.1</v>
      </c>
      <c r="C24" s="14">
        <v>105.9</v>
      </c>
      <c r="D24" s="15">
        <v>5.8297096919999998</v>
      </c>
      <c r="E24" s="14">
        <v>1.2008339803379044</v>
      </c>
      <c r="F24">
        <v>1.2008339803379187</v>
      </c>
      <c r="G24">
        <v>55400.523569771853</v>
      </c>
      <c r="L24" s="14">
        <v>105.9</v>
      </c>
      <c r="M24" s="15">
        <v>5.8297096919999998</v>
      </c>
      <c r="N24">
        <v>1.2008339803379187</v>
      </c>
      <c r="O24">
        <v>48.762175324675297</v>
      </c>
      <c r="P24">
        <v>60</v>
      </c>
      <c r="Q24">
        <v>3.7846481828823784</v>
      </c>
      <c r="R24">
        <v>30</v>
      </c>
      <c r="S24" s="11">
        <v>40.621417131643831</v>
      </c>
      <c r="T24">
        <v>6.1363570699999999</v>
      </c>
      <c r="U24" s="14">
        <v>1.8096616845653599</v>
      </c>
    </row>
    <row r="25" spans="1:21" x14ac:dyDescent="0.25">
      <c r="A25" s="14">
        <f t="shared" si="0"/>
        <v>2003</v>
      </c>
      <c r="B25" s="17">
        <v>102.9</v>
      </c>
      <c r="C25" s="14">
        <v>102.9</v>
      </c>
      <c r="D25" s="15">
        <v>3.3798620609999999</v>
      </c>
      <c r="E25" s="14">
        <v>7.5898866217009981</v>
      </c>
      <c r="F25">
        <v>7.5898866217009981</v>
      </c>
      <c r="G25">
        <v>66245.956270309674</v>
      </c>
      <c r="L25" s="14">
        <v>102.9</v>
      </c>
      <c r="M25" s="15">
        <v>3.3798620609999999</v>
      </c>
      <c r="N25">
        <v>7.5898866217009981</v>
      </c>
      <c r="O25">
        <v>48.8851221968483</v>
      </c>
      <c r="P25">
        <v>61</v>
      </c>
      <c r="Q25">
        <v>10.354184564513176</v>
      </c>
      <c r="R25">
        <v>34</v>
      </c>
      <c r="S25" s="11">
        <v>33.267982269762683</v>
      </c>
      <c r="T25">
        <v>4.2253190299999996</v>
      </c>
      <c r="U25" s="14">
        <v>3.14027276600316</v>
      </c>
    </row>
    <row r="26" spans="1:21" x14ac:dyDescent="0.25">
      <c r="A26" s="14">
        <f t="shared" si="0"/>
        <v>2004</v>
      </c>
      <c r="B26" s="17">
        <v>99.8</v>
      </c>
      <c r="C26" s="14">
        <v>99.8</v>
      </c>
      <c r="D26" s="15">
        <v>3.0791591380000001</v>
      </c>
      <c r="E26" s="14">
        <v>30.356581828939255</v>
      </c>
      <c r="F26">
        <v>30.356581828939255</v>
      </c>
      <c r="G26">
        <v>86219.739045894152</v>
      </c>
      <c r="L26" s="14">
        <v>99.8</v>
      </c>
      <c r="M26" s="15">
        <v>3.0791591380000001</v>
      </c>
      <c r="N26">
        <v>30.356581828939255</v>
      </c>
      <c r="O26">
        <v>49.082391882130999</v>
      </c>
      <c r="P26">
        <v>61</v>
      </c>
      <c r="Q26">
        <v>33.735775028429458</v>
      </c>
      <c r="R26">
        <v>37</v>
      </c>
      <c r="S26" s="11">
        <v>34.198483883000002</v>
      </c>
      <c r="T26">
        <v>4.4681071899999996</v>
      </c>
      <c r="U26" s="14">
        <v>2.9127451813421201</v>
      </c>
    </row>
    <row r="27" spans="1:21" x14ac:dyDescent="0.25">
      <c r="A27" s="14">
        <f t="shared" si="0"/>
        <v>2005</v>
      </c>
      <c r="B27" s="17">
        <v>96.5</v>
      </c>
      <c r="C27" s="14">
        <v>96.6</v>
      </c>
      <c r="D27" s="15">
        <v>4.2129680519999999</v>
      </c>
      <c r="E27" s="14">
        <v>0.80466471718767707</v>
      </c>
      <c r="F27">
        <v>0.80466471718767707</v>
      </c>
      <c r="G27">
        <v>106055.70275713861</v>
      </c>
      <c r="L27" s="14">
        <v>96.6</v>
      </c>
      <c r="M27" s="15">
        <v>4.2129680519999999</v>
      </c>
      <c r="N27">
        <v>0.80466471718767707</v>
      </c>
      <c r="O27">
        <v>49.3189474198116</v>
      </c>
      <c r="P27">
        <v>62</v>
      </c>
      <c r="Q27">
        <v>3.4446668133235647</v>
      </c>
      <c r="R27">
        <v>41</v>
      </c>
      <c r="S27" s="11">
        <v>55.6629973700555</v>
      </c>
      <c r="T27">
        <v>3.7039988099999999</v>
      </c>
      <c r="U27" s="14">
        <v>2.9085106400066598</v>
      </c>
    </row>
    <row r="28" spans="1:21" x14ac:dyDescent="0.25">
      <c r="A28" s="14">
        <f t="shared" si="0"/>
        <v>2006</v>
      </c>
      <c r="B28" s="17">
        <v>93.2</v>
      </c>
      <c r="C28" s="14">
        <v>93.4</v>
      </c>
      <c r="D28" s="15">
        <v>4.4783495369999997</v>
      </c>
      <c r="E28" s="14">
        <v>5.4227850114923086</v>
      </c>
      <c r="F28">
        <v>5.4227850114923086</v>
      </c>
      <c r="G28">
        <v>131191.70732171816</v>
      </c>
      <c r="L28" s="14">
        <v>93.4</v>
      </c>
      <c r="M28" s="15">
        <v>4.4783495369999997</v>
      </c>
      <c r="N28">
        <v>5.4227850114923086</v>
      </c>
      <c r="O28">
        <v>49.592217437542502</v>
      </c>
      <c r="P28">
        <v>63</v>
      </c>
      <c r="Q28">
        <v>8.2109648588916997</v>
      </c>
      <c r="R28">
        <v>44</v>
      </c>
      <c r="S28" s="11">
        <v>62.253622008000001</v>
      </c>
      <c r="T28">
        <v>2.7261594300000001</v>
      </c>
      <c r="U28" s="14">
        <v>2.4522594015585</v>
      </c>
    </row>
    <row r="29" spans="1:21" x14ac:dyDescent="0.25">
      <c r="A29" s="14">
        <f t="shared" si="0"/>
        <v>2007</v>
      </c>
      <c r="B29" s="17">
        <v>90</v>
      </c>
      <c r="C29" s="14">
        <v>90.3</v>
      </c>
      <c r="D29" s="15">
        <v>5.1538993609999997</v>
      </c>
      <c r="E29" s="14">
        <v>4.0537147092151145</v>
      </c>
      <c r="F29">
        <v>4.0537147092151429</v>
      </c>
      <c r="G29">
        <v>143022.37764373628</v>
      </c>
      <c r="L29" s="14">
        <v>90.3</v>
      </c>
      <c r="M29" s="15">
        <v>5.1538993609999997</v>
      </c>
      <c r="N29">
        <v>4.0537147092151429</v>
      </c>
      <c r="O29">
        <v>49.891731802211503</v>
      </c>
      <c r="P29">
        <v>63</v>
      </c>
      <c r="Q29">
        <v>6.8283983479802828</v>
      </c>
      <c r="R29">
        <v>41</v>
      </c>
      <c r="S29" s="11">
        <v>81.9093660615668</v>
      </c>
      <c r="T29">
        <v>2.9834893500000002</v>
      </c>
      <c r="U29" s="14">
        <v>3.0005978916766098</v>
      </c>
    </row>
    <row r="30" spans="1:21" x14ac:dyDescent="0.25">
      <c r="A30" s="14">
        <f t="shared" si="0"/>
        <v>2008</v>
      </c>
      <c r="B30" s="17">
        <v>87</v>
      </c>
      <c r="C30" s="14">
        <v>87.3</v>
      </c>
      <c r="D30" s="15">
        <v>4.6387589550000001</v>
      </c>
      <c r="E30" s="14">
        <v>3.4921573979961522</v>
      </c>
      <c r="F30">
        <v>3.492157397996138</v>
      </c>
      <c r="G30">
        <v>164055.0215071908</v>
      </c>
      <c r="L30" s="14">
        <v>87.3</v>
      </c>
      <c r="M30" s="15">
        <v>4.6387589550000001</v>
      </c>
      <c r="N30">
        <v>3.492157397996138</v>
      </c>
      <c r="O30">
        <v>50.2086918124823</v>
      </c>
      <c r="P30">
        <v>64</v>
      </c>
      <c r="Q30">
        <v>6.2702636973273513</v>
      </c>
      <c r="R30">
        <v>53</v>
      </c>
      <c r="S30" s="11">
        <v>98.219319419546792</v>
      </c>
      <c r="T30">
        <v>3.8458410399999998</v>
      </c>
      <c r="U30" s="14">
        <v>2.52801682744093</v>
      </c>
    </row>
    <row r="31" spans="1:21" x14ac:dyDescent="0.25">
      <c r="A31" s="14">
        <f t="shared" si="0"/>
        <v>2009</v>
      </c>
      <c r="B31" s="17">
        <v>83.9</v>
      </c>
      <c r="C31" s="14">
        <v>84.3</v>
      </c>
      <c r="D31" s="15">
        <v>4.24</v>
      </c>
      <c r="E31" s="14">
        <v>4.1261868403576329</v>
      </c>
      <c r="F31">
        <v>4.1261868403576187</v>
      </c>
      <c r="G31">
        <v>163443.65174478982</v>
      </c>
      <c r="L31" s="14">
        <v>84.3</v>
      </c>
      <c r="M31" s="15">
        <v>4.24</v>
      </c>
      <c r="N31">
        <v>4.1261868403576187</v>
      </c>
      <c r="O31">
        <v>50.550369430869203</v>
      </c>
      <c r="P31">
        <v>67</v>
      </c>
      <c r="Q31">
        <v>6.9344160039273959</v>
      </c>
      <c r="R31">
        <v>64</v>
      </c>
      <c r="S31" s="12">
        <v>90.2</v>
      </c>
      <c r="T31">
        <v>4.5238305199999997</v>
      </c>
      <c r="U31" s="14">
        <v>2.9103308038673998</v>
      </c>
    </row>
    <row r="32" spans="1:21" x14ac:dyDescent="0.25">
      <c r="A32" s="14">
        <f t="shared" si="0"/>
        <v>2010</v>
      </c>
      <c r="B32" s="17">
        <v>81.099999999999994</v>
      </c>
      <c r="C32" s="14">
        <v>81.5</v>
      </c>
      <c r="D32" s="15">
        <v>3.19</v>
      </c>
      <c r="E32" s="14">
        <v>4.9998333235261185</v>
      </c>
      <c r="F32">
        <v>4.9998333235261185</v>
      </c>
      <c r="G32">
        <v>349791.64199561998</v>
      </c>
      <c r="L32" s="14">
        <v>81.5</v>
      </c>
      <c r="M32" s="15">
        <v>3.19</v>
      </c>
      <c r="N32">
        <v>4.9998333235261185</v>
      </c>
      <c r="O32">
        <v>50.892609021419098</v>
      </c>
      <c r="P32">
        <v>69</v>
      </c>
      <c r="Q32">
        <v>7.8397394770908306</v>
      </c>
      <c r="R32">
        <v>56</v>
      </c>
      <c r="S32" s="12">
        <v>99.1</v>
      </c>
      <c r="T32">
        <v>7.5676930999999996</v>
      </c>
      <c r="U32" s="14">
        <v>2.5619450334212899</v>
      </c>
    </row>
    <row r="33" spans="1:21" x14ac:dyDescent="0.25">
      <c r="A33" s="14">
        <f t="shared" si="0"/>
        <v>2011</v>
      </c>
      <c r="B33" s="17">
        <v>78.3</v>
      </c>
      <c r="C33" s="14">
        <v>78.8</v>
      </c>
      <c r="D33" s="15">
        <v>6.99</v>
      </c>
      <c r="E33" s="14">
        <v>2.1190936020521605</v>
      </c>
      <c r="F33">
        <v>2.1190936020521747</v>
      </c>
      <c r="G33">
        <v>391174.50389396725</v>
      </c>
      <c r="L33" s="14">
        <v>78.8</v>
      </c>
      <c r="M33" s="15">
        <v>6.99</v>
      </c>
      <c r="N33">
        <v>2.1190936020521747</v>
      </c>
      <c r="O33">
        <v>51.229951421938701</v>
      </c>
      <c r="P33">
        <v>60</v>
      </c>
      <c r="Q33">
        <v>4.8873866114130777</v>
      </c>
      <c r="R33">
        <v>49</v>
      </c>
      <c r="S33" s="13">
        <v>231.8</v>
      </c>
      <c r="T33">
        <v>4.6584286199999996</v>
      </c>
      <c r="U33" s="14">
        <v>2.5353993720355898</v>
      </c>
    </row>
    <row r="34" spans="1:21" x14ac:dyDescent="0.25">
      <c r="A34" s="14">
        <f t="shared" si="0"/>
        <v>2012</v>
      </c>
      <c r="B34" s="17">
        <v>75.7</v>
      </c>
      <c r="C34" s="14">
        <v>76.2</v>
      </c>
      <c r="D34" s="15">
        <v>5.95</v>
      </c>
      <c r="E34" s="14">
        <v>1.5240855690166484</v>
      </c>
      <c r="F34">
        <v>1.52408556901662</v>
      </c>
      <c r="G34">
        <v>433955.8196294448</v>
      </c>
      <c r="L34" s="14">
        <v>76.2</v>
      </c>
      <c r="M34" s="15">
        <v>5.95</v>
      </c>
      <c r="N34">
        <v>1.52408556901662</v>
      </c>
      <c r="O34">
        <v>51.571301250911503</v>
      </c>
      <c r="P34">
        <v>60</v>
      </c>
      <c r="Q34">
        <v>4.2792773138933029</v>
      </c>
      <c r="R34">
        <v>42</v>
      </c>
      <c r="S34" s="13">
        <v>197.9</v>
      </c>
      <c r="T34">
        <v>5.5024315699999997</v>
      </c>
      <c r="U34" s="14">
        <v>2.2659146683004199</v>
      </c>
    </row>
    <row r="35" spans="1:21" x14ac:dyDescent="0.25">
      <c r="A35" s="14">
        <f t="shared" si="0"/>
        <v>2013</v>
      </c>
      <c r="B35" s="17">
        <v>73.3</v>
      </c>
      <c r="C35" s="14">
        <v>73.8</v>
      </c>
      <c r="D35" s="15">
        <v>5.6</v>
      </c>
      <c r="E35" s="14">
        <v>2.6146256181809093</v>
      </c>
      <c r="F35">
        <v>2.6146256181809377</v>
      </c>
      <c r="G35">
        <v>471456.05077615887</v>
      </c>
      <c r="L35" s="14">
        <v>73.8</v>
      </c>
      <c r="M35" s="15">
        <v>5.6</v>
      </c>
      <c r="N35">
        <v>2.6146256181809377</v>
      </c>
      <c r="O35">
        <v>52.042449254611299</v>
      </c>
      <c r="P35">
        <v>60</v>
      </c>
      <c r="Q35">
        <v>5.394416310894627</v>
      </c>
      <c r="R35">
        <v>46</v>
      </c>
      <c r="S35" s="13">
        <v>179.98693418471998</v>
      </c>
      <c r="T35">
        <v>5.3742165799999997</v>
      </c>
      <c r="U35" s="14">
        <v>2.8212985043381398</v>
      </c>
    </row>
    <row r="36" spans="1:21" x14ac:dyDescent="0.25">
      <c r="A36" s="14">
        <f t="shared" si="0"/>
        <v>2014</v>
      </c>
      <c r="B36" s="17">
        <v>71</v>
      </c>
      <c r="C36" s="14">
        <v>71.5</v>
      </c>
      <c r="D36" s="15">
        <v>5.72</v>
      </c>
      <c r="E36" s="14">
        <v>3.5196238388568446</v>
      </c>
      <c r="F36">
        <v>3.5196241735033169</v>
      </c>
      <c r="G36">
        <v>510805.44161560136</v>
      </c>
      <c r="L36" s="14">
        <v>71.5</v>
      </c>
      <c r="M36" s="15">
        <v>5.72</v>
      </c>
      <c r="N36">
        <v>3.5196241735033169</v>
      </c>
      <c r="O36">
        <v>52.585624664916701</v>
      </c>
      <c r="P36">
        <v>55</v>
      </c>
      <c r="Q36">
        <v>6.3097185961799056</v>
      </c>
      <c r="R36">
        <v>51</v>
      </c>
      <c r="S36" s="13">
        <v>195.976775434952</v>
      </c>
      <c r="T36">
        <v>6.71756099</v>
      </c>
      <c r="U36" s="14">
        <v>2.7462633125714202</v>
      </c>
    </row>
    <row r="37" spans="1:21" x14ac:dyDescent="0.25">
      <c r="A37" s="14">
        <f t="shared" si="0"/>
        <v>2015</v>
      </c>
      <c r="B37" s="17">
        <v>69</v>
      </c>
      <c r="C37" s="14">
        <v>69.400000000000006</v>
      </c>
      <c r="D37" s="15">
        <v>6.73</v>
      </c>
      <c r="E37" s="14">
        <v>-2.2234865039976626E-2</v>
      </c>
      <c r="F37">
        <v>-2.2235190603197452E-2</v>
      </c>
      <c r="G37">
        <v>525316.36787713622</v>
      </c>
      <c r="L37" s="14">
        <v>69.400000000000006</v>
      </c>
      <c r="M37" s="15">
        <v>6.73</v>
      </c>
      <c r="N37">
        <v>-2.2235190603197452E-2</v>
      </c>
      <c r="O37">
        <v>53.079995451083597</v>
      </c>
      <c r="P37">
        <v>55</v>
      </c>
      <c r="Q37">
        <v>2.6526932887697541</v>
      </c>
      <c r="R37">
        <v>51</v>
      </c>
      <c r="S37" s="13">
        <v>257.72000000000003</v>
      </c>
    </row>
    <row r="38" spans="1:21" x14ac:dyDescent="0.25">
      <c r="A38" s="14">
        <f t="shared" si="0"/>
        <v>2016</v>
      </c>
      <c r="B38" s="14">
        <v>71.2</v>
      </c>
      <c r="C38" s="16">
        <v>66.900000000000006</v>
      </c>
      <c r="D38" s="15">
        <v>4.84</v>
      </c>
      <c r="E38" s="14">
        <v>-4.0862540215838123</v>
      </c>
      <c r="F38" s="16">
        <v>-4.1601066391684753</v>
      </c>
      <c r="G38" s="16">
        <v>551511.4607167904</v>
      </c>
      <c r="L38" s="16">
        <v>66.900000000000006</v>
      </c>
      <c r="M38" s="15">
        <v>4.84</v>
      </c>
      <c r="N38" s="16">
        <v>-4.1601066391684753</v>
      </c>
      <c r="O38" s="16">
        <v>53.541851422334403</v>
      </c>
      <c r="P38" s="16">
        <v>63</v>
      </c>
      <c r="Q38" s="16">
        <v>-1.6168689500005797</v>
      </c>
      <c r="R38" s="16">
        <v>51</v>
      </c>
      <c r="S38" s="13">
        <v>202.36</v>
      </c>
    </row>
    <row r="39" spans="1:21" x14ac:dyDescent="0.25">
      <c r="F39" s="14"/>
      <c r="G39" s="14"/>
    </row>
    <row r="40" spans="1:21" x14ac:dyDescent="0.25">
      <c r="F40" s="14"/>
      <c r="G40" s="14"/>
    </row>
    <row r="41" spans="1:21" x14ac:dyDescent="0.25">
      <c r="F41" s="14"/>
      <c r="G41" s="14"/>
    </row>
    <row r="42" spans="1:21" x14ac:dyDescent="0.25">
      <c r="F42" s="14"/>
      <c r="G42" s="14"/>
    </row>
    <row r="43" spans="1:21" x14ac:dyDescent="0.25">
      <c r="F43" s="14"/>
      <c r="G43" s="14"/>
    </row>
    <row r="44" spans="1:21" x14ac:dyDescent="0.25">
      <c r="F44" s="14"/>
      <c r="G44" s="14"/>
    </row>
    <row r="45" spans="1:21" x14ac:dyDescent="0.25">
      <c r="F45" s="14"/>
      <c r="G45" s="14"/>
    </row>
    <row r="46" spans="1:21" x14ac:dyDescent="0.25">
      <c r="F46" s="14"/>
      <c r="G46" s="14"/>
    </row>
    <row r="47" spans="1:21" x14ac:dyDescent="0.25">
      <c r="F47" s="14"/>
      <c r="G47" s="14"/>
    </row>
    <row r="48" spans="1:21" x14ac:dyDescent="0.25">
      <c r="F48" s="14"/>
      <c r="G48" s="14"/>
    </row>
    <row r="49" spans="6:7" x14ac:dyDescent="0.25">
      <c r="F49" s="14"/>
      <c r="G49" s="14"/>
    </row>
    <row r="50" spans="6:7" x14ac:dyDescent="0.25">
      <c r="F50" s="14"/>
      <c r="G50" s="14"/>
    </row>
    <row r="51" spans="6:7" x14ac:dyDescent="0.25">
      <c r="F51" s="14"/>
      <c r="G51" s="14"/>
    </row>
    <row r="52" spans="6:7" x14ac:dyDescent="0.25">
      <c r="F52" s="14"/>
      <c r="G52" s="14"/>
    </row>
    <row r="53" spans="6:7" x14ac:dyDescent="0.25">
      <c r="F53" s="14"/>
      <c r="G53" s="14"/>
    </row>
    <row r="54" spans="6:7" x14ac:dyDescent="0.25">
      <c r="F54" s="14"/>
      <c r="G54" s="14"/>
    </row>
    <row r="55" spans="6:7" x14ac:dyDescent="0.25">
      <c r="F55" s="14"/>
      <c r="G55" s="14"/>
    </row>
    <row r="56" spans="6:7" x14ac:dyDescent="0.25">
      <c r="F56" s="14"/>
      <c r="G5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J1" sqref="J1:J38"/>
    </sheetView>
  </sheetViews>
  <sheetFormatPr defaultRowHeight="15" x14ac:dyDescent="0.25"/>
  <cols>
    <col min="1" max="16384" width="9.140625" style="17"/>
  </cols>
  <sheetData>
    <row r="1" spans="1:14" x14ac:dyDescent="0.25">
      <c r="A1" s="14" t="s">
        <v>0</v>
      </c>
      <c r="B1" s="14" t="s">
        <v>35</v>
      </c>
      <c r="C1" s="14" t="s">
        <v>33</v>
      </c>
      <c r="D1" s="14" t="s">
        <v>118</v>
      </c>
      <c r="E1" s="14" t="s">
        <v>120</v>
      </c>
      <c r="F1" s="14" t="s">
        <v>2</v>
      </c>
      <c r="J1" s="14" t="s">
        <v>35</v>
      </c>
      <c r="K1" s="14" t="s">
        <v>33</v>
      </c>
      <c r="L1" s="14" t="s">
        <v>118</v>
      </c>
      <c r="M1" s="14" t="s">
        <v>119</v>
      </c>
      <c r="N1" s="14" t="s">
        <v>2</v>
      </c>
    </row>
    <row r="2" spans="1:14" x14ac:dyDescent="0.25">
      <c r="A2" s="14">
        <v>1980</v>
      </c>
      <c r="B2" s="14">
        <v>127</v>
      </c>
      <c r="C2" s="15">
        <v>1.7425782000000001</v>
      </c>
      <c r="J2" s="14">
        <v>127</v>
      </c>
      <c r="K2" s="15">
        <v>1.7425782000000001</v>
      </c>
      <c r="L2" s="17">
        <v>4</v>
      </c>
      <c r="M2" s="17">
        <v>0.22122312</v>
      </c>
      <c r="N2" s="14">
        <v>1.3652342656342999</v>
      </c>
    </row>
    <row r="3" spans="1:14" x14ac:dyDescent="0.25">
      <c r="A3" s="14">
        <f t="shared" ref="A3:A38" si="0">A2+1</f>
        <v>1981</v>
      </c>
      <c r="B3" s="14">
        <v>125.4</v>
      </c>
      <c r="C3" s="15">
        <v>1.7425782000000001</v>
      </c>
      <c r="D3" s="17">
        <v>5</v>
      </c>
      <c r="J3" s="14">
        <v>125.4</v>
      </c>
      <c r="K3" s="15">
        <v>1.7425782000000001</v>
      </c>
      <c r="L3" s="17">
        <v>5</v>
      </c>
    </row>
    <row r="4" spans="1:14" x14ac:dyDescent="0.25">
      <c r="A4" s="14">
        <f t="shared" si="0"/>
        <v>1982</v>
      </c>
      <c r="B4" s="14">
        <v>124.4</v>
      </c>
      <c r="C4" s="15">
        <v>1.7425782000000001</v>
      </c>
      <c r="D4" s="17">
        <v>10</v>
      </c>
      <c r="J4" s="14">
        <v>124.4</v>
      </c>
      <c r="K4" s="15">
        <v>1.7425782000000001</v>
      </c>
      <c r="L4" s="17">
        <v>10</v>
      </c>
    </row>
    <row r="5" spans="1:14" x14ac:dyDescent="0.25">
      <c r="A5" s="14">
        <f t="shared" si="0"/>
        <v>1983</v>
      </c>
      <c r="B5" s="14">
        <v>123.9</v>
      </c>
      <c r="C5" s="15">
        <v>1.7425782000000001</v>
      </c>
      <c r="D5" s="17">
        <v>16</v>
      </c>
      <c r="J5" s="14">
        <v>123.9</v>
      </c>
      <c r="K5" s="15">
        <v>1.7425782000000001</v>
      </c>
      <c r="L5" s="17">
        <v>16</v>
      </c>
    </row>
    <row r="6" spans="1:14" x14ac:dyDescent="0.25">
      <c r="A6" s="14">
        <f t="shared" si="0"/>
        <v>1984</v>
      </c>
      <c r="B6" s="14">
        <v>123.9</v>
      </c>
      <c r="C6" s="15">
        <v>1.7425782000000001</v>
      </c>
      <c r="D6" s="17">
        <v>22</v>
      </c>
      <c r="J6" s="14">
        <v>123.9</v>
      </c>
      <c r="K6" s="15">
        <v>1.7425782000000001</v>
      </c>
      <c r="L6" s="17">
        <v>22</v>
      </c>
    </row>
    <row r="7" spans="1:14" x14ac:dyDescent="0.25">
      <c r="A7" s="14">
        <f t="shared" si="0"/>
        <v>1985</v>
      </c>
      <c r="B7" s="14">
        <v>124.3</v>
      </c>
      <c r="C7" s="15">
        <v>1.7425782000000001</v>
      </c>
      <c r="D7" s="17">
        <v>11</v>
      </c>
      <c r="J7" s="14">
        <v>124.3</v>
      </c>
      <c r="K7" s="15">
        <v>1.7425782000000001</v>
      </c>
      <c r="L7" s="17">
        <v>11</v>
      </c>
    </row>
    <row r="8" spans="1:14" x14ac:dyDescent="0.25">
      <c r="A8" s="14">
        <f t="shared" si="0"/>
        <v>1986</v>
      </c>
      <c r="B8" s="14">
        <v>124.9</v>
      </c>
      <c r="C8" s="15">
        <v>1.7425782000000001</v>
      </c>
      <c r="D8" s="17">
        <v>16</v>
      </c>
      <c r="J8" s="14">
        <v>124.9</v>
      </c>
      <c r="K8" s="15">
        <v>1.7425782000000001</v>
      </c>
      <c r="L8" s="17">
        <v>16</v>
      </c>
    </row>
    <row r="9" spans="1:14" x14ac:dyDescent="0.25">
      <c r="A9" s="14">
        <f t="shared" si="0"/>
        <v>1987</v>
      </c>
      <c r="B9" s="14">
        <v>125.4</v>
      </c>
      <c r="C9" s="15">
        <v>0.26405483000000002</v>
      </c>
      <c r="D9" s="17">
        <v>22</v>
      </c>
      <c r="J9" s="14">
        <v>125.4</v>
      </c>
      <c r="K9" s="15">
        <v>0.26405483000000002</v>
      </c>
      <c r="L9" s="17">
        <v>22</v>
      </c>
    </row>
    <row r="10" spans="1:14" x14ac:dyDescent="0.25">
      <c r="A10" s="14">
        <f t="shared" si="0"/>
        <v>1988</v>
      </c>
      <c r="B10" s="14">
        <v>125.8</v>
      </c>
      <c r="C10" s="15">
        <v>2.1783259699999999</v>
      </c>
      <c r="D10" s="17">
        <v>29</v>
      </c>
      <c r="J10" s="14">
        <v>125.8</v>
      </c>
      <c r="K10" s="15">
        <v>2.1783259699999999</v>
      </c>
      <c r="L10" s="17">
        <v>29</v>
      </c>
    </row>
    <row r="11" spans="1:14" x14ac:dyDescent="0.25">
      <c r="A11" s="14">
        <f t="shared" si="0"/>
        <v>1989</v>
      </c>
      <c r="B11" s="14">
        <v>126</v>
      </c>
      <c r="C11" s="15">
        <v>2.2131860200000002</v>
      </c>
      <c r="D11" s="17">
        <v>30</v>
      </c>
      <c r="J11" s="14">
        <v>126</v>
      </c>
      <c r="K11" s="15">
        <v>2.2131860200000002</v>
      </c>
      <c r="L11" s="17">
        <v>30</v>
      </c>
    </row>
    <row r="12" spans="1:14" x14ac:dyDescent="0.25">
      <c r="A12" s="14">
        <f t="shared" si="0"/>
        <v>1990</v>
      </c>
      <c r="B12" s="14">
        <v>125.9</v>
      </c>
      <c r="C12" s="15">
        <v>1.3824006900000001</v>
      </c>
      <c r="D12" s="17">
        <v>32</v>
      </c>
      <c r="J12" s="14">
        <v>125.9</v>
      </c>
      <c r="K12" s="15">
        <v>1.3824006900000001</v>
      </c>
      <c r="L12" s="17">
        <v>32</v>
      </c>
    </row>
    <row r="13" spans="1:14" x14ac:dyDescent="0.25">
      <c r="A13" s="14">
        <f t="shared" si="0"/>
        <v>1991</v>
      </c>
      <c r="B13" s="14">
        <v>125.8</v>
      </c>
      <c r="C13" s="15">
        <v>1.6164838500000001</v>
      </c>
      <c r="D13" s="17">
        <v>33</v>
      </c>
      <c r="J13" s="14">
        <v>125.8</v>
      </c>
      <c r="K13" s="15">
        <v>1.6164838500000001</v>
      </c>
      <c r="L13" s="17">
        <v>33</v>
      </c>
    </row>
    <row r="14" spans="1:14" x14ac:dyDescent="0.25">
      <c r="A14" s="14">
        <f t="shared" si="0"/>
        <v>1992</v>
      </c>
      <c r="B14" s="14">
        <v>125.5</v>
      </c>
      <c r="C14" s="15">
        <v>0.28313994999999997</v>
      </c>
      <c r="D14" s="17">
        <v>35</v>
      </c>
      <c r="J14" s="14">
        <v>125.5</v>
      </c>
      <c r="K14" s="15">
        <v>0.28313994999999997</v>
      </c>
      <c r="L14" s="17">
        <v>35</v>
      </c>
    </row>
    <row r="15" spans="1:14" x14ac:dyDescent="0.25">
      <c r="A15" s="14">
        <f t="shared" si="0"/>
        <v>1993</v>
      </c>
      <c r="B15" s="14">
        <v>125.1</v>
      </c>
      <c r="C15" s="15">
        <v>2.8316265700000001</v>
      </c>
      <c r="D15" s="17">
        <v>35</v>
      </c>
      <c r="J15" s="14">
        <v>125.1</v>
      </c>
      <c r="K15" s="15">
        <v>2.8316265700000001</v>
      </c>
      <c r="L15" s="17">
        <v>35</v>
      </c>
    </row>
    <row r="16" spans="1:14" x14ac:dyDescent="0.25">
      <c r="A16" s="14">
        <f t="shared" si="0"/>
        <v>1994</v>
      </c>
      <c r="B16" s="14">
        <v>124.4</v>
      </c>
      <c r="C16" s="15">
        <v>2.32729762</v>
      </c>
      <c r="D16" s="17">
        <v>36</v>
      </c>
      <c r="J16" s="14">
        <v>124.4</v>
      </c>
      <c r="K16" s="15">
        <v>2.32729762</v>
      </c>
      <c r="L16" s="17">
        <v>36</v>
      </c>
    </row>
    <row r="17" spans="1:14" x14ac:dyDescent="0.25">
      <c r="A17" s="14">
        <f t="shared" si="0"/>
        <v>1995</v>
      </c>
      <c r="B17" s="14">
        <v>123.4</v>
      </c>
      <c r="C17" s="15">
        <v>2.60182183</v>
      </c>
      <c r="D17" s="17">
        <v>44</v>
      </c>
      <c r="E17" s="17">
        <v>0.45642927999999999</v>
      </c>
      <c r="F17" s="14">
        <v>2.1116342673933</v>
      </c>
      <c r="J17" s="14">
        <v>123.4</v>
      </c>
      <c r="K17" s="15">
        <v>2.60182183</v>
      </c>
      <c r="L17" s="17">
        <v>44</v>
      </c>
      <c r="M17" s="17">
        <v>0.45642927999999999</v>
      </c>
      <c r="N17" s="14">
        <v>2.1116342673933</v>
      </c>
    </row>
    <row r="18" spans="1:14" x14ac:dyDescent="0.25">
      <c r="A18" s="14">
        <f t="shared" si="0"/>
        <v>1996</v>
      </c>
      <c r="B18" s="14">
        <v>121.9</v>
      </c>
      <c r="C18" s="15">
        <v>2.4288503600000002</v>
      </c>
      <c r="D18" s="17">
        <v>46</v>
      </c>
      <c r="E18" s="17">
        <v>0.21902969</v>
      </c>
      <c r="F18" s="14">
        <v>2.31554728904332</v>
      </c>
      <c r="J18" s="14">
        <v>121.9</v>
      </c>
      <c r="K18" s="15">
        <v>2.4288503600000002</v>
      </c>
      <c r="L18" s="17">
        <v>46</v>
      </c>
      <c r="M18" s="17">
        <v>0.21902969</v>
      </c>
      <c r="N18" s="14">
        <v>2.31554728904332</v>
      </c>
    </row>
    <row r="19" spans="1:14" x14ac:dyDescent="0.25">
      <c r="A19" s="14">
        <f t="shared" si="0"/>
        <v>1997</v>
      </c>
      <c r="B19" s="14">
        <v>119.9</v>
      </c>
      <c r="C19" s="15">
        <v>2.4539687899999998</v>
      </c>
      <c r="D19" s="17">
        <v>48</v>
      </c>
      <c r="E19" s="17">
        <v>0.31722961</v>
      </c>
      <c r="F19" s="14">
        <v>2.1983801824794398</v>
      </c>
      <c r="J19" s="14">
        <v>119.9</v>
      </c>
      <c r="K19" s="15">
        <v>2.4539687899999998</v>
      </c>
      <c r="L19" s="17">
        <v>48</v>
      </c>
      <c r="M19" s="17">
        <v>0.31722961</v>
      </c>
      <c r="N19" s="14">
        <v>2.1983801824794398</v>
      </c>
    </row>
    <row r="20" spans="1:14" x14ac:dyDescent="0.25">
      <c r="A20" s="14">
        <f t="shared" si="0"/>
        <v>1998</v>
      </c>
      <c r="B20" s="14">
        <v>117.5</v>
      </c>
      <c r="C20" s="15">
        <v>2.6627317800000001</v>
      </c>
      <c r="D20" s="17">
        <v>48</v>
      </c>
      <c r="E20" s="17">
        <v>13.08304657</v>
      </c>
      <c r="F20" s="14">
        <v>2.5617145041960701</v>
      </c>
      <c r="J20" s="14">
        <v>117.5</v>
      </c>
      <c r="K20" s="15">
        <v>2.6627317800000001</v>
      </c>
      <c r="L20" s="17">
        <v>48</v>
      </c>
      <c r="M20" s="17">
        <v>13.08304657</v>
      </c>
      <c r="N20" s="14">
        <v>2.5617145041960701</v>
      </c>
    </row>
    <row r="21" spans="1:14" x14ac:dyDescent="0.25">
      <c r="A21" s="14">
        <f t="shared" si="0"/>
        <v>1999</v>
      </c>
      <c r="B21" s="14">
        <v>114.8</v>
      </c>
      <c r="C21" s="15">
        <v>3.7002811019999999</v>
      </c>
      <c r="D21" s="17">
        <v>49</v>
      </c>
      <c r="E21" s="17">
        <v>13.848351409999999</v>
      </c>
      <c r="F21" s="14">
        <v>2.3937470637324201</v>
      </c>
      <c r="J21" s="14">
        <v>114.8</v>
      </c>
      <c r="K21" s="15">
        <v>3.7002811019999999</v>
      </c>
      <c r="L21" s="17">
        <v>49</v>
      </c>
      <c r="M21" s="17">
        <v>13.848351409999999</v>
      </c>
      <c r="N21" s="14">
        <v>2.3937470637324201</v>
      </c>
    </row>
    <row r="22" spans="1:14" x14ac:dyDescent="0.25">
      <c r="A22" s="14">
        <f t="shared" si="0"/>
        <v>2000</v>
      </c>
      <c r="B22" s="14">
        <v>112</v>
      </c>
      <c r="C22" s="15">
        <v>3.296811553</v>
      </c>
      <c r="D22" s="17">
        <v>57</v>
      </c>
      <c r="E22" s="17">
        <v>16.216341799999999</v>
      </c>
      <c r="F22" s="14">
        <v>1.8877505046066501</v>
      </c>
      <c r="J22" s="14">
        <v>112</v>
      </c>
      <c r="K22" s="15">
        <v>3.296811553</v>
      </c>
      <c r="L22" s="17">
        <v>57</v>
      </c>
      <c r="M22" s="17">
        <v>16.216341799999999</v>
      </c>
      <c r="N22" s="14">
        <v>1.8877505046066501</v>
      </c>
    </row>
    <row r="23" spans="1:14" x14ac:dyDescent="0.25">
      <c r="A23" s="14">
        <f t="shared" si="0"/>
        <v>2001</v>
      </c>
      <c r="B23" s="14">
        <v>109</v>
      </c>
      <c r="C23" s="15">
        <v>4.2330868989999999</v>
      </c>
      <c r="D23" s="17">
        <v>59</v>
      </c>
      <c r="E23" s="17">
        <v>5.5676836200000004</v>
      </c>
      <c r="F23" s="14">
        <v>2.2285233293386399</v>
      </c>
      <c r="J23" s="14">
        <v>109</v>
      </c>
      <c r="K23" s="15">
        <v>4.2330868989999999</v>
      </c>
      <c r="L23" s="17">
        <v>59</v>
      </c>
      <c r="M23" s="17">
        <v>5.5676836200000004</v>
      </c>
      <c r="N23" s="14">
        <v>2.2285233293386399</v>
      </c>
    </row>
    <row r="24" spans="1:14" x14ac:dyDescent="0.25">
      <c r="A24" s="14">
        <f t="shared" si="0"/>
        <v>2002</v>
      </c>
      <c r="B24" s="14">
        <v>105.9</v>
      </c>
      <c r="C24" s="15">
        <v>5.8297096919999998</v>
      </c>
      <c r="D24" s="17">
        <v>60</v>
      </c>
      <c r="E24" s="17">
        <v>6.1363570699999999</v>
      </c>
      <c r="F24" s="14">
        <v>1.8096616845653599</v>
      </c>
      <c r="J24" s="14">
        <v>105.9</v>
      </c>
      <c r="K24" s="15">
        <v>5.8297096919999998</v>
      </c>
      <c r="L24" s="17">
        <v>60</v>
      </c>
      <c r="M24" s="17">
        <v>6.1363570699999999</v>
      </c>
      <c r="N24" s="14">
        <v>1.8096616845653599</v>
      </c>
    </row>
    <row r="25" spans="1:14" x14ac:dyDescent="0.25">
      <c r="A25" s="14">
        <f t="shared" si="0"/>
        <v>2003</v>
      </c>
      <c r="B25" s="14">
        <v>102.9</v>
      </c>
      <c r="C25" s="15">
        <v>3.3798620609999999</v>
      </c>
      <c r="D25" s="17">
        <v>61</v>
      </c>
      <c r="E25" s="17">
        <v>4.2253190299999996</v>
      </c>
      <c r="F25" s="14">
        <v>3.14027276600316</v>
      </c>
      <c r="J25" s="14">
        <v>102.9</v>
      </c>
      <c r="K25" s="15">
        <v>3.3798620609999999</v>
      </c>
      <c r="L25" s="17">
        <v>61</v>
      </c>
      <c r="M25" s="17">
        <v>4.2253190299999996</v>
      </c>
      <c r="N25" s="14">
        <v>3.14027276600316</v>
      </c>
    </row>
    <row r="26" spans="1:14" x14ac:dyDescent="0.25">
      <c r="A26" s="14">
        <f t="shared" si="0"/>
        <v>2004</v>
      </c>
      <c r="B26" s="14">
        <v>99.8</v>
      </c>
      <c r="C26" s="15">
        <v>3.0791591380000001</v>
      </c>
      <c r="D26" s="17">
        <v>61</v>
      </c>
      <c r="E26" s="17">
        <v>4.4681071899999996</v>
      </c>
      <c r="F26" s="14">
        <v>2.9127451813421201</v>
      </c>
      <c r="J26" s="14">
        <v>99.8</v>
      </c>
      <c r="K26" s="15">
        <v>3.0791591380000001</v>
      </c>
      <c r="L26" s="17">
        <v>61</v>
      </c>
      <c r="M26" s="17">
        <v>4.4681071899999996</v>
      </c>
      <c r="N26" s="14">
        <v>2.9127451813421201</v>
      </c>
    </row>
    <row r="27" spans="1:14" x14ac:dyDescent="0.25">
      <c r="A27" s="14">
        <f t="shared" si="0"/>
        <v>2005</v>
      </c>
      <c r="B27" s="14">
        <v>96.6</v>
      </c>
      <c r="C27" s="15">
        <v>4.2129680519999999</v>
      </c>
      <c r="D27" s="17">
        <v>62</v>
      </c>
      <c r="E27" s="17">
        <v>3.7039988099999999</v>
      </c>
      <c r="F27" s="14">
        <v>2.9085106400066598</v>
      </c>
      <c r="J27" s="14">
        <v>96.6</v>
      </c>
      <c r="K27" s="15">
        <v>4.2129680519999999</v>
      </c>
      <c r="L27" s="17">
        <v>62</v>
      </c>
      <c r="M27" s="17">
        <v>3.7039988099999999</v>
      </c>
      <c r="N27" s="14">
        <v>2.9085106400066598</v>
      </c>
    </row>
    <row r="28" spans="1:14" x14ac:dyDescent="0.25">
      <c r="A28" s="14">
        <f t="shared" si="0"/>
        <v>2006</v>
      </c>
      <c r="B28" s="14">
        <v>93.4</v>
      </c>
      <c r="C28" s="15">
        <v>4.4783495369999997</v>
      </c>
      <c r="D28" s="17">
        <v>63</v>
      </c>
      <c r="E28" s="17">
        <v>2.7261594300000001</v>
      </c>
      <c r="F28" s="14">
        <v>2.4522594015585</v>
      </c>
      <c r="J28" s="14">
        <v>93.4</v>
      </c>
      <c r="K28" s="15">
        <v>4.4783495369999997</v>
      </c>
      <c r="L28" s="17">
        <v>63</v>
      </c>
      <c r="M28" s="17">
        <v>2.7261594300000001</v>
      </c>
      <c r="N28" s="14">
        <v>2.4522594015585</v>
      </c>
    </row>
    <row r="29" spans="1:14" x14ac:dyDescent="0.25">
      <c r="A29" s="14">
        <f t="shared" si="0"/>
        <v>2007</v>
      </c>
      <c r="B29" s="14">
        <v>90.3</v>
      </c>
      <c r="C29" s="15">
        <v>5.1538993609999997</v>
      </c>
      <c r="D29" s="17">
        <v>63</v>
      </c>
      <c r="E29" s="17">
        <v>2.9834893500000002</v>
      </c>
      <c r="F29" s="14">
        <v>3.0005978916766098</v>
      </c>
      <c r="J29" s="14">
        <v>90.3</v>
      </c>
      <c r="K29" s="15">
        <v>5.1538993609999997</v>
      </c>
      <c r="L29" s="17">
        <v>63</v>
      </c>
      <c r="M29" s="17">
        <v>2.9834893500000002</v>
      </c>
      <c r="N29" s="14">
        <v>3.0005978916766098</v>
      </c>
    </row>
    <row r="30" spans="1:14" x14ac:dyDescent="0.25">
      <c r="A30" s="14">
        <f t="shared" si="0"/>
        <v>2008</v>
      </c>
      <c r="B30" s="14">
        <v>87.3</v>
      </c>
      <c r="C30" s="15">
        <v>4.6387589550000001</v>
      </c>
      <c r="D30" s="17">
        <v>64</v>
      </c>
      <c r="E30" s="17">
        <v>3.8458410399999998</v>
      </c>
      <c r="F30" s="14">
        <v>2.52801682744093</v>
      </c>
      <c r="J30" s="14">
        <v>87.3</v>
      </c>
      <c r="K30" s="15">
        <v>4.6387589550000001</v>
      </c>
      <c r="L30" s="17">
        <v>64</v>
      </c>
      <c r="M30" s="17">
        <v>3.8458410399999998</v>
      </c>
      <c r="N30" s="14">
        <v>2.52801682744093</v>
      </c>
    </row>
    <row r="31" spans="1:14" x14ac:dyDescent="0.25">
      <c r="A31" s="14">
        <f t="shared" si="0"/>
        <v>2009</v>
      </c>
      <c r="B31" s="14">
        <v>84.3</v>
      </c>
      <c r="C31" s="15">
        <v>4.24</v>
      </c>
      <c r="D31" s="17">
        <v>67</v>
      </c>
      <c r="E31" s="17">
        <v>4.5238305199999997</v>
      </c>
      <c r="F31" s="14">
        <v>2.9103308038673998</v>
      </c>
      <c r="J31" s="14">
        <v>84.3</v>
      </c>
      <c r="K31" s="15">
        <v>4.24</v>
      </c>
      <c r="L31" s="17">
        <v>67</v>
      </c>
      <c r="M31" s="17">
        <v>4.5238305199999997</v>
      </c>
      <c r="N31" s="14">
        <v>2.9103308038673998</v>
      </c>
    </row>
    <row r="32" spans="1:14" x14ac:dyDescent="0.25">
      <c r="A32" s="14">
        <f t="shared" si="0"/>
        <v>2010</v>
      </c>
      <c r="B32" s="14">
        <v>81.5</v>
      </c>
      <c r="C32" s="15">
        <v>3.19</v>
      </c>
      <c r="D32" s="17">
        <v>69</v>
      </c>
      <c r="E32" s="17">
        <v>7.5676930999999996</v>
      </c>
      <c r="F32" s="14">
        <v>2.5619450334212899</v>
      </c>
      <c r="J32" s="14">
        <v>81.5</v>
      </c>
      <c r="K32" s="15">
        <v>3.19</v>
      </c>
      <c r="L32" s="17">
        <v>69</v>
      </c>
      <c r="M32" s="17">
        <v>7.5676930999999996</v>
      </c>
      <c r="N32" s="14">
        <v>2.5619450334212899</v>
      </c>
    </row>
    <row r="33" spans="1:14" x14ac:dyDescent="0.25">
      <c r="A33" s="14">
        <f t="shared" si="0"/>
        <v>2011</v>
      </c>
      <c r="B33" s="14">
        <v>78.8</v>
      </c>
      <c r="C33" s="15">
        <v>6.99</v>
      </c>
      <c r="D33" s="17">
        <v>60</v>
      </c>
      <c r="E33" s="17">
        <v>4.6584286199999996</v>
      </c>
      <c r="F33" s="14">
        <v>2.5353993720355898</v>
      </c>
      <c r="J33" s="14">
        <v>78.8</v>
      </c>
      <c r="K33" s="15">
        <v>6.99</v>
      </c>
      <c r="L33" s="17">
        <v>60</v>
      </c>
      <c r="M33" s="17">
        <v>4.6584286199999996</v>
      </c>
      <c r="N33" s="14">
        <v>2.5353993720355898</v>
      </c>
    </row>
    <row r="34" spans="1:14" x14ac:dyDescent="0.25">
      <c r="A34" s="14">
        <f t="shared" si="0"/>
        <v>2012</v>
      </c>
      <c r="B34" s="14">
        <v>76.2</v>
      </c>
      <c r="C34" s="15">
        <v>5.95</v>
      </c>
      <c r="D34" s="17">
        <v>60</v>
      </c>
      <c r="E34" s="17">
        <v>5.5024315699999997</v>
      </c>
      <c r="F34" s="14">
        <v>2.2659146683004199</v>
      </c>
      <c r="J34" s="14">
        <v>76.2</v>
      </c>
      <c r="K34" s="15">
        <v>5.95</v>
      </c>
      <c r="L34" s="17">
        <v>60</v>
      </c>
      <c r="M34" s="17">
        <v>5.5024315699999997</v>
      </c>
      <c r="N34" s="14">
        <v>2.2659146683004199</v>
      </c>
    </row>
    <row r="35" spans="1:14" x14ac:dyDescent="0.25">
      <c r="A35" s="14">
        <f t="shared" si="0"/>
        <v>2013</v>
      </c>
      <c r="B35" s="14">
        <v>73.8</v>
      </c>
      <c r="C35" s="15">
        <v>5.6</v>
      </c>
      <c r="D35" s="17">
        <v>60</v>
      </c>
      <c r="E35" s="17">
        <v>5.3742165799999997</v>
      </c>
      <c r="F35" s="14">
        <v>2.8212985043381398</v>
      </c>
      <c r="J35" s="14">
        <v>73.8</v>
      </c>
      <c r="K35" s="15">
        <v>5.6</v>
      </c>
      <c r="L35" s="17">
        <v>60</v>
      </c>
      <c r="M35" s="17">
        <v>5.3742165799999997</v>
      </c>
      <c r="N35" s="14">
        <v>2.8212985043381398</v>
      </c>
    </row>
    <row r="36" spans="1:14" x14ac:dyDescent="0.25">
      <c r="A36" s="14">
        <f t="shared" si="0"/>
        <v>2014</v>
      </c>
      <c r="B36" s="14">
        <v>71.5</v>
      </c>
      <c r="C36" s="15">
        <v>5.72</v>
      </c>
      <c r="D36" s="17">
        <v>55</v>
      </c>
      <c r="E36" s="17">
        <v>6.71756099</v>
      </c>
      <c r="F36" s="14">
        <v>2.7462633125714202</v>
      </c>
      <c r="J36" s="14">
        <v>71.5</v>
      </c>
      <c r="K36" s="15">
        <v>5.72</v>
      </c>
      <c r="L36" s="17">
        <v>55</v>
      </c>
      <c r="M36" s="17">
        <v>6.71756099</v>
      </c>
      <c r="N36" s="14">
        <v>2.7462633125714202</v>
      </c>
    </row>
    <row r="37" spans="1:14" x14ac:dyDescent="0.25">
      <c r="A37" s="14">
        <f t="shared" si="0"/>
        <v>2015</v>
      </c>
      <c r="B37" s="14">
        <v>69.400000000000006</v>
      </c>
      <c r="C37" s="15">
        <v>6.73</v>
      </c>
      <c r="D37" s="17">
        <v>55</v>
      </c>
      <c r="J37" s="14">
        <v>69.400000000000006</v>
      </c>
      <c r="K37" s="15">
        <v>6.73</v>
      </c>
      <c r="L37" s="17">
        <v>55</v>
      </c>
      <c r="M37" s="17">
        <v>6.9234399</v>
      </c>
      <c r="N37" s="14">
        <v>2.8765433312571398</v>
      </c>
    </row>
    <row r="38" spans="1:14" x14ac:dyDescent="0.25">
      <c r="A38" s="14">
        <f t="shared" si="0"/>
        <v>2016</v>
      </c>
      <c r="B38" s="17">
        <v>66.900000000000006</v>
      </c>
      <c r="C38" s="15">
        <v>4.84</v>
      </c>
      <c r="D38" s="17">
        <v>63</v>
      </c>
      <c r="J38" s="17">
        <v>66.900000000000006</v>
      </c>
      <c r="K38" s="15">
        <v>4.84</v>
      </c>
      <c r="L38" s="17">
        <v>63</v>
      </c>
      <c r="M38" s="17">
        <v>6.9934239900000001</v>
      </c>
      <c r="N38" s="14">
        <v>2.9786547312571399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opLeftCell="AS1" workbookViewId="0">
      <selection activeCell="BF1" sqref="BF1"/>
    </sheetView>
  </sheetViews>
  <sheetFormatPr defaultRowHeight="15" x14ac:dyDescent="0.25"/>
  <cols>
    <col min="1" max="1" width="67.28515625" customWidth="1"/>
    <col min="38" max="38" width="12" customWidth="1"/>
  </cols>
  <sheetData>
    <row r="1" spans="1:5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s="16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s="16" t="s">
        <v>98</v>
      </c>
      <c r="BG1" t="s">
        <v>99</v>
      </c>
    </row>
    <row r="2" spans="1:59" x14ac:dyDescent="0.25">
      <c r="A2" t="s">
        <v>25</v>
      </c>
      <c r="B2" t="s">
        <v>26</v>
      </c>
      <c r="W2" s="16"/>
      <c r="AL2">
        <v>2.1116342673933</v>
      </c>
      <c r="AM2">
        <v>2.31554728904332</v>
      </c>
      <c r="AN2">
        <v>2.1983801824794398</v>
      </c>
      <c r="AO2">
        <v>2.5617145041960701</v>
      </c>
      <c r="AP2">
        <v>2.3937470637324201</v>
      </c>
      <c r="AQ2">
        <v>1.8877505046066501</v>
      </c>
      <c r="AR2">
        <v>2.2285233293386399</v>
      </c>
      <c r="AS2">
        <v>1.8096616845653599</v>
      </c>
      <c r="AT2">
        <v>3.14027276600316</v>
      </c>
      <c r="AU2">
        <v>2.9127451813421201</v>
      </c>
      <c r="AV2">
        <v>2.9085106400066598</v>
      </c>
      <c r="AW2">
        <v>2.4522594015585</v>
      </c>
      <c r="AX2">
        <v>3.0005978916766098</v>
      </c>
      <c r="AY2">
        <v>2.52801682744093</v>
      </c>
      <c r="AZ2">
        <v>2.9103308038673998</v>
      </c>
      <c r="BA2">
        <v>2.5619450334212899</v>
      </c>
      <c r="BB2">
        <v>2.5353993720355898</v>
      </c>
      <c r="BC2">
        <v>2.2659146683004199</v>
      </c>
      <c r="BD2">
        <v>2.8212985043381398</v>
      </c>
      <c r="BE2">
        <v>2.7462633125714202</v>
      </c>
      <c r="BF2">
        <v>2.65</v>
      </c>
    </row>
    <row r="3" spans="1:59" x14ac:dyDescent="0.25">
      <c r="A3" t="s">
        <v>100</v>
      </c>
      <c r="B3" t="s">
        <v>101</v>
      </c>
      <c r="W3" s="16"/>
      <c r="AL3">
        <v>2.7697792799999998</v>
      </c>
      <c r="AM3">
        <v>2.9160282099999999</v>
      </c>
      <c r="AN3">
        <v>2.9159924699999999</v>
      </c>
      <c r="AO3">
        <v>3.4683406899999998</v>
      </c>
      <c r="AP3">
        <v>3.3774132099999998</v>
      </c>
      <c r="AQ3">
        <v>2.8370365299999998</v>
      </c>
      <c r="AR3">
        <v>3.24623068</v>
      </c>
      <c r="AS3">
        <v>2.4316660300000001</v>
      </c>
      <c r="AT3">
        <v>4.0469345499999996</v>
      </c>
      <c r="AU3">
        <v>4.3275056200000002</v>
      </c>
      <c r="AV3">
        <v>4.1062974499999996</v>
      </c>
      <c r="AW3">
        <v>3.6568602600000002</v>
      </c>
      <c r="AX3">
        <v>4.4733267000000003</v>
      </c>
      <c r="AY3">
        <v>3.9980762300000001</v>
      </c>
      <c r="AZ3">
        <v>4.2350008199999998</v>
      </c>
      <c r="BA3">
        <v>3.4705257299999999</v>
      </c>
      <c r="BB3">
        <v>3.6870106200000001</v>
      </c>
      <c r="BC3">
        <v>3.2990841999999998</v>
      </c>
      <c r="BD3">
        <v>3.7039257600000002</v>
      </c>
      <c r="BE3">
        <v>3.6687984400000002</v>
      </c>
    </row>
    <row r="4" spans="1:59" x14ac:dyDescent="0.25">
      <c r="A4" t="s">
        <v>102</v>
      </c>
      <c r="B4" t="s">
        <v>103</v>
      </c>
      <c r="W4" s="16"/>
      <c r="AL4">
        <v>6.0890878199999996</v>
      </c>
      <c r="AM4">
        <v>6.0890878199999996</v>
      </c>
      <c r="AN4">
        <v>6.0890878199999996</v>
      </c>
      <c r="AO4">
        <v>6.0890878199999996</v>
      </c>
      <c r="AP4">
        <v>4.4550848800000002</v>
      </c>
      <c r="AQ4">
        <v>5.9287253700000004</v>
      </c>
      <c r="AR4">
        <v>4.4977561899999996</v>
      </c>
      <c r="AS4">
        <v>3.7279674699999998</v>
      </c>
      <c r="AT4">
        <v>5.8905723200000004</v>
      </c>
      <c r="AU4">
        <v>8.8163639099999997</v>
      </c>
      <c r="AV4">
        <v>7.2980457699999999</v>
      </c>
      <c r="AW4">
        <v>8.6476906200000005</v>
      </c>
      <c r="AX4">
        <v>9.1933555400000007</v>
      </c>
      <c r="AY4">
        <v>7.6274582100000003</v>
      </c>
      <c r="AZ4">
        <v>7.3664183000000003</v>
      </c>
      <c r="BA4">
        <v>5.7157459499999996</v>
      </c>
      <c r="BB4">
        <v>7.4219254699999997</v>
      </c>
      <c r="BC4">
        <v>7.4300415299999996</v>
      </c>
      <c r="BD4">
        <v>6.4771608299999999</v>
      </c>
      <c r="BE4">
        <v>8.1729178000000005</v>
      </c>
    </row>
    <row r="5" spans="1:59" x14ac:dyDescent="0.25">
      <c r="A5" t="s">
        <v>104</v>
      </c>
      <c r="B5" t="s">
        <v>105</v>
      </c>
      <c r="W5" s="16"/>
      <c r="AL5">
        <v>23.761641130000001</v>
      </c>
      <c r="AM5">
        <v>20.592424959999999</v>
      </c>
      <c r="AN5">
        <v>24.609538430000001</v>
      </c>
      <c r="AO5">
        <v>26.140055629999999</v>
      </c>
      <c r="AP5">
        <v>29.1248386</v>
      </c>
      <c r="AQ5">
        <v>33.460479460000002</v>
      </c>
      <c r="AR5">
        <v>31.350432269999999</v>
      </c>
      <c r="AS5">
        <v>25.57934921</v>
      </c>
      <c r="AT5">
        <v>22.403668079999999</v>
      </c>
      <c r="AU5">
        <v>32.692284260000001</v>
      </c>
      <c r="AV5">
        <v>29.169509139999999</v>
      </c>
      <c r="AW5">
        <v>32.940850150000003</v>
      </c>
      <c r="AX5">
        <v>32.922451389999999</v>
      </c>
      <c r="AY5">
        <v>36.769168919999998</v>
      </c>
      <c r="AZ5">
        <v>31.27909704</v>
      </c>
      <c r="BA5">
        <v>26.179915300000001</v>
      </c>
      <c r="BB5">
        <v>31.234280739999999</v>
      </c>
      <c r="BC5">
        <v>31.316858530000001</v>
      </c>
      <c r="BD5">
        <v>23.829507199999998</v>
      </c>
      <c r="BE5">
        <v>25.14542956</v>
      </c>
    </row>
    <row r="6" spans="1:59" x14ac:dyDescent="0.25">
      <c r="A6" t="s">
        <v>108</v>
      </c>
      <c r="B6" t="s">
        <v>109</v>
      </c>
      <c r="C6">
        <v>8819015424300</v>
      </c>
      <c r="D6">
        <v>8835929898100</v>
      </c>
      <c r="E6">
        <v>9198467447000</v>
      </c>
      <c r="F6">
        <v>9987568915800</v>
      </c>
      <c r="G6">
        <v>10482002382300</v>
      </c>
      <c r="H6">
        <v>10994045770800</v>
      </c>
      <c r="I6">
        <v>10526742295500</v>
      </c>
      <c r="J6">
        <v>8869451126300</v>
      </c>
      <c r="K6">
        <v>8758728424400</v>
      </c>
      <c r="L6">
        <v>10878111570300</v>
      </c>
      <c r="M6">
        <v>13598427247600</v>
      </c>
      <c r="N6">
        <v>15534507618600</v>
      </c>
      <c r="O6">
        <v>16057129160000</v>
      </c>
      <c r="P6">
        <v>16923051676200</v>
      </c>
      <c r="Q6">
        <v>18811778397500</v>
      </c>
      <c r="R6">
        <v>17828346111600</v>
      </c>
      <c r="S6">
        <v>19440447874700</v>
      </c>
      <c r="T6">
        <v>20611563364500</v>
      </c>
      <c r="U6">
        <v>19423480205000</v>
      </c>
      <c r="V6">
        <v>20736396934600</v>
      </c>
      <c r="W6" s="16">
        <v>21608327390900</v>
      </c>
      <c r="X6">
        <v>18771611996200</v>
      </c>
      <c r="Y6">
        <v>18573911995500</v>
      </c>
      <c r="Z6">
        <v>17635845651100</v>
      </c>
      <c r="AA6">
        <v>17279330405700</v>
      </c>
      <c r="AB6">
        <v>18717459648700</v>
      </c>
      <c r="AC6">
        <v>17078900105000</v>
      </c>
      <c r="AD6">
        <v>15242627978500</v>
      </c>
      <c r="AE6">
        <v>16392306551000</v>
      </c>
      <c r="AF6">
        <v>17452428348600</v>
      </c>
      <c r="AG6">
        <v>19680406952600</v>
      </c>
      <c r="AH6">
        <v>19558811442400</v>
      </c>
      <c r="AI6">
        <v>19643642967100</v>
      </c>
      <c r="AJ6">
        <v>20054269318900</v>
      </c>
      <c r="AK6">
        <v>20236715708300</v>
      </c>
      <c r="AL6">
        <v>20174494087100</v>
      </c>
      <c r="AM6">
        <v>21181948915400</v>
      </c>
      <c r="AN6">
        <v>21775521442700</v>
      </c>
      <c r="AO6">
        <v>22366866252100</v>
      </c>
      <c r="AP6">
        <v>22472938336300</v>
      </c>
      <c r="AQ6">
        <v>23668070182400</v>
      </c>
      <c r="AR6">
        <v>24712084188700</v>
      </c>
      <c r="AS6">
        <v>25647349633900</v>
      </c>
      <c r="AT6">
        <v>28302923550900</v>
      </c>
      <c r="AU6">
        <v>37851134166500</v>
      </c>
      <c r="AV6">
        <v>39154979623600</v>
      </c>
      <c r="AW6">
        <v>42369981241000</v>
      </c>
      <c r="AX6">
        <v>45263172340100</v>
      </c>
      <c r="AY6">
        <v>48101292603600.008</v>
      </c>
      <c r="AZ6">
        <v>51436836335999.992</v>
      </c>
      <c r="BA6">
        <v>55469350299999.984</v>
      </c>
      <c r="BB6">
        <v>58180351900000</v>
      </c>
      <c r="BC6">
        <v>60670050499999.992</v>
      </c>
      <c r="BD6">
        <v>63942845600000</v>
      </c>
      <c r="BE6">
        <v>67977459219749.797</v>
      </c>
      <c r="BF6">
        <v>69780692718348.297</v>
      </c>
      <c r="BG6" s="16">
        <v>68652430364690.008</v>
      </c>
    </row>
    <row r="8" spans="1:59" x14ac:dyDescent="0.25">
      <c r="A8" t="s">
        <v>114</v>
      </c>
      <c r="AL8">
        <f>AL2/100*AL6</f>
        <v>426011530416.43872</v>
      </c>
      <c r="AM8">
        <f t="shared" ref="AM8:BF8" si="0">AM2/100*AM6</f>
        <v>490478043877.08563</v>
      </c>
      <c r="AN8">
        <f t="shared" si="0"/>
        <v>478708748027.87775</v>
      </c>
      <c r="AO8">
        <f t="shared" si="0"/>
        <v>572975256914.18164</v>
      </c>
      <c r="AP8">
        <f t="shared" si="0"/>
        <v>537945301559.57861</v>
      </c>
      <c r="AQ8">
        <f t="shared" si="0"/>
        <v>446794114298.91211</v>
      </c>
      <c r="AR8">
        <f t="shared" si="0"/>
        <v>550714561310.98486</v>
      </c>
      <c r="AS8">
        <f t="shared" si="0"/>
        <v>464130259431.20239</v>
      </c>
      <c r="AT8">
        <f t="shared" si="0"/>
        <v>888789000251.60718</v>
      </c>
      <c r="AU8">
        <f t="shared" si="0"/>
        <v>1102507086518.0696</v>
      </c>
      <c r="AV8">
        <f t="shared" si="0"/>
        <v>1138826748444.8455</v>
      </c>
      <c r="AW8">
        <f t="shared" si="0"/>
        <v>1039021848420.9954</v>
      </c>
      <c r="AX8">
        <f t="shared" si="0"/>
        <v>1358165794942.991</v>
      </c>
      <c r="AY8">
        <f t="shared" si="0"/>
        <v>1216008771235.6077</v>
      </c>
      <c r="AZ8">
        <f t="shared" si="0"/>
        <v>1496982092421.4675</v>
      </c>
      <c r="BA8">
        <f t="shared" si="0"/>
        <v>1421094265081.907</v>
      </c>
      <c r="BB8">
        <f t="shared" si="0"/>
        <v>1475104276720.6963</v>
      </c>
      <c r="BC8">
        <f t="shared" si="0"/>
        <v>1374731573544.7722</v>
      </c>
      <c r="BD8">
        <f t="shared" si="0"/>
        <v>1804018546544.0461</v>
      </c>
      <c r="BE8">
        <f t="shared" si="0"/>
        <v>1866840023370.1873</v>
      </c>
      <c r="BF8">
        <f t="shared" si="0"/>
        <v>1849188357036.2297</v>
      </c>
    </row>
    <row r="9" spans="1:59" x14ac:dyDescent="0.25">
      <c r="BE9">
        <f>BE8/BE6*100</f>
        <v>2.7462633125714202</v>
      </c>
    </row>
    <row r="10" spans="1:59" x14ac:dyDescent="0.25">
      <c r="A10" t="s">
        <v>106</v>
      </c>
      <c r="B10" t="s">
        <v>107</v>
      </c>
      <c r="C10">
        <v>58676864790.615913</v>
      </c>
      <c r="D10">
        <v>58789404370.650238</v>
      </c>
      <c r="E10">
        <v>61201529275.173256</v>
      </c>
      <c r="F10">
        <v>66451775245.179512</v>
      </c>
      <c r="G10">
        <v>69741462842.486191</v>
      </c>
      <c r="H10">
        <v>73148317148.598053</v>
      </c>
      <c r="I10">
        <v>70039137550.067139</v>
      </c>
      <c r="J10">
        <v>59012436135.544006</v>
      </c>
      <c r="K10">
        <v>58275748342.625938</v>
      </c>
      <c r="L10">
        <v>72376954918.229065</v>
      </c>
      <c r="M10">
        <v>90476435132.869308</v>
      </c>
      <c r="N10">
        <v>103358046139.00378</v>
      </c>
      <c r="O10">
        <v>106835281640.47421</v>
      </c>
      <c r="P10">
        <v>112596652491.71642</v>
      </c>
      <c r="Q10">
        <v>125163198429.12077</v>
      </c>
      <c r="R10">
        <v>118619982379.007</v>
      </c>
      <c r="S10">
        <v>129346018408.09589</v>
      </c>
      <c r="T10">
        <v>137137974986.36038</v>
      </c>
      <c r="U10">
        <v>129233124891.88142</v>
      </c>
      <c r="V10">
        <v>137968548713.88837</v>
      </c>
      <c r="W10" s="16">
        <v>143769893085.07095</v>
      </c>
      <c r="X10">
        <v>124895953347.34991</v>
      </c>
      <c r="Y10">
        <v>123580566577.73222</v>
      </c>
      <c r="Z10">
        <v>117339190482.24193</v>
      </c>
      <c r="AA10">
        <v>114967134663.80124</v>
      </c>
      <c r="AB10">
        <v>124535653493.06044</v>
      </c>
      <c r="AC10">
        <v>113633581983.79219</v>
      </c>
      <c r="AD10">
        <v>101416039990.55209</v>
      </c>
      <c r="AE10">
        <v>109065367143.94069</v>
      </c>
      <c r="AF10">
        <v>116118832909.28687</v>
      </c>
      <c r="AG10">
        <v>130942573770.77536</v>
      </c>
      <c r="AH10">
        <v>130133544307.97479</v>
      </c>
      <c r="AI10">
        <v>130697966487.2453</v>
      </c>
      <c r="AJ10">
        <v>133430047764.44127</v>
      </c>
      <c r="AK10">
        <v>134643945417.10466</v>
      </c>
      <c r="AL10">
        <v>134229957065.96227</v>
      </c>
      <c r="AM10">
        <v>140933005864.34949</v>
      </c>
      <c r="AN10">
        <v>144882310095.27737</v>
      </c>
      <c r="AO10">
        <v>148816792319.92441</v>
      </c>
      <c r="AP10">
        <v>149522537467.56442</v>
      </c>
      <c r="AQ10">
        <v>157474285635.20471</v>
      </c>
      <c r="AR10">
        <v>164420579040.97192</v>
      </c>
      <c r="AS10">
        <v>170643319497.93076</v>
      </c>
      <c r="AT10">
        <v>188312043745.75842</v>
      </c>
      <c r="AU10">
        <v>251840571175.26517</v>
      </c>
      <c r="AV10">
        <v>260515639753.02402</v>
      </c>
      <c r="AW10">
        <v>281906487385.06171</v>
      </c>
      <c r="AX10">
        <v>301156185312.51251</v>
      </c>
      <c r="AY10">
        <v>320039472272.41888</v>
      </c>
      <c r="AZ10">
        <v>342232340656.56226</v>
      </c>
      <c r="BA10">
        <v>369062464570.38672</v>
      </c>
      <c r="BB10">
        <v>387099974051.55096</v>
      </c>
      <c r="BC10">
        <v>403665055423.22583</v>
      </c>
      <c r="BD10">
        <v>425440429014.35822</v>
      </c>
      <c r="BE10">
        <v>452284522879.54474</v>
      </c>
      <c r="BF10">
        <v>464282244064.11475</v>
      </c>
      <c r="BG10" s="16">
        <v>456775408619.47614</v>
      </c>
    </row>
    <row r="11" spans="1:59" x14ac:dyDescent="0.25">
      <c r="A11" t="s">
        <v>108</v>
      </c>
      <c r="B11" t="s">
        <v>109</v>
      </c>
      <c r="C11">
        <v>8819015424300</v>
      </c>
      <c r="D11">
        <v>8835929898100</v>
      </c>
      <c r="E11">
        <v>9198467447000</v>
      </c>
      <c r="F11">
        <v>9987568915800</v>
      </c>
      <c r="G11">
        <v>10482002382300</v>
      </c>
      <c r="H11">
        <v>10994045770800</v>
      </c>
      <c r="I11">
        <v>10526742295500</v>
      </c>
      <c r="J11">
        <v>8869451126300</v>
      </c>
      <c r="K11">
        <v>8758728424400</v>
      </c>
      <c r="L11">
        <v>10878111570300</v>
      </c>
      <c r="M11">
        <v>13598427247600</v>
      </c>
      <c r="N11">
        <v>15534507618600</v>
      </c>
      <c r="O11">
        <v>16057129160000</v>
      </c>
      <c r="P11">
        <v>16923051676200</v>
      </c>
      <c r="Q11">
        <v>18811778397500</v>
      </c>
      <c r="R11">
        <v>17828346111600</v>
      </c>
      <c r="S11">
        <v>19440447874700</v>
      </c>
      <c r="T11">
        <v>20611563364500</v>
      </c>
      <c r="U11">
        <v>19423480205000</v>
      </c>
      <c r="V11">
        <v>20736396934600</v>
      </c>
      <c r="W11" s="16">
        <v>21608327390900</v>
      </c>
      <c r="X11">
        <v>18771611996200</v>
      </c>
      <c r="Y11">
        <v>18573911995500</v>
      </c>
      <c r="Z11">
        <v>17635845651100</v>
      </c>
      <c r="AA11">
        <v>17279330405700</v>
      </c>
      <c r="AB11">
        <v>18717459648700</v>
      </c>
      <c r="AC11">
        <v>17078900105000</v>
      </c>
      <c r="AD11">
        <v>15242627978500</v>
      </c>
      <c r="AE11">
        <v>16392306551000</v>
      </c>
      <c r="AF11">
        <v>17452428348600</v>
      </c>
      <c r="AG11">
        <v>19680406952600</v>
      </c>
      <c r="AH11">
        <v>19558811442400</v>
      </c>
      <c r="AI11">
        <v>19643642967100</v>
      </c>
      <c r="AJ11">
        <v>20054269318900</v>
      </c>
      <c r="AK11">
        <v>20236715708300</v>
      </c>
      <c r="AL11">
        <v>20174494087100</v>
      </c>
      <c r="AM11">
        <v>21181948915400</v>
      </c>
      <c r="AN11">
        <v>21775521442700</v>
      </c>
      <c r="AO11">
        <v>22366866252100</v>
      </c>
      <c r="AP11">
        <v>22472938336300</v>
      </c>
      <c r="AQ11">
        <v>23668070182400</v>
      </c>
      <c r="AR11">
        <v>24712084188700</v>
      </c>
      <c r="AS11">
        <v>25647349633900</v>
      </c>
      <c r="AT11">
        <v>28302923550900</v>
      </c>
      <c r="AU11">
        <v>37851134166500</v>
      </c>
      <c r="AV11">
        <v>39154979623600</v>
      </c>
      <c r="AW11">
        <v>42369981241000</v>
      </c>
      <c r="AX11">
        <v>45263172340100</v>
      </c>
      <c r="AY11">
        <v>48101292603600.008</v>
      </c>
      <c r="AZ11">
        <v>51436836335999.992</v>
      </c>
      <c r="BA11">
        <v>55469350299999.984</v>
      </c>
      <c r="BB11">
        <v>58180351900000</v>
      </c>
      <c r="BC11">
        <v>60670050499999.992</v>
      </c>
      <c r="BD11">
        <v>63942845600000</v>
      </c>
      <c r="BE11">
        <v>67977459219749.797</v>
      </c>
      <c r="BF11">
        <v>69780692718348.297</v>
      </c>
      <c r="BG11" s="16">
        <v>68652430364690.008</v>
      </c>
    </row>
    <row r="12" spans="1:59" x14ac:dyDescent="0.25">
      <c r="A12" t="s">
        <v>110</v>
      </c>
      <c r="B12" t="s">
        <v>111</v>
      </c>
      <c r="C12">
        <v>2997268700</v>
      </c>
      <c r="D12">
        <v>3190921200</v>
      </c>
      <c r="E12">
        <v>3506715100</v>
      </c>
      <c r="F12">
        <v>3689708800</v>
      </c>
      <c r="G12">
        <v>3966381100</v>
      </c>
      <c r="H12">
        <v>4196100000</v>
      </c>
      <c r="I12">
        <v>4547800000</v>
      </c>
      <c r="J12">
        <v>3716600000</v>
      </c>
      <c r="K12">
        <v>3715000000</v>
      </c>
      <c r="L12">
        <v>4738800000</v>
      </c>
      <c r="M12">
        <v>8961500000</v>
      </c>
      <c r="N12">
        <v>10375400000</v>
      </c>
      <c r="O12">
        <v>11034700000</v>
      </c>
      <c r="P12">
        <v>12251600000</v>
      </c>
      <c r="Q12">
        <v>19604000000</v>
      </c>
      <c r="R12">
        <v>22945400000</v>
      </c>
      <c r="S12">
        <v>28611400000</v>
      </c>
      <c r="T12">
        <v>33585000000</v>
      </c>
      <c r="U12">
        <v>36053000000</v>
      </c>
      <c r="V12">
        <v>42912000000</v>
      </c>
      <c r="W12" s="16">
        <v>50270000100</v>
      </c>
      <c r="X12">
        <v>51731790000</v>
      </c>
      <c r="Y12">
        <v>53658950000</v>
      </c>
      <c r="Z12">
        <v>57963310000</v>
      </c>
      <c r="AA12">
        <v>64326340000</v>
      </c>
      <c r="AB12">
        <v>73542020000</v>
      </c>
      <c r="AC12">
        <v>74908220000</v>
      </c>
      <c r="AD12">
        <v>111912930000</v>
      </c>
      <c r="AE12">
        <v>147941130000</v>
      </c>
      <c r="AF12">
        <v>228451460000</v>
      </c>
      <c r="AG12">
        <v>281550270000</v>
      </c>
      <c r="AH12">
        <v>329070750000</v>
      </c>
      <c r="AI12">
        <v>555445510000</v>
      </c>
      <c r="AJ12">
        <v>715241870000</v>
      </c>
      <c r="AK12">
        <v>945557020000</v>
      </c>
      <c r="AL12">
        <v>2008564010000</v>
      </c>
      <c r="AM12">
        <v>2799036110000</v>
      </c>
      <c r="AN12">
        <v>2906624880000</v>
      </c>
      <c r="AO12">
        <v>2816406010000</v>
      </c>
      <c r="AP12">
        <v>3312240870000</v>
      </c>
      <c r="AQ12">
        <v>4717332100000</v>
      </c>
      <c r="AR12">
        <v>4909526480000</v>
      </c>
      <c r="AS12">
        <v>7128203100000</v>
      </c>
      <c r="AT12">
        <v>8742646650000</v>
      </c>
      <c r="AU12">
        <v>11673602240000</v>
      </c>
      <c r="AV12">
        <v>14735323980000</v>
      </c>
      <c r="AW12">
        <v>18709786480000</v>
      </c>
      <c r="AX12">
        <v>20940910900000</v>
      </c>
      <c r="AY12">
        <v>24665244300000.004</v>
      </c>
      <c r="AZ12">
        <v>25236056300000.004</v>
      </c>
      <c r="BA12">
        <v>55469350299999.984</v>
      </c>
      <c r="BB12">
        <v>63713359400000</v>
      </c>
      <c r="BC12">
        <v>72599630000000</v>
      </c>
      <c r="BD12">
        <v>81009964599999.984</v>
      </c>
      <c r="BE12">
        <v>90136984651820.703</v>
      </c>
      <c r="BF12">
        <v>95177735683725.109</v>
      </c>
      <c r="BG12" s="16">
        <v>102575418034589.98</v>
      </c>
    </row>
    <row r="13" spans="1:59" x14ac:dyDescent="0.25">
      <c r="A13" t="s">
        <v>112</v>
      </c>
      <c r="B13" t="s">
        <v>113</v>
      </c>
      <c r="C13">
        <v>4196092258.1548367</v>
      </c>
      <c r="D13">
        <v>4467200335.9932795</v>
      </c>
      <c r="E13">
        <v>4909302953.9409208</v>
      </c>
      <c r="F13">
        <v>5165489010.2197952</v>
      </c>
      <c r="G13">
        <v>5552822483.5503283</v>
      </c>
      <c r="H13">
        <v>5874422511.5497684</v>
      </c>
      <c r="I13">
        <v>6366792664.1467171</v>
      </c>
      <c r="J13">
        <v>5203135937.2812538</v>
      </c>
      <c r="K13">
        <v>5200895982.0803585</v>
      </c>
      <c r="L13">
        <v>6634187316.2536745</v>
      </c>
      <c r="M13">
        <v>12545849083.018339</v>
      </c>
      <c r="N13">
        <v>9181769911.504425</v>
      </c>
      <c r="O13">
        <v>12274416017.797552</v>
      </c>
      <c r="P13">
        <v>15162871287.128712</v>
      </c>
      <c r="Q13">
        <v>24846641318.124207</v>
      </c>
      <c r="R13">
        <v>27778934624.697338</v>
      </c>
      <c r="S13">
        <v>36308883248.730965</v>
      </c>
      <c r="T13">
        <v>36035407725.321884</v>
      </c>
      <c r="U13">
        <v>36527862208.713272</v>
      </c>
      <c r="V13">
        <v>47259911894.273125</v>
      </c>
      <c r="W13" s="16">
        <v>64201788122.605362</v>
      </c>
      <c r="X13">
        <v>61076493506.493507</v>
      </c>
      <c r="Y13">
        <v>51397461685.823753</v>
      </c>
      <c r="Z13">
        <v>35451565749.235474</v>
      </c>
      <c r="AA13">
        <v>28500815241.470978</v>
      </c>
      <c r="AB13">
        <v>28873977228.111504</v>
      </c>
      <c r="AC13">
        <v>20721499308.437065</v>
      </c>
      <c r="AD13">
        <v>24093203444.564049</v>
      </c>
      <c r="AE13">
        <v>23272161396.885323</v>
      </c>
      <c r="AF13">
        <v>24231168858.718708</v>
      </c>
      <c r="AG13">
        <v>30757075595.368145</v>
      </c>
      <c r="AH13">
        <v>27392886872.554733</v>
      </c>
      <c r="AI13">
        <v>29300903643.058353</v>
      </c>
      <c r="AJ13">
        <v>15789003752.759382</v>
      </c>
      <c r="AK13">
        <v>18086400535.57766</v>
      </c>
      <c r="AL13">
        <v>28546958641.273453</v>
      </c>
      <c r="AM13">
        <v>34987951375</v>
      </c>
      <c r="AN13">
        <v>35822342617.697807</v>
      </c>
      <c r="AO13">
        <v>32004613750</v>
      </c>
      <c r="AP13">
        <v>35870792987.943222</v>
      </c>
      <c r="AQ13">
        <v>46386011231.369957</v>
      </c>
      <c r="AR13">
        <v>44137994251.618027</v>
      </c>
      <c r="AS13">
        <v>59116847821.579689</v>
      </c>
      <c r="AT13">
        <v>67655813930.092621</v>
      </c>
      <c r="AU13">
        <v>87845420504.48497</v>
      </c>
      <c r="AV13">
        <v>112248353104.91086</v>
      </c>
      <c r="AW13">
        <v>145429764861.24939</v>
      </c>
      <c r="AX13">
        <v>166451213395.63986</v>
      </c>
      <c r="AY13">
        <v>208064753766.47043</v>
      </c>
      <c r="AZ13">
        <v>169481317540.36392</v>
      </c>
      <c r="BA13">
        <v>369062464570.38672</v>
      </c>
      <c r="BB13">
        <v>411743801711.64197</v>
      </c>
      <c r="BC13">
        <v>460953836444.36426</v>
      </c>
      <c r="BD13">
        <v>514966287206.50519</v>
      </c>
      <c r="BE13">
        <v>568498937588.03516</v>
      </c>
      <c r="BF13">
        <v>481066152889.09436</v>
      </c>
      <c r="BG13" s="16">
        <v>404652720164.85852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"/>
  <sheetViews>
    <sheetView topLeftCell="T14" workbookViewId="0">
      <selection activeCell="B14" sqref="B14:AM15"/>
    </sheetView>
  </sheetViews>
  <sheetFormatPr defaultRowHeight="15" x14ac:dyDescent="0.25"/>
  <sheetData>
    <row r="1" spans="1:59" x14ac:dyDescent="0.25">
      <c r="A1" t="s">
        <v>3</v>
      </c>
      <c r="B1" t="s">
        <v>4</v>
      </c>
      <c r="W1" s="1"/>
      <c r="AG1">
        <v>79.7</v>
      </c>
      <c r="AH1">
        <v>79.8</v>
      </c>
      <c r="AI1">
        <v>79.7</v>
      </c>
      <c r="AJ1">
        <v>79.7</v>
      </c>
      <c r="AK1">
        <v>79.599999999999994</v>
      </c>
      <c r="AL1">
        <v>79.5</v>
      </c>
      <c r="AM1">
        <v>79.3</v>
      </c>
      <c r="AN1">
        <v>79</v>
      </c>
      <c r="AO1">
        <v>78.8</v>
      </c>
      <c r="AP1">
        <v>78.400000000000006</v>
      </c>
      <c r="AQ1">
        <v>78</v>
      </c>
      <c r="AR1">
        <v>77.5</v>
      </c>
      <c r="AS1">
        <v>77</v>
      </c>
      <c r="AT1">
        <v>76.5</v>
      </c>
      <c r="AU1">
        <v>75.900000000000006</v>
      </c>
      <c r="AV1">
        <v>75.3</v>
      </c>
      <c r="AW1">
        <v>74.7</v>
      </c>
      <c r="AX1">
        <v>74.099999999999994</v>
      </c>
      <c r="AY1">
        <v>73.400000000000006</v>
      </c>
      <c r="AZ1">
        <v>72.7</v>
      </c>
      <c r="BA1">
        <v>72</v>
      </c>
      <c r="BB1">
        <v>71.400000000000006</v>
      </c>
      <c r="BC1">
        <v>70.7</v>
      </c>
      <c r="BD1">
        <v>70.099999999999994</v>
      </c>
      <c r="BE1">
        <v>69.5</v>
      </c>
      <c r="BF1">
        <v>68.900000000000006</v>
      </c>
      <c r="BG1" s="2">
        <v>68.3</v>
      </c>
    </row>
    <row r="2" spans="1:59" x14ac:dyDescent="0.25">
      <c r="A2" t="s">
        <v>5</v>
      </c>
      <c r="B2" t="s">
        <v>6</v>
      </c>
      <c r="W2" s="1"/>
      <c r="AG2">
        <v>52.7</v>
      </c>
      <c r="AH2">
        <v>52.4</v>
      </c>
      <c r="AI2">
        <v>52.2</v>
      </c>
      <c r="AJ2">
        <v>52.1</v>
      </c>
      <c r="AK2">
        <v>52</v>
      </c>
      <c r="AL2">
        <v>51.9</v>
      </c>
      <c r="AM2">
        <v>51.9</v>
      </c>
      <c r="AN2">
        <v>51.8</v>
      </c>
      <c r="AO2">
        <v>51.8</v>
      </c>
      <c r="AP2">
        <v>51.7</v>
      </c>
      <c r="AQ2">
        <v>51.6</v>
      </c>
      <c r="AR2">
        <v>51.5</v>
      </c>
      <c r="AS2">
        <v>51.4</v>
      </c>
      <c r="AT2">
        <v>51.4</v>
      </c>
      <c r="AU2">
        <v>51.2</v>
      </c>
      <c r="AV2">
        <v>51.1</v>
      </c>
      <c r="AW2">
        <v>50.8</v>
      </c>
      <c r="AX2">
        <v>50.5</v>
      </c>
      <c r="AY2">
        <v>50.1</v>
      </c>
      <c r="AZ2">
        <v>49.7</v>
      </c>
      <c r="BA2">
        <v>49.3</v>
      </c>
      <c r="BB2">
        <v>49</v>
      </c>
      <c r="BC2">
        <v>48.8</v>
      </c>
      <c r="BD2">
        <v>48.6</v>
      </c>
      <c r="BE2">
        <v>48.5</v>
      </c>
      <c r="BF2">
        <v>48.6</v>
      </c>
      <c r="BG2" s="2">
        <v>48.8</v>
      </c>
    </row>
    <row r="3" spans="1:59" x14ac:dyDescent="0.25">
      <c r="A3" t="s">
        <v>7</v>
      </c>
      <c r="B3" t="s">
        <v>8</v>
      </c>
      <c r="W3" s="1"/>
      <c r="AG3">
        <v>60.8</v>
      </c>
      <c r="AH3">
        <v>61</v>
      </c>
      <c r="AI3">
        <v>61.1</v>
      </c>
      <c r="AJ3">
        <v>61.2</v>
      </c>
      <c r="AK3">
        <v>61.3</v>
      </c>
      <c r="AL3">
        <v>61.3</v>
      </c>
      <c r="AM3">
        <v>61.3</v>
      </c>
      <c r="AN3">
        <v>61.3</v>
      </c>
      <c r="AO3">
        <v>61.2</v>
      </c>
      <c r="AP3">
        <v>61.1</v>
      </c>
      <c r="AQ3">
        <v>61</v>
      </c>
      <c r="AR3">
        <v>60.8</v>
      </c>
      <c r="AS3">
        <v>60.7</v>
      </c>
      <c r="AT3">
        <v>60.6</v>
      </c>
      <c r="AU3">
        <v>60.5</v>
      </c>
      <c r="AV3">
        <v>60.3</v>
      </c>
      <c r="AW3">
        <v>60.2</v>
      </c>
      <c r="AX3">
        <v>60</v>
      </c>
      <c r="AY3">
        <v>59.8</v>
      </c>
      <c r="AZ3">
        <v>59.6</v>
      </c>
      <c r="BA3">
        <v>59.4</v>
      </c>
      <c r="BB3">
        <v>59.2</v>
      </c>
      <c r="BC3">
        <v>59</v>
      </c>
      <c r="BD3">
        <v>58.7</v>
      </c>
      <c r="BE3">
        <v>58.4</v>
      </c>
      <c r="BF3">
        <v>58.1</v>
      </c>
      <c r="BG3" s="2">
        <v>57.8</v>
      </c>
    </row>
    <row r="4" spans="1:59" x14ac:dyDescent="0.25">
      <c r="A4" t="s">
        <v>9</v>
      </c>
      <c r="B4" t="s">
        <v>10</v>
      </c>
      <c r="W4" s="1"/>
      <c r="AG4">
        <v>53.7</v>
      </c>
      <c r="AH4">
        <v>53.5</v>
      </c>
      <c r="AI4">
        <v>53.4</v>
      </c>
      <c r="AJ4">
        <v>53.2</v>
      </c>
      <c r="AK4">
        <v>53.1</v>
      </c>
      <c r="AL4">
        <v>53.1</v>
      </c>
      <c r="AM4">
        <v>53</v>
      </c>
      <c r="AN4">
        <v>53</v>
      </c>
      <c r="AO4">
        <v>52.9</v>
      </c>
      <c r="AP4">
        <v>52.8</v>
      </c>
      <c r="AQ4">
        <v>52.7</v>
      </c>
      <c r="AR4">
        <v>52.6</v>
      </c>
      <c r="AS4">
        <v>52.6</v>
      </c>
      <c r="AT4">
        <v>52.5</v>
      </c>
      <c r="AU4">
        <v>52.3</v>
      </c>
      <c r="AV4">
        <v>52.2</v>
      </c>
      <c r="AW4">
        <v>51.9</v>
      </c>
      <c r="AX4">
        <v>51.6</v>
      </c>
      <c r="AY4">
        <v>51.2</v>
      </c>
      <c r="AZ4">
        <v>50.8</v>
      </c>
      <c r="BA4">
        <v>50.5</v>
      </c>
      <c r="BB4">
        <v>50.2</v>
      </c>
      <c r="BC4">
        <v>49.9</v>
      </c>
      <c r="BD4">
        <v>49.8</v>
      </c>
      <c r="BE4">
        <v>49.6</v>
      </c>
      <c r="BF4">
        <v>49.6</v>
      </c>
      <c r="BG4" s="2">
        <v>49.8</v>
      </c>
    </row>
    <row r="5" spans="1:59" x14ac:dyDescent="0.25">
      <c r="A5" t="s">
        <v>11</v>
      </c>
      <c r="B5" t="s">
        <v>12</v>
      </c>
      <c r="W5" s="1"/>
      <c r="AG5">
        <v>1.6</v>
      </c>
      <c r="AH5">
        <v>1.8</v>
      </c>
      <c r="AI5">
        <v>2</v>
      </c>
      <c r="AJ5">
        <v>2.2000000000000002</v>
      </c>
      <c r="AK5">
        <v>2.5</v>
      </c>
      <c r="AL5">
        <v>2.7</v>
      </c>
      <c r="AM5">
        <v>2.9</v>
      </c>
      <c r="AN5">
        <v>3.1</v>
      </c>
      <c r="AO5">
        <v>3.2</v>
      </c>
      <c r="AP5">
        <v>3.3</v>
      </c>
      <c r="AQ5">
        <v>3.3</v>
      </c>
      <c r="AR5">
        <v>3.2</v>
      </c>
      <c r="AS5">
        <v>3</v>
      </c>
      <c r="AT5">
        <v>2.8</v>
      </c>
      <c r="AU5">
        <v>2.6</v>
      </c>
      <c r="AV5">
        <v>2.5</v>
      </c>
      <c r="AW5">
        <v>2.2999999999999998</v>
      </c>
      <c r="AX5">
        <v>2.1</v>
      </c>
      <c r="AY5">
        <v>2</v>
      </c>
      <c r="AZ5">
        <v>1.9</v>
      </c>
      <c r="BA5">
        <v>1.8</v>
      </c>
      <c r="BB5">
        <v>1.8</v>
      </c>
      <c r="BC5">
        <v>1.7</v>
      </c>
      <c r="BD5">
        <v>1.7</v>
      </c>
      <c r="BE5">
        <v>1.7</v>
      </c>
      <c r="BF5">
        <v>1.7</v>
      </c>
      <c r="BG5" s="2">
        <v>1.6</v>
      </c>
    </row>
    <row r="6" spans="1:59" x14ac:dyDescent="0.25">
      <c r="A6" t="s">
        <v>13</v>
      </c>
      <c r="B6" t="s">
        <v>14</v>
      </c>
      <c r="W6" s="1"/>
      <c r="AG6">
        <v>1.1000000000000001</v>
      </c>
      <c r="AH6">
        <v>1.2</v>
      </c>
      <c r="AI6">
        <v>1.3</v>
      </c>
      <c r="AJ6">
        <v>1.4</v>
      </c>
      <c r="AK6">
        <v>1.6</v>
      </c>
      <c r="AL6">
        <v>1.8</v>
      </c>
      <c r="AM6">
        <v>2</v>
      </c>
      <c r="AN6">
        <v>2.1</v>
      </c>
      <c r="AO6">
        <v>2.2999999999999998</v>
      </c>
      <c r="AP6">
        <v>2.2999999999999998</v>
      </c>
      <c r="AQ6">
        <v>2.2999999999999998</v>
      </c>
      <c r="AR6">
        <v>2.2999999999999998</v>
      </c>
      <c r="AS6">
        <v>2.2000000000000002</v>
      </c>
      <c r="AT6">
        <v>2.1</v>
      </c>
      <c r="AU6">
        <v>1.9</v>
      </c>
      <c r="AV6">
        <v>1.8</v>
      </c>
      <c r="AW6">
        <v>1.6</v>
      </c>
      <c r="AX6">
        <v>1.5</v>
      </c>
      <c r="AY6">
        <v>1.4</v>
      </c>
      <c r="AZ6">
        <v>1.3</v>
      </c>
      <c r="BA6">
        <v>1.2</v>
      </c>
      <c r="BB6">
        <v>1.1000000000000001</v>
      </c>
      <c r="BC6">
        <v>1.1000000000000001</v>
      </c>
      <c r="BD6">
        <v>1.1000000000000001</v>
      </c>
      <c r="BE6">
        <v>1.1000000000000001</v>
      </c>
      <c r="BF6">
        <v>1.1000000000000001</v>
      </c>
      <c r="BG6" s="2">
        <v>1</v>
      </c>
    </row>
    <row r="7" spans="1:59" x14ac:dyDescent="0.25">
      <c r="A7" t="s">
        <v>15</v>
      </c>
      <c r="B7" t="s">
        <v>16</v>
      </c>
      <c r="W7" s="1"/>
      <c r="AG7">
        <v>1.6</v>
      </c>
      <c r="AH7">
        <v>1.8</v>
      </c>
      <c r="AI7">
        <v>2</v>
      </c>
      <c r="AJ7">
        <v>2.2000000000000002</v>
      </c>
      <c r="AK7">
        <v>2.5</v>
      </c>
      <c r="AL7">
        <v>2.8</v>
      </c>
      <c r="AM7">
        <v>3.1</v>
      </c>
      <c r="AN7">
        <v>3.4</v>
      </c>
      <c r="AO7">
        <v>3.6</v>
      </c>
      <c r="AP7">
        <v>3.8</v>
      </c>
      <c r="AQ7">
        <v>4</v>
      </c>
      <c r="AR7">
        <v>4.0999999999999996</v>
      </c>
      <c r="AS7">
        <v>4.0999999999999996</v>
      </c>
      <c r="AT7">
        <v>4.0999999999999996</v>
      </c>
      <c r="AU7">
        <v>4</v>
      </c>
      <c r="AV7">
        <v>3.9</v>
      </c>
      <c r="AW7">
        <v>3.8</v>
      </c>
      <c r="AX7">
        <v>3.7</v>
      </c>
      <c r="AY7">
        <v>3.6</v>
      </c>
      <c r="AZ7">
        <v>3.5</v>
      </c>
      <c r="BA7">
        <v>3.4</v>
      </c>
      <c r="BB7">
        <v>3.3</v>
      </c>
      <c r="BC7">
        <v>3.2</v>
      </c>
      <c r="BD7">
        <v>3.1</v>
      </c>
      <c r="BE7">
        <v>3.1</v>
      </c>
      <c r="BF7">
        <v>3</v>
      </c>
      <c r="BG7" s="2">
        <v>2.9</v>
      </c>
    </row>
    <row r="8" spans="1:59" x14ac:dyDescent="0.25">
      <c r="A8" t="s">
        <v>17</v>
      </c>
      <c r="B8" t="s">
        <v>18</v>
      </c>
      <c r="W8" s="1"/>
      <c r="AG8">
        <v>44.100537022096802</v>
      </c>
      <c r="AH8">
        <v>45.470044997077203</v>
      </c>
      <c r="AI8">
        <v>46.547722928510801</v>
      </c>
      <c r="AJ8">
        <v>47.361502315398901</v>
      </c>
      <c r="AK8">
        <v>47.890852221141202</v>
      </c>
      <c r="AL8">
        <v>48.211157692809998</v>
      </c>
      <c r="AM8">
        <v>48.399765103134399</v>
      </c>
      <c r="AN8">
        <v>48.486003528032199</v>
      </c>
      <c r="AO8">
        <v>48.5380516153107</v>
      </c>
      <c r="AP8">
        <v>48.572818547068003</v>
      </c>
      <c r="AQ8">
        <v>48.6152188276752</v>
      </c>
      <c r="AR8">
        <v>48.678202715569903</v>
      </c>
      <c r="AS8">
        <v>48.762175324675297</v>
      </c>
      <c r="AT8">
        <v>48.8851221968483</v>
      </c>
      <c r="AU8">
        <v>49.082391882130999</v>
      </c>
      <c r="AV8">
        <v>49.3189474198116</v>
      </c>
      <c r="AW8">
        <v>49.592217437542502</v>
      </c>
      <c r="AX8">
        <v>49.891731802211503</v>
      </c>
      <c r="AY8">
        <v>50.2086918124823</v>
      </c>
      <c r="AZ8">
        <v>50.550369430869203</v>
      </c>
      <c r="BA8">
        <v>50.892609021419098</v>
      </c>
      <c r="BB8">
        <v>51.229951421938701</v>
      </c>
      <c r="BC8">
        <v>51.571301250911503</v>
      </c>
      <c r="BD8">
        <v>52.042449254611299</v>
      </c>
      <c r="BE8">
        <v>52.585624664916701</v>
      </c>
      <c r="BF8">
        <v>53.079995451083597</v>
      </c>
      <c r="BG8" s="2">
        <v>53.541851422334403</v>
      </c>
    </row>
    <row r="9" spans="1:59" x14ac:dyDescent="0.25">
      <c r="A9" t="s">
        <v>19</v>
      </c>
      <c r="B9" t="s">
        <v>20</v>
      </c>
      <c r="W9" s="1"/>
      <c r="AA9">
        <v>9</v>
      </c>
      <c r="AB9">
        <v>16</v>
      </c>
      <c r="AC9">
        <v>22</v>
      </c>
      <c r="AD9">
        <v>29</v>
      </c>
      <c r="AE9">
        <v>36</v>
      </c>
      <c r="AF9">
        <v>47</v>
      </c>
      <c r="AG9">
        <v>56</v>
      </c>
      <c r="AH9">
        <v>39</v>
      </c>
      <c r="AI9">
        <v>43</v>
      </c>
      <c r="AJ9">
        <v>29</v>
      </c>
      <c r="AK9">
        <v>44</v>
      </c>
      <c r="AL9">
        <v>34</v>
      </c>
      <c r="AM9">
        <v>26</v>
      </c>
      <c r="AN9">
        <v>21</v>
      </c>
      <c r="AO9">
        <v>32</v>
      </c>
      <c r="AP9">
        <v>31</v>
      </c>
      <c r="AQ9">
        <v>29</v>
      </c>
      <c r="AR9">
        <v>27</v>
      </c>
      <c r="AS9">
        <v>25</v>
      </c>
      <c r="AT9">
        <v>29</v>
      </c>
      <c r="AU9">
        <v>33</v>
      </c>
      <c r="AV9">
        <v>36</v>
      </c>
      <c r="AW9">
        <v>40</v>
      </c>
      <c r="AX9">
        <v>42</v>
      </c>
      <c r="AY9">
        <v>53</v>
      </c>
      <c r="AZ9">
        <v>63</v>
      </c>
      <c r="BA9">
        <v>54</v>
      </c>
      <c r="BB9">
        <v>48</v>
      </c>
      <c r="BC9">
        <v>42</v>
      </c>
      <c r="BD9">
        <v>46</v>
      </c>
      <c r="BE9">
        <v>49</v>
      </c>
      <c r="BF9">
        <v>49</v>
      </c>
      <c r="BG9" s="2">
        <v>49</v>
      </c>
    </row>
    <row r="10" spans="1:59" x14ac:dyDescent="0.25">
      <c r="A10" t="s">
        <v>21</v>
      </c>
      <c r="B10" t="s">
        <v>22</v>
      </c>
      <c r="W10" s="1"/>
      <c r="AV10">
        <v>18</v>
      </c>
      <c r="AW10">
        <v>27</v>
      </c>
      <c r="AX10">
        <v>42</v>
      </c>
      <c r="AY10">
        <v>41</v>
      </c>
      <c r="AZ10">
        <v>63</v>
      </c>
      <c r="BA10">
        <v>49</v>
      </c>
      <c r="BB10">
        <v>46</v>
      </c>
      <c r="BC10">
        <v>42</v>
      </c>
      <c r="BD10">
        <v>46</v>
      </c>
      <c r="BE10">
        <v>49</v>
      </c>
      <c r="BF10">
        <v>49</v>
      </c>
      <c r="BG10" s="2">
        <v>49</v>
      </c>
    </row>
    <row r="11" spans="1:59" x14ac:dyDescent="0.25">
      <c r="A11" t="s">
        <v>23</v>
      </c>
      <c r="B11" t="s">
        <v>24</v>
      </c>
      <c r="W11" s="1"/>
      <c r="AA11">
        <v>9</v>
      </c>
      <c r="AB11">
        <v>17</v>
      </c>
      <c r="AC11">
        <v>28</v>
      </c>
      <c r="AD11">
        <v>36</v>
      </c>
      <c r="AE11">
        <v>46</v>
      </c>
      <c r="AF11">
        <v>59</v>
      </c>
      <c r="AG11">
        <v>54</v>
      </c>
      <c r="AH11">
        <v>57</v>
      </c>
      <c r="AI11">
        <v>43</v>
      </c>
      <c r="AJ11">
        <v>40</v>
      </c>
      <c r="AK11">
        <v>41</v>
      </c>
      <c r="AL11">
        <v>44</v>
      </c>
      <c r="AM11">
        <v>38</v>
      </c>
      <c r="AN11">
        <v>38</v>
      </c>
      <c r="AO11">
        <v>38</v>
      </c>
      <c r="AP11">
        <v>35</v>
      </c>
      <c r="AQ11">
        <v>33</v>
      </c>
      <c r="AR11">
        <v>32</v>
      </c>
      <c r="AS11">
        <v>30</v>
      </c>
      <c r="AT11">
        <v>34</v>
      </c>
      <c r="AU11">
        <v>37</v>
      </c>
      <c r="AV11">
        <v>41</v>
      </c>
      <c r="AW11">
        <v>44</v>
      </c>
      <c r="AX11">
        <v>41</v>
      </c>
      <c r="AY11">
        <v>53</v>
      </c>
      <c r="AZ11">
        <v>64</v>
      </c>
      <c r="BA11">
        <v>56</v>
      </c>
      <c r="BB11">
        <v>49</v>
      </c>
      <c r="BC11">
        <v>42</v>
      </c>
      <c r="BD11">
        <v>46</v>
      </c>
      <c r="BE11">
        <v>51</v>
      </c>
      <c r="BF11">
        <v>51</v>
      </c>
      <c r="BG11" s="2">
        <v>51</v>
      </c>
    </row>
    <row r="12" spans="1:59" x14ac:dyDescent="0.25">
      <c r="A12" t="s">
        <v>25</v>
      </c>
      <c r="B12" t="s">
        <v>26</v>
      </c>
      <c r="W12" s="1"/>
      <c r="AL12">
        <v>2.1116342673933</v>
      </c>
      <c r="AM12">
        <v>2.31554728904332</v>
      </c>
      <c r="AN12">
        <v>2.1983801824794398</v>
      </c>
      <c r="AO12">
        <v>2.5617145041960701</v>
      </c>
      <c r="AP12">
        <v>2.3937470637324201</v>
      </c>
      <c r="AQ12">
        <v>1.8877505046066501</v>
      </c>
      <c r="AR12">
        <v>2.2285233293386399</v>
      </c>
      <c r="AS12">
        <v>1.8096616845653599</v>
      </c>
      <c r="AT12">
        <v>3.14027276600316</v>
      </c>
      <c r="AU12">
        <v>2.9127451813421201</v>
      </c>
      <c r="AV12">
        <v>2.9085106400066598</v>
      </c>
      <c r="AW12">
        <v>2.4522594015585</v>
      </c>
      <c r="AX12">
        <v>3.0005978916766098</v>
      </c>
      <c r="AY12">
        <v>2.52801682744093</v>
      </c>
      <c r="AZ12">
        <v>2.9103308038673998</v>
      </c>
      <c r="BA12">
        <v>2.5619450334212899</v>
      </c>
      <c r="BB12">
        <v>2.5353993720355898</v>
      </c>
      <c r="BC12">
        <v>2.2659146683004199</v>
      </c>
      <c r="BD12">
        <v>2.8212985043381398</v>
      </c>
      <c r="BE12">
        <v>2.7462633125714202</v>
      </c>
    </row>
    <row r="13" spans="1:59" x14ac:dyDescent="0.25">
      <c r="A13" t="s">
        <v>27</v>
      </c>
      <c r="B13" t="s">
        <v>28</v>
      </c>
      <c r="D13">
        <v>-1.8203817421759112</v>
      </c>
      <c r="E13">
        <v>1.9641494156372232</v>
      </c>
      <c r="F13">
        <v>6.3110617441584367</v>
      </c>
      <c r="G13">
        <v>2.7392008209951513</v>
      </c>
      <c r="H13">
        <v>2.6646416401885631</v>
      </c>
      <c r="I13">
        <v>-6.2885111725771452</v>
      </c>
      <c r="J13">
        <v>-17.553732599161336</v>
      </c>
      <c r="K13">
        <v>-3.3969263166976447</v>
      </c>
      <c r="L13">
        <v>21.449178084755289</v>
      </c>
      <c r="M13">
        <v>22.18322745613861</v>
      </c>
      <c r="N13">
        <v>11.618003481551668</v>
      </c>
      <c r="O13">
        <v>0.95489795293643454</v>
      </c>
      <c r="P13">
        <v>2.8542527275595546</v>
      </c>
      <c r="Q13">
        <v>8.343289864273018</v>
      </c>
      <c r="R13">
        <v>-7.7700385499957747</v>
      </c>
      <c r="S13">
        <v>5.9451609325339234</v>
      </c>
      <c r="T13">
        <v>2.8858226150663313</v>
      </c>
      <c r="U13">
        <v>-8.5897900525994402</v>
      </c>
      <c r="V13">
        <v>3.6224442149054283</v>
      </c>
      <c r="W13" s="1">
        <v>1.2693165488711458</v>
      </c>
      <c r="X13">
        <v>-15.454782252443124</v>
      </c>
      <c r="Y13">
        <v>-3.5952267998275431</v>
      </c>
      <c r="Z13">
        <v>-7.4275511774184224</v>
      </c>
      <c r="AA13">
        <v>-4.4686169545418863</v>
      </c>
      <c r="AB13">
        <v>5.5820748929624955</v>
      </c>
      <c r="AC13">
        <v>-11.098840038409307</v>
      </c>
      <c r="AD13">
        <v>-13.064541780863763</v>
      </c>
      <c r="AE13">
        <v>4.7500479257475376</v>
      </c>
      <c r="AF13">
        <v>3.7218424719443419</v>
      </c>
      <c r="AG13">
        <v>9.8949142527013976</v>
      </c>
      <c r="AH13">
        <v>-3.1158045121976556</v>
      </c>
      <c r="AI13">
        <v>-2.0667968997376533</v>
      </c>
      <c r="AJ13">
        <v>-0.43320082814668126</v>
      </c>
      <c r="AK13">
        <v>-1.5748137851988133</v>
      </c>
      <c r="AL13">
        <v>-2.7586130232044042</v>
      </c>
      <c r="AM13">
        <v>2.4133165588769998</v>
      </c>
      <c r="AN13">
        <v>0.27590862283834383</v>
      </c>
      <c r="AO13">
        <v>0.18887465933413239</v>
      </c>
      <c r="AP13">
        <v>-2.0023771479963415</v>
      </c>
      <c r="AQ13">
        <v>2.7142906746505702</v>
      </c>
      <c r="AR13">
        <v>1.8217275044365806</v>
      </c>
      <c r="AS13">
        <v>1.2008339803379044</v>
      </c>
      <c r="AT13">
        <v>7.5898866217009981</v>
      </c>
      <c r="AU13">
        <v>30.356581828939255</v>
      </c>
      <c r="AV13">
        <v>0.80466471718767707</v>
      </c>
      <c r="AW13">
        <v>5.4227850114923086</v>
      </c>
      <c r="AX13">
        <v>4.0537147092151145</v>
      </c>
      <c r="AY13">
        <v>3.4921573979961522</v>
      </c>
      <c r="AZ13">
        <v>4.1261868403576329</v>
      </c>
      <c r="BA13">
        <v>4.9998333235261185</v>
      </c>
      <c r="BB13">
        <v>2.1190936020521605</v>
      </c>
      <c r="BC13">
        <v>1.5240855690166484</v>
      </c>
      <c r="BD13">
        <v>2.6146256181809093</v>
      </c>
      <c r="BE13">
        <v>3.5196238388568446</v>
      </c>
      <c r="BF13">
        <v>-2.2234865039976626E-2</v>
      </c>
      <c r="BG13" s="2">
        <v>-4.0862540215838123</v>
      </c>
    </row>
    <row r="14" spans="1:59" ht="15.75" thickBot="1" x14ac:dyDescent="0.3">
      <c r="A14" s="3" t="s">
        <v>29</v>
      </c>
      <c r="B14" s="4">
        <v>8.4457536121458399E-2</v>
      </c>
      <c r="C14" s="4">
        <v>9.594635399029236E-2</v>
      </c>
      <c r="D14" s="4">
        <v>8.2786403657297669E-2</v>
      </c>
      <c r="E14" s="4">
        <v>0.10154874280392821</v>
      </c>
      <c r="F14" s="4">
        <v>0.13202469240320577</v>
      </c>
      <c r="G14" s="4">
        <v>0.13412449909696353</v>
      </c>
      <c r="H14" s="4">
        <v>4.1314546171001908E-2</v>
      </c>
      <c r="I14" s="4">
        <v>0.42280000000000001</v>
      </c>
      <c r="J14" s="4">
        <v>0.57529999999999992</v>
      </c>
      <c r="K14" s="4">
        <v>0.50070000000000003</v>
      </c>
      <c r="L14" s="4">
        <v>0.61820000000000008</v>
      </c>
      <c r="M14" s="4">
        <v>0.15016072417989282</v>
      </c>
      <c r="N14" s="4">
        <v>3.8716008867398068</v>
      </c>
      <c r="O14" s="4">
        <v>2.0939837089166398</v>
      </c>
      <c r="P14" s="4">
        <v>3.3207</v>
      </c>
      <c r="Q14" s="3" t="s">
        <v>29</v>
      </c>
      <c r="R14" s="4">
        <v>3.0237073874488094</v>
      </c>
      <c r="S14" s="4">
        <v>3.891098799413987</v>
      </c>
      <c r="T14" s="4">
        <v>4.7422667207558309</v>
      </c>
      <c r="U14" s="4">
        <v>16.638772810853574</v>
      </c>
      <c r="V14" s="4">
        <v>15.218082128156221</v>
      </c>
      <c r="W14" s="4">
        <v>24.522272404799345</v>
      </c>
      <c r="X14" s="4">
        <v>40.621417131643831</v>
      </c>
      <c r="Y14" s="4">
        <v>33.267982269762683</v>
      </c>
      <c r="Z14" s="4">
        <v>34.198483883000002</v>
      </c>
      <c r="AA14" s="4">
        <v>55.6629973700555</v>
      </c>
      <c r="AB14" s="4">
        <v>62.253622008000001</v>
      </c>
      <c r="AC14" s="4">
        <v>81.9093660615668</v>
      </c>
      <c r="AD14" s="4">
        <v>98.219319419546792</v>
      </c>
      <c r="AE14" s="3" t="s">
        <v>30</v>
      </c>
      <c r="AF14" s="5">
        <v>90.2</v>
      </c>
      <c r="AG14" s="5">
        <v>99.1</v>
      </c>
      <c r="AH14" s="6">
        <v>231.8</v>
      </c>
      <c r="AI14" s="6">
        <v>197.9</v>
      </c>
      <c r="AJ14" s="6">
        <v>179.98693418471998</v>
      </c>
      <c r="AK14" s="6">
        <v>195.976775434952</v>
      </c>
      <c r="AL14" s="6">
        <v>257.72000000000003</v>
      </c>
      <c r="AM14" s="6">
        <v>202.36</v>
      </c>
    </row>
    <row r="15" spans="1:59" ht="15.75" thickBot="1" x14ac:dyDescent="0.3">
      <c r="B15" s="7">
        <v>1.7425782000000001</v>
      </c>
      <c r="C15" s="8">
        <v>1.7425782000000001</v>
      </c>
      <c r="D15" s="8">
        <v>1.7425782000000001</v>
      </c>
      <c r="E15" s="8">
        <v>1.7425782000000001</v>
      </c>
      <c r="F15" s="8">
        <v>1.7425782000000001</v>
      </c>
      <c r="G15" s="8">
        <v>1.7425782000000001</v>
      </c>
      <c r="H15" s="8">
        <v>0.26405483000000002</v>
      </c>
      <c r="I15" s="8">
        <v>2.1783259699999999</v>
      </c>
      <c r="J15" s="8">
        <v>2.2131860200000002</v>
      </c>
      <c r="K15" s="8">
        <v>1.3824006900000001</v>
      </c>
      <c r="L15" s="8">
        <v>1.6164838500000001</v>
      </c>
      <c r="M15" s="8">
        <v>0.28313994999999997</v>
      </c>
      <c r="N15" s="8">
        <v>2.8316265700000001</v>
      </c>
      <c r="O15" s="8">
        <v>2.32729762</v>
      </c>
      <c r="P15" s="8">
        <v>2.60182183</v>
      </c>
      <c r="Q15" s="9" t="e">
        <v>#VALUE!</v>
      </c>
      <c r="R15" s="8">
        <v>2.4288503600000002</v>
      </c>
      <c r="S15" s="8">
        <v>2.4539687899999998</v>
      </c>
      <c r="T15" s="8">
        <v>2.6627317800000001</v>
      </c>
      <c r="U15" s="8">
        <v>3.7002811019999999</v>
      </c>
      <c r="V15" s="8">
        <v>3.296811553</v>
      </c>
      <c r="W15" s="8">
        <v>4.2330868989999999</v>
      </c>
      <c r="X15" s="8">
        <v>5.8297096919999998</v>
      </c>
      <c r="Y15" s="8">
        <v>3.3798620609999999</v>
      </c>
      <c r="Z15" s="8">
        <v>3.0791591380000001</v>
      </c>
      <c r="AA15" s="8">
        <v>4.2129680519999999</v>
      </c>
      <c r="AB15" s="8">
        <v>4.4783495369999997</v>
      </c>
      <c r="AC15" s="8">
        <v>5.1538993609999997</v>
      </c>
      <c r="AD15" s="8">
        <v>4.6387589550000001</v>
      </c>
      <c r="AE15" s="9" t="e">
        <v>#VALUE!</v>
      </c>
      <c r="AF15" s="10">
        <v>4.24</v>
      </c>
      <c r="AG15" s="10">
        <v>3.19</v>
      </c>
      <c r="AH15" s="10">
        <v>6.99</v>
      </c>
      <c r="AI15" s="10">
        <v>5.95</v>
      </c>
      <c r="AJ15" s="10">
        <v>5.6</v>
      </c>
      <c r="AK15" s="10">
        <v>5.72</v>
      </c>
      <c r="AL15" s="10">
        <v>6.73</v>
      </c>
      <c r="AM15" s="10">
        <v>4.84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DA_USED</vt:lpstr>
      <vt:lpstr>Final_Data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2018-01-16T11:57:59Z</dcterms:created>
  <dcterms:modified xsi:type="dcterms:W3CDTF">2018-01-17T21:42:42Z</dcterms:modified>
</cp:coreProperties>
</file>