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15015" windowHeight="5100" activeTab="1"/>
  </bookViews>
  <sheets>
    <sheet name="Sheet1" sheetId="1" r:id="rId1"/>
    <sheet name="DATA-USED" sheetId="2" r:id="rId2"/>
    <sheet name="CBN" sheetId="3" r:id="rId3"/>
    <sheet name="WDI" sheetId="5" r:id="rId4"/>
    <sheet name="OPEN" sheetId="6" r:id="rId5"/>
    <sheet name="OILPrice" sheetId="7" r:id="rId6"/>
  </sheets>
  <calcPr calcId="124519"/>
</workbook>
</file>

<file path=xl/calcChain.xml><?xml version="1.0" encoding="utf-8"?>
<calcChain xmlns="http://schemas.openxmlformats.org/spreadsheetml/2006/main">
  <c r="C3" i="2"/>
  <c r="A3" i="7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F16" i="6" l="1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"/>
  <c r="F4"/>
  <c r="F5"/>
  <c r="F6"/>
  <c r="F7"/>
  <c r="F8"/>
  <c r="F9"/>
  <c r="F10"/>
  <c r="F11"/>
  <c r="F12"/>
  <c r="F13"/>
  <c r="F14"/>
  <c r="F15"/>
  <c r="F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" i="5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E3" i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</calcChain>
</file>

<file path=xl/sharedStrings.xml><?xml version="1.0" encoding="utf-8"?>
<sst xmlns="http://schemas.openxmlformats.org/spreadsheetml/2006/main" count="194" uniqueCount="176">
  <si>
    <t>OBS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</si>
  <si>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</si>
  <si>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</si>
  <si>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</si>
  <si>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</si>
  <si>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</si>
  <si>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</si>
  <si>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</si>
  <si>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</si>
  <si>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</si>
  <si>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</si>
  <si>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</si>
  <si>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</si>
  <si>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</si>
  <si>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</si>
  <si>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</si>
  <si>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</si>
  <si>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</si>
  <si>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</si>
  <si>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</si>
  <si>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</si>
  <si>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</si>
  <si>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</si>
  <si>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</si>
  <si>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</si>
  <si>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</si>
  <si>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</si>
  <si>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</si>
  <si>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</si>
  <si>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</si>
  <si>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</si>
  <si>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</si>
  <si>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</si>
  <si>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</si>
  <si>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</si>
  <si>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</si>
  <si>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</si>
  <si>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</si>
  <si>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</si>
  <si>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</si>
  <si>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</si>
  <si>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</si>
  <si>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</si>
  <si>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</si>
  <si>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</si>
  <si>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</si>
  <si>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</si>
  <si>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</si>
  <si>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</si>
  <si>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</si>
  <si>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</si>
  <si>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</si>
  <si>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</si>
  <si>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</si>
  <si>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</si>
  <si>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</si>
  <si>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</si>
  <si>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</si>
  <si>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</si>
  <si>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</si>
  <si>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</si>
  <si>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</si>
  <si>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</si>
  <si>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</si>
  <si>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</si>
  <si>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</si>
  <si>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</si>
  <si>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</si>
  <si>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</si>
  <si>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</si>
  <si>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</si>
  <si>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</si>
  <si>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</si>
  <si>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</si>
  <si>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</si>
  <si>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</si>
  <si>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</si>
  <si>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</si>
  <si>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</si>
  <si>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</si>
  <si>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</si>
  <si>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</si>
  <si>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</si>
  <si>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</si>
  <si>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</si>
  <si>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</si>
  <si>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</si>
  <si>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</si>
  <si>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</si>
  <si>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</si>
  <si>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</si>
  <si>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</si>
  <si>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</si>
  <si>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</si>
  <si>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</si>
  <si>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</si>
  <si>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</si>
  <si>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</si>
  <si>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</si>
  <si>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</si>
  <si>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</si>
  <si>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</si>
  <si>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</si>
  <si>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</si>
  <si>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</si>
  <si>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</si>
  <si>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</si>
  <si>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</si>
  <si>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</si>
  <si>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</si>
  <si>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</si>
  <si>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</si>
  <si>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</si>
  <si>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</si>
  <si>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</si>
  <si>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</si>
  <si>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</si>
  <si>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</si>
  <si>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</si>
  <si>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</si>
  <si>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</si>
  <si>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</si>
  <si>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</si>
  <si>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</si>
  <si>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</si>
  <si>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</si>
  <si>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</si>
  <si>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</si>
  <si>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</si>
  <si>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</si>
  <si>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</si>
  <si>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</si>
  <si>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</si>
  <si>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</si>
  <si>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</si>
  <si>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</si>
  <si>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</si>
  <si>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</si>
  <si>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</si>
  <si>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</si>
  <si>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</si>
  <si>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</si>
  <si>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</si>
  <si>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</si>
  <si>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</si>
  <si>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</si>
  <si>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</si>
  <si>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</si>
  <si>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</si>
  <si>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</si>
  <si>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</si>
  <si>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</si>
  <si>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</si>
  <si>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OilPrice</t>
  </si>
  <si>
    <t>TOP</t>
  </si>
  <si>
    <t>INF</t>
  </si>
  <si>
    <t>CPI</t>
  </si>
  <si>
    <t>YEAR</t>
  </si>
  <si>
    <t>OPEN</t>
  </si>
  <si>
    <t>P</t>
  </si>
  <si>
    <t>OilP</t>
  </si>
  <si>
    <t>M2</t>
  </si>
  <si>
    <t>EXCH</t>
  </si>
  <si>
    <t>PCY</t>
  </si>
  <si>
    <t>Total Import</t>
  </si>
  <si>
    <t>Total Export</t>
  </si>
  <si>
    <t>Nominal GDP</t>
  </si>
  <si>
    <t>OP</t>
  </si>
  <si>
    <t>RGDP</t>
  </si>
  <si>
    <t>Forcado</t>
  </si>
  <si>
    <t>Year</t>
  </si>
  <si>
    <t>Brent</t>
  </si>
  <si>
    <t>Texas</t>
  </si>
  <si>
    <t>Bonny</t>
  </si>
  <si>
    <t>MS</t>
  </si>
  <si>
    <t>C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</si>
</sst>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_);_(* \(#,##0.0\);_(* &quot;-&quot;?_);_(@_)"/>
    <numFmt numFmtId="171" formatCode="#,##0.0"/>
    <numFmt numFmtId="172" formatCode="0.0000"/>
  </numFmts>
  <fonts count="9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17375D"/>
      <name val="Cambria"/>
      <family val="1"/>
    </font>
    <font>
      <sz val="10"/>
      <color theme="1"/>
      <name val="Calibri"/>
      <family val="2"/>
      <scheme val="minor"/>
    </font>
    <font>
      <sz val="12"/>
      <color rgb="FF17375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0" xfId="1" applyFont="1" applyFill="1" applyBorder="1" applyAlignment="1">
      <alignment horizontal="right"/>
    </xf>
    <xf numFmtId="0" fontId="0" fillId="0" borderId="0" xfId="0" applyFont="1" applyBorder="1"/>
    <xf numFmtId="164" fontId="4" fillId="0" borderId="0" xfId="1" applyNumberFormat="1" applyFont="1" applyFill="1" applyBorder="1"/>
    <xf numFmtId="4" fontId="4" fillId="0" borderId="0" xfId="2" applyNumberFormat="1" applyFont="1" applyBorder="1" applyAlignment="1">
      <alignment horizontal="right"/>
    </xf>
    <xf numFmtId="0" fontId="0" fillId="0" borderId="0" xfId="0" applyNumberForma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Fill="1" applyBorder="1"/>
    <xf numFmtId="2" fontId="7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2" fontId="4" fillId="0" borderId="0" xfId="3" applyNumberFormat="1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4">
    <cellStyle name="Comma [0] 2 2" xfId="3"/>
    <cellStyle name="Normal" xfId="0" builtinId="0"/>
    <cellStyle name="Normal 15 7" xfId="1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3"/>
  <sheetViews>
    <sheetView workbookViewId="0">
      <selection activeCell="E1" sqref="E1"/>
    </sheetView>
  </sheetViews>
  <sheetFormatPr defaultRowHeight="15"/>
  <sheetData>
    <row r="1" spans="1:7">
      <c r="A1" s="2" t="s">
        <v>0</v>
      </c>
      <c r="B1" s="3" t="s">
        <v>153</v>
      </c>
      <c r="C1" s="2" t="s">
        <v>154</v>
      </c>
      <c r="D1" s="2" t="s">
        <v>155</v>
      </c>
      <c r="E1" s="4" t="s">
        <v>157</v>
      </c>
      <c r="F1" s="5" t="s">
        <v>154</v>
      </c>
      <c r="G1" s="5" t="s">
        <v>156</v>
      </c>
    </row>
    <row r="2" spans="1:7">
      <c r="A2" s="2" t="s">
        <v>1</v>
      </c>
      <c r="B2" s="3"/>
      <c r="C2" s="2"/>
      <c r="D2" s="2"/>
      <c r="E2" s="4">
        <v>1980</v>
      </c>
      <c r="F2" s="6"/>
      <c r="G2" s="6"/>
    </row>
    <row r="3" spans="1:7">
      <c r="A3" s="2" t="s">
        <v>2</v>
      </c>
      <c r="B3" s="2"/>
      <c r="C3" s="2"/>
      <c r="D3" s="2"/>
      <c r="E3" s="4">
        <f>E2+1</f>
        <v>1981</v>
      </c>
      <c r="G3" s="6"/>
    </row>
    <row r="4" spans="1:7">
      <c r="A4" s="2" t="s">
        <v>3</v>
      </c>
      <c r="B4" s="2"/>
      <c r="C4" s="2"/>
      <c r="D4" s="2"/>
      <c r="E4" s="4">
        <f t="shared" ref="E4:E38" si="0">E3+1</f>
        <v>1982</v>
      </c>
      <c r="G4" s="6"/>
    </row>
    <row r="5" spans="1:7">
      <c r="A5" s="2" t="s">
        <v>4</v>
      </c>
      <c r="B5" s="2"/>
      <c r="C5" s="2"/>
      <c r="D5" s="2"/>
      <c r="E5" s="4">
        <f t="shared" si="0"/>
        <v>1983</v>
      </c>
      <c r="G5" s="6"/>
    </row>
    <row r="6" spans="1:7">
      <c r="A6" s="2" t="s">
        <v>5</v>
      </c>
      <c r="B6" s="3"/>
      <c r="C6" s="5">
        <v>0.2</v>
      </c>
      <c r="D6" s="2"/>
      <c r="E6" s="4">
        <f t="shared" si="0"/>
        <v>1984</v>
      </c>
      <c r="G6" s="6"/>
    </row>
    <row r="7" spans="1:7">
      <c r="A7" s="2" t="s">
        <v>6</v>
      </c>
      <c r="B7" s="2"/>
      <c r="D7" s="2"/>
      <c r="E7" s="4">
        <f t="shared" si="0"/>
        <v>1985</v>
      </c>
    </row>
    <row r="8" spans="1:7">
      <c r="A8" s="2" t="s">
        <v>7</v>
      </c>
      <c r="B8" s="2"/>
      <c r="D8" s="2"/>
      <c r="E8" s="4">
        <f t="shared" si="0"/>
        <v>1986</v>
      </c>
    </row>
    <row r="9" spans="1:7">
      <c r="A9" s="2" t="s">
        <v>8</v>
      </c>
      <c r="B9" s="2"/>
      <c r="D9" s="2"/>
      <c r="E9" s="4">
        <f t="shared" si="0"/>
        <v>1987</v>
      </c>
    </row>
    <row r="10" spans="1:7">
      <c r="A10" s="2" t="s">
        <v>9</v>
      </c>
      <c r="B10" s="3"/>
      <c r="C10" s="5">
        <v>12.2</v>
      </c>
      <c r="D10" s="2"/>
      <c r="E10" s="4">
        <f t="shared" si="0"/>
        <v>1988</v>
      </c>
    </row>
    <row r="11" spans="1:7">
      <c r="A11" s="2" t="s">
        <v>10</v>
      </c>
      <c r="B11" s="2"/>
      <c r="D11" s="2"/>
      <c r="E11" s="4">
        <f t="shared" si="0"/>
        <v>1989</v>
      </c>
    </row>
    <row r="12" spans="1:7">
      <c r="A12" s="2" t="s">
        <v>11</v>
      </c>
      <c r="B12" s="2"/>
      <c r="D12" s="2"/>
      <c r="E12" s="4">
        <f t="shared" si="0"/>
        <v>1990</v>
      </c>
    </row>
    <row r="13" spans="1:7">
      <c r="A13" s="2" t="s">
        <v>12</v>
      </c>
      <c r="B13" s="2"/>
      <c r="D13" s="2"/>
      <c r="E13" s="4">
        <f t="shared" si="0"/>
        <v>1991</v>
      </c>
    </row>
    <row r="14" spans="1:7">
      <c r="A14" s="2" t="s">
        <v>13</v>
      </c>
      <c r="B14" s="1">
        <v>29.9</v>
      </c>
      <c r="C14" s="5">
        <v>10.1</v>
      </c>
      <c r="D14" s="2"/>
      <c r="E14" s="4">
        <f t="shared" si="0"/>
        <v>1992</v>
      </c>
    </row>
    <row r="15" spans="1:7">
      <c r="A15" s="2" t="s">
        <v>14</v>
      </c>
      <c r="B15" s="2"/>
      <c r="D15" s="2"/>
      <c r="E15" s="4">
        <f t="shared" si="0"/>
        <v>1993</v>
      </c>
    </row>
    <row r="16" spans="1:7">
      <c r="A16" s="2" t="s">
        <v>15</v>
      </c>
      <c r="B16" s="2"/>
      <c r="D16" s="2"/>
      <c r="E16" s="4">
        <f t="shared" si="0"/>
        <v>1994</v>
      </c>
    </row>
    <row r="17" spans="1:5">
      <c r="A17" s="2" t="s">
        <v>16</v>
      </c>
      <c r="B17" s="2"/>
      <c r="D17" s="2"/>
      <c r="E17" s="4">
        <f t="shared" si="0"/>
        <v>1995</v>
      </c>
    </row>
    <row r="18" spans="1:5">
      <c r="A18" s="2" t="s">
        <v>17</v>
      </c>
      <c r="B18" s="1">
        <v>28.888000000000002</v>
      </c>
      <c r="C18" s="5">
        <v>9.5</v>
      </c>
      <c r="D18" s="2"/>
      <c r="E18" s="4">
        <f t="shared" si="0"/>
        <v>1996</v>
      </c>
    </row>
    <row r="19" spans="1:5">
      <c r="A19" s="2" t="s">
        <v>18</v>
      </c>
      <c r="B19" s="2"/>
      <c r="D19" s="2"/>
      <c r="E19" s="4">
        <f t="shared" si="0"/>
        <v>1997</v>
      </c>
    </row>
    <row r="20" spans="1:5">
      <c r="A20" s="2" t="s">
        <v>19</v>
      </c>
      <c r="B20" s="2"/>
      <c r="D20" s="2"/>
      <c r="E20" s="4">
        <f t="shared" si="0"/>
        <v>1998</v>
      </c>
    </row>
    <row r="21" spans="1:5">
      <c r="A21" s="2" t="s">
        <v>20</v>
      </c>
      <c r="B21" s="2"/>
      <c r="D21" s="2"/>
      <c r="E21" s="4">
        <f t="shared" si="0"/>
        <v>1999</v>
      </c>
    </row>
    <row r="22" spans="1:5">
      <c r="A22" s="2" t="s">
        <v>21</v>
      </c>
      <c r="B22" s="1">
        <v>27.765999999999998</v>
      </c>
      <c r="C22" s="5">
        <v>9.8000000000000007</v>
      </c>
      <c r="D22" s="5">
        <v>1</v>
      </c>
      <c r="E22" s="4">
        <f t="shared" si="0"/>
        <v>2000</v>
      </c>
    </row>
    <row r="23" spans="1:5">
      <c r="A23" s="2" t="s">
        <v>22</v>
      </c>
      <c r="B23" s="2"/>
      <c r="E23" s="4">
        <f t="shared" si="0"/>
        <v>2001</v>
      </c>
    </row>
    <row r="24" spans="1:5">
      <c r="A24" s="2" t="s">
        <v>23</v>
      </c>
      <c r="B24" s="2"/>
      <c r="E24" s="4">
        <f t="shared" si="0"/>
        <v>2002</v>
      </c>
    </row>
    <row r="25" spans="1:5">
      <c r="A25" s="2" t="s">
        <v>24</v>
      </c>
      <c r="B25" s="2"/>
      <c r="E25" s="4">
        <f t="shared" si="0"/>
        <v>2003</v>
      </c>
    </row>
    <row r="26" spans="1:5">
      <c r="A26" s="2" t="s">
        <v>25</v>
      </c>
      <c r="B26" s="1">
        <v>14.475</v>
      </c>
      <c r="C26" s="5">
        <v>7.4</v>
      </c>
      <c r="D26" s="5">
        <v>13.7</v>
      </c>
      <c r="E26" s="4">
        <f t="shared" si="0"/>
        <v>2004</v>
      </c>
    </row>
    <row r="27" spans="1:5">
      <c r="A27" s="2" t="s">
        <v>26</v>
      </c>
      <c r="B27" s="2"/>
      <c r="E27" s="4">
        <f t="shared" si="0"/>
        <v>2005</v>
      </c>
    </row>
    <row r="28" spans="1:5">
      <c r="A28" s="2" t="s">
        <v>27</v>
      </c>
      <c r="B28" s="2"/>
      <c r="E28" s="4">
        <f t="shared" si="0"/>
        <v>2006</v>
      </c>
    </row>
    <row r="29" spans="1:5">
      <c r="A29" s="2" t="s">
        <v>28</v>
      </c>
      <c r="B29" s="2"/>
      <c r="E29" s="4">
        <f t="shared" si="0"/>
        <v>2007</v>
      </c>
    </row>
    <row r="30" spans="1:5">
      <c r="A30" s="2" t="s">
        <v>29</v>
      </c>
      <c r="B30" s="1">
        <v>18.498999999999999</v>
      </c>
      <c r="C30" s="5">
        <v>19.3</v>
      </c>
      <c r="D30" s="5">
        <v>9.6999999999999993</v>
      </c>
      <c r="E30" s="4">
        <f t="shared" si="0"/>
        <v>2008</v>
      </c>
    </row>
    <row r="31" spans="1:5">
      <c r="A31" s="2" t="s">
        <v>30</v>
      </c>
      <c r="B31" s="2"/>
      <c r="E31" s="4">
        <f t="shared" si="0"/>
        <v>2009</v>
      </c>
    </row>
    <row r="32" spans="1:5">
      <c r="A32" s="2" t="s">
        <v>31</v>
      </c>
      <c r="B32" s="2"/>
      <c r="E32" s="4">
        <f t="shared" si="0"/>
        <v>2010</v>
      </c>
    </row>
    <row r="33" spans="1:7">
      <c r="A33" s="2" t="s">
        <v>32</v>
      </c>
      <c r="B33" s="2"/>
      <c r="E33" s="4">
        <f t="shared" si="0"/>
        <v>2011</v>
      </c>
    </row>
    <row r="34" spans="1:7">
      <c r="A34" s="2" t="s">
        <v>33</v>
      </c>
      <c r="B34" s="1">
        <v>15.113</v>
      </c>
      <c r="C34" s="5">
        <v>16.399999999999999</v>
      </c>
      <c r="D34" s="5">
        <v>61.2</v>
      </c>
      <c r="E34" s="4">
        <f t="shared" si="0"/>
        <v>2012</v>
      </c>
    </row>
    <row r="35" spans="1:7">
      <c r="A35" s="2" t="s">
        <v>34</v>
      </c>
      <c r="B35" s="2"/>
      <c r="E35" s="4">
        <f t="shared" si="0"/>
        <v>2013</v>
      </c>
    </row>
    <row r="36" spans="1:7">
      <c r="A36" s="2" t="s">
        <v>35</v>
      </c>
      <c r="B36" s="2"/>
      <c r="E36" s="4">
        <f t="shared" si="0"/>
        <v>2014</v>
      </c>
    </row>
    <row r="37" spans="1:7">
      <c r="A37" s="2" t="s">
        <v>36</v>
      </c>
      <c r="B37" s="2"/>
      <c r="E37" s="4">
        <f t="shared" si="0"/>
        <v>2015</v>
      </c>
    </row>
    <row r="38" spans="1:7">
      <c r="A38" s="2" t="s">
        <v>37</v>
      </c>
      <c r="B38" s="1">
        <v>18.501999999999999</v>
      </c>
      <c r="C38" s="5">
        <v>21.2</v>
      </c>
      <c r="D38" s="5">
        <v>44.7</v>
      </c>
      <c r="E38" s="4">
        <f t="shared" si="0"/>
        <v>2016</v>
      </c>
    </row>
    <row r="39" spans="1:7">
      <c r="A39" s="2" t="s">
        <v>38</v>
      </c>
      <c r="B39" s="2"/>
      <c r="E39" s="4">
        <f>E38+1</f>
        <v>2017</v>
      </c>
    </row>
    <row r="40" spans="1:7">
      <c r="A40" s="2" t="s">
        <v>39</v>
      </c>
      <c r="B40" s="2"/>
      <c r="E40" s="2"/>
      <c r="F40" s="2"/>
      <c r="G40" s="2"/>
    </row>
    <row r="41" spans="1:7">
      <c r="A41" s="2" t="s">
        <v>40</v>
      </c>
      <c r="B41" s="2"/>
      <c r="E41" s="2"/>
      <c r="F41" s="2"/>
      <c r="G41" s="2"/>
    </row>
    <row r="42" spans="1:7">
      <c r="A42" s="2" t="s">
        <v>41</v>
      </c>
      <c r="B42" s="1">
        <v>24.164000000000001</v>
      </c>
      <c r="C42" s="5">
        <v>31.1</v>
      </c>
      <c r="D42" s="5">
        <v>3.6</v>
      </c>
      <c r="E42" s="2"/>
      <c r="F42" s="2"/>
      <c r="G42" s="2"/>
    </row>
    <row r="43" spans="1:7">
      <c r="A43" s="2" t="s">
        <v>42</v>
      </c>
      <c r="B43" s="2"/>
      <c r="E43" s="2"/>
      <c r="F43" s="2"/>
      <c r="G43" s="2"/>
    </row>
    <row r="44" spans="1:7">
      <c r="A44" s="2" t="s">
        <v>43</v>
      </c>
      <c r="B44" s="2"/>
      <c r="E44" s="2"/>
      <c r="F44" s="2"/>
      <c r="G44" s="2"/>
    </row>
    <row r="45" spans="1:7">
      <c r="A45" s="2" t="s">
        <v>44</v>
      </c>
      <c r="B45" s="2"/>
      <c r="E45" s="2"/>
      <c r="F45" s="2"/>
      <c r="G45" s="2"/>
    </row>
    <row r="46" spans="1:7">
      <c r="A46" s="2" t="s">
        <v>45</v>
      </c>
      <c r="B46" s="1">
        <v>20.553000000000001</v>
      </c>
      <c r="C46" s="5">
        <v>35.4</v>
      </c>
      <c r="D46" s="5">
        <v>23</v>
      </c>
      <c r="E46" s="2"/>
      <c r="F46" s="2"/>
      <c r="G46" s="2"/>
    </row>
    <row r="47" spans="1:7">
      <c r="A47" s="2" t="s">
        <v>46</v>
      </c>
      <c r="B47" s="2"/>
      <c r="E47" s="2"/>
      <c r="F47" s="2"/>
      <c r="G47" s="2"/>
    </row>
    <row r="48" spans="1:7">
      <c r="A48" s="2" t="s">
        <v>47</v>
      </c>
      <c r="B48" s="2"/>
      <c r="E48" s="2"/>
      <c r="F48" s="2"/>
      <c r="G48" s="2"/>
    </row>
    <row r="49" spans="1:7">
      <c r="A49" s="2" t="s">
        <v>48</v>
      </c>
      <c r="B49" s="2"/>
      <c r="E49" s="2"/>
      <c r="F49" s="2"/>
      <c r="G49" s="2"/>
    </row>
    <row r="50" spans="1:7">
      <c r="A50" s="2" t="s">
        <v>49</v>
      </c>
      <c r="B50" s="1">
        <v>19.952000000000002</v>
      </c>
      <c r="C50" s="5">
        <v>38.299999999999997</v>
      </c>
      <c r="D50" s="5">
        <v>48.8</v>
      </c>
      <c r="E50" s="2"/>
      <c r="F50" s="2"/>
      <c r="G50" s="2"/>
    </row>
    <row r="51" spans="1:7">
      <c r="A51" s="2" t="s">
        <v>50</v>
      </c>
      <c r="B51" s="2"/>
      <c r="E51" s="2"/>
      <c r="F51" s="2"/>
      <c r="G51" s="2"/>
    </row>
    <row r="52" spans="1:7">
      <c r="A52" s="2" t="s">
        <v>51</v>
      </c>
      <c r="B52" s="2"/>
      <c r="E52" s="2"/>
      <c r="F52" s="2"/>
      <c r="G52" s="2"/>
    </row>
    <row r="53" spans="1:7">
      <c r="A53" s="2" t="s">
        <v>52</v>
      </c>
      <c r="B53" s="2"/>
      <c r="E53" s="2"/>
      <c r="F53" s="2"/>
      <c r="G53" s="2"/>
    </row>
    <row r="54" spans="1:7">
      <c r="A54" s="2" t="s">
        <v>53</v>
      </c>
      <c r="B54" s="1">
        <v>17.565000000000001</v>
      </c>
      <c r="C54" s="5">
        <v>30.5</v>
      </c>
      <c r="D54" s="5">
        <v>61.3</v>
      </c>
      <c r="E54" s="2"/>
      <c r="F54" s="2"/>
      <c r="G54" s="2"/>
    </row>
    <row r="55" spans="1:7">
      <c r="A55" s="2" t="s">
        <v>54</v>
      </c>
      <c r="B55" s="2"/>
      <c r="E55" s="2"/>
      <c r="F55" s="2"/>
      <c r="G55" s="2"/>
    </row>
    <row r="56" spans="1:7">
      <c r="A56" s="2" t="s">
        <v>55</v>
      </c>
      <c r="B56" s="2"/>
      <c r="E56" s="2"/>
      <c r="F56" s="2"/>
      <c r="G56" s="2"/>
    </row>
    <row r="57" spans="1:7">
      <c r="A57" s="2" t="s">
        <v>56</v>
      </c>
      <c r="B57" s="2"/>
      <c r="E57" s="2"/>
      <c r="F57" s="2"/>
      <c r="G57" s="2"/>
    </row>
    <row r="58" spans="1:7">
      <c r="A58" s="2" t="s">
        <v>57</v>
      </c>
      <c r="B58" s="1">
        <v>16.213999999999999</v>
      </c>
      <c r="C58" s="5">
        <v>20.9</v>
      </c>
      <c r="D58" s="5">
        <v>76.8</v>
      </c>
      <c r="E58" s="2"/>
      <c r="F58" s="2"/>
      <c r="G58" s="2"/>
    </row>
    <row r="59" spans="1:7">
      <c r="A59" s="2" t="s">
        <v>58</v>
      </c>
      <c r="B59" s="2"/>
      <c r="E59" s="2"/>
      <c r="F59" s="2"/>
      <c r="G59" s="2"/>
    </row>
    <row r="60" spans="1:7">
      <c r="A60" s="2" t="s">
        <v>59</v>
      </c>
      <c r="B60" s="2"/>
      <c r="E60" s="2"/>
      <c r="F60" s="2"/>
      <c r="G60" s="2"/>
    </row>
    <row r="61" spans="1:7">
      <c r="A61" s="2" t="s">
        <v>60</v>
      </c>
      <c r="B61" s="2"/>
      <c r="E61" s="2"/>
      <c r="F61" s="2"/>
      <c r="G61" s="2"/>
    </row>
    <row r="62" spans="1:7">
      <c r="A62" s="2" t="s">
        <v>61</v>
      </c>
      <c r="B62" s="1">
        <v>17.34</v>
      </c>
      <c r="C62" s="5">
        <v>58.9</v>
      </c>
      <c r="D62" s="5">
        <v>51.6</v>
      </c>
      <c r="E62" s="2"/>
      <c r="F62" s="2"/>
      <c r="G62" s="2"/>
    </row>
    <row r="63" spans="1:7">
      <c r="A63" s="2" t="s">
        <v>62</v>
      </c>
      <c r="B63" s="2"/>
      <c r="E63" s="2"/>
      <c r="F63" s="2"/>
      <c r="G63" s="2"/>
    </row>
    <row r="64" spans="1:7">
      <c r="A64" s="2" t="s">
        <v>63</v>
      </c>
      <c r="B64" s="2"/>
      <c r="E64" s="2"/>
      <c r="F64" s="2"/>
      <c r="G64" s="2"/>
    </row>
    <row r="65" spans="1:7">
      <c r="A65" s="2" t="s">
        <v>64</v>
      </c>
      <c r="B65" s="2"/>
      <c r="E65" s="2"/>
      <c r="F65" s="2"/>
      <c r="G65" s="2"/>
    </row>
    <row r="66" spans="1:7">
      <c r="A66" s="2" t="s">
        <v>65</v>
      </c>
      <c r="B66" s="1">
        <v>21.238</v>
      </c>
      <c r="C66" s="5">
        <v>49.5</v>
      </c>
      <c r="D66" s="5">
        <v>14.3</v>
      </c>
      <c r="E66" s="2"/>
      <c r="F66" s="2"/>
      <c r="G66" s="2"/>
    </row>
    <row r="67" spans="1:7">
      <c r="A67" s="2" t="s">
        <v>66</v>
      </c>
      <c r="B67" s="2"/>
      <c r="E67" s="2"/>
      <c r="F67" s="2"/>
      <c r="G67" s="2"/>
    </row>
    <row r="68" spans="1:7">
      <c r="A68" s="2" t="s">
        <v>67</v>
      </c>
      <c r="B68" s="2"/>
      <c r="E68" s="2"/>
      <c r="F68" s="2"/>
      <c r="G68" s="2"/>
    </row>
    <row r="69" spans="1:7">
      <c r="A69" s="2" t="s">
        <v>68</v>
      </c>
      <c r="B69" s="2"/>
      <c r="E69" s="2"/>
      <c r="F69" s="2"/>
      <c r="G69" s="2"/>
    </row>
    <row r="70" spans="1:7">
      <c r="A70" s="2" t="s">
        <v>69</v>
      </c>
      <c r="B70" s="1">
        <v>19.404</v>
      </c>
      <c r="C70" s="5">
        <v>50.8</v>
      </c>
      <c r="D70" s="5">
        <v>10.199999999999999</v>
      </c>
      <c r="E70" s="2"/>
      <c r="F70" s="2"/>
      <c r="G70" s="2"/>
    </row>
    <row r="71" spans="1:7">
      <c r="A71" s="2" t="s">
        <v>70</v>
      </c>
      <c r="B71" s="2"/>
      <c r="E71" s="2"/>
      <c r="F71" s="2"/>
      <c r="G71" s="2"/>
    </row>
    <row r="72" spans="1:7">
      <c r="A72" s="2" t="s">
        <v>71</v>
      </c>
      <c r="B72" s="2"/>
      <c r="E72" s="2"/>
      <c r="F72" s="2"/>
      <c r="G72" s="2"/>
    </row>
    <row r="73" spans="1:7">
      <c r="A73" s="2" t="s">
        <v>72</v>
      </c>
      <c r="B73" s="2"/>
      <c r="E73" s="2"/>
      <c r="F73" s="2"/>
      <c r="G73" s="2"/>
    </row>
    <row r="74" spans="1:7">
      <c r="A74" s="2" t="s">
        <v>73</v>
      </c>
      <c r="B74" s="1">
        <v>12.771000000000001</v>
      </c>
      <c r="C74" s="5">
        <v>34.6</v>
      </c>
      <c r="D74" s="5">
        <v>11.9</v>
      </c>
      <c r="E74" s="2"/>
      <c r="F74" s="2"/>
      <c r="G74" s="2"/>
    </row>
    <row r="75" spans="1:7">
      <c r="A75" s="2" t="s">
        <v>74</v>
      </c>
      <c r="B75" s="2"/>
      <c r="E75" s="2"/>
      <c r="F75" s="2"/>
      <c r="G75" s="2"/>
    </row>
    <row r="76" spans="1:7">
      <c r="A76" s="2" t="s">
        <v>75</v>
      </c>
      <c r="B76" s="2"/>
      <c r="E76" s="2"/>
      <c r="F76" s="2"/>
      <c r="G76" s="2"/>
    </row>
    <row r="77" spans="1:7">
      <c r="A77" s="2" t="s">
        <v>76</v>
      </c>
      <c r="B77" s="2"/>
      <c r="E77" s="2"/>
      <c r="F77" s="2"/>
      <c r="G77" s="2"/>
    </row>
    <row r="78" spans="1:7">
      <c r="A78" s="2" t="s">
        <v>77</v>
      </c>
      <c r="B78" s="1">
        <v>18.065999999999999</v>
      </c>
      <c r="C78" s="5">
        <v>38.700000000000003</v>
      </c>
      <c r="D78" s="5">
        <v>0.2</v>
      </c>
      <c r="E78" s="2"/>
      <c r="F78" s="2"/>
      <c r="G78" s="2"/>
    </row>
    <row r="79" spans="1:7">
      <c r="A79" s="2" t="s">
        <v>78</v>
      </c>
      <c r="B79" s="2"/>
      <c r="E79" s="2"/>
      <c r="F79" s="2"/>
      <c r="G79" s="2"/>
    </row>
    <row r="80" spans="1:7">
      <c r="A80" s="2" t="s">
        <v>79</v>
      </c>
      <c r="B80" s="2"/>
      <c r="E80" s="2"/>
      <c r="F80" s="2"/>
      <c r="G80" s="2"/>
    </row>
    <row r="81" spans="1:7">
      <c r="A81" s="2" t="s">
        <v>80</v>
      </c>
      <c r="B81" s="2"/>
      <c r="E81" s="2"/>
      <c r="F81" s="2"/>
      <c r="G81" s="2"/>
    </row>
    <row r="82" spans="1:7">
      <c r="A82" s="2" t="s">
        <v>81</v>
      </c>
      <c r="B82" s="1">
        <v>28.492999999999999</v>
      </c>
      <c r="C82" s="5">
        <v>42.5</v>
      </c>
      <c r="D82" s="5">
        <v>14.5</v>
      </c>
      <c r="E82" s="2"/>
      <c r="F82" s="2"/>
      <c r="G82" s="2"/>
    </row>
    <row r="83" spans="1:7">
      <c r="A83" s="2" t="s">
        <v>82</v>
      </c>
      <c r="B83" s="2"/>
      <c r="E83" s="2"/>
      <c r="F83" s="2"/>
      <c r="G83" s="2"/>
    </row>
    <row r="84" spans="1:7">
      <c r="A84" s="2" t="s">
        <v>83</v>
      </c>
      <c r="B84" s="2"/>
      <c r="E84" s="2"/>
      <c r="F84" s="2"/>
      <c r="G84" s="2"/>
    </row>
    <row r="85" spans="1:7">
      <c r="A85" s="2" t="s">
        <v>84</v>
      </c>
      <c r="B85" s="2"/>
      <c r="E85" s="2"/>
      <c r="F85" s="2"/>
      <c r="G85" s="2"/>
    </row>
    <row r="86" spans="1:7">
      <c r="A86" s="2" t="s">
        <v>85</v>
      </c>
      <c r="B86" s="1">
        <v>24.5</v>
      </c>
      <c r="C86" s="5">
        <v>39.700000000000003</v>
      </c>
      <c r="D86" s="5">
        <v>16.5</v>
      </c>
      <c r="E86" s="2"/>
      <c r="F86" s="2"/>
      <c r="G86" s="2"/>
    </row>
    <row r="87" spans="1:7">
      <c r="A87" s="2" t="s">
        <v>86</v>
      </c>
      <c r="B87" s="2"/>
      <c r="E87" s="2"/>
      <c r="F87" s="2"/>
      <c r="G87" s="2"/>
    </row>
    <row r="88" spans="1:7">
      <c r="A88" s="2" t="s">
        <v>87</v>
      </c>
      <c r="B88" s="2"/>
      <c r="E88" s="2"/>
      <c r="F88" s="2"/>
      <c r="G88" s="2"/>
    </row>
    <row r="89" spans="1:7">
      <c r="A89" s="2" t="s">
        <v>88</v>
      </c>
      <c r="B89" s="2"/>
      <c r="E89" s="2"/>
      <c r="F89" s="2"/>
      <c r="G89" s="2"/>
    </row>
    <row r="90" spans="1:7">
      <c r="A90" s="2" t="s">
        <v>89</v>
      </c>
      <c r="B90" s="1">
        <v>25.152999999999999</v>
      </c>
      <c r="C90" s="5">
        <v>28.7</v>
      </c>
      <c r="D90" s="5">
        <v>12.2</v>
      </c>
      <c r="E90" s="2"/>
      <c r="F90" s="2"/>
      <c r="G90" s="2"/>
    </row>
    <row r="91" spans="1:7">
      <c r="A91" s="2" t="s">
        <v>90</v>
      </c>
      <c r="B91" s="2"/>
      <c r="E91" s="2"/>
      <c r="F91" s="2"/>
      <c r="G91" s="2"/>
    </row>
    <row r="92" spans="1:7">
      <c r="A92" s="2" t="s">
        <v>91</v>
      </c>
      <c r="B92" s="2"/>
      <c r="E92" s="2"/>
      <c r="F92" s="2"/>
      <c r="G92" s="2"/>
    </row>
    <row r="93" spans="1:7">
      <c r="A93" s="2" t="s">
        <v>92</v>
      </c>
      <c r="B93" s="2"/>
      <c r="E93" s="2"/>
      <c r="F93" s="2"/>
      <c r="G93" s="2"/>
    </row>
    <row r="94" spans="1:7">
      <c r="A94" s="2" t="s">
        <v>93</v>
      </c>
      <c r="B94" s="1">
        <v>28.765000000000001</v>
      </c>
      <c r="C94" s="5">
        <v>38.9</v>
      </c>
      <c r="D94" s="5">
        <v>23.8</v>
      </c>
      <c r="E94" s="2"/>
      <c r="F94" s="2"/>
      <c r="G94" s="2"/>
    </row>
    <row r="95" spans="1:7">
      <c r="A95" s="2" t="s">
        <v>94</v>
      </c>
      <c r="B95" s="2"/>
      <c r="E95" s="2"/>
      <c r="F95" s="2"/>
      <c r="G95" s="2"/>
    </row>
    <row r="96" spans="1:7">
      <c r="A96" s="2" t="s">
        <v>95</v>
      </c>
      <c r="B96" s="2"/>
      <c r="E96" s="2"/>
      <c r="F96" s="2"/>
      <c r="G96" s="2"/>
    </row>
    <row r="97" spans="1:7">
      <c r="A97" s="2" t="s">
        <v>96</v>
      </c>
      <c r="B97" s="2"/>
      <c r="E97" s="2"/>
      <c r="F97" s="2"/>
      <c r="G97" s="2"/>
    </row>
    <row r="98" spans="1:7">
      <c r="A98" s="2" t="s">
        <v>97</v>
      </c>
      <c r="B98" s="1">
        <v>38.268999999999998</v>
      </c>
      <c r="C98" s="5">
        <v>38</v>
      </c>
      <c r="D98" s="5">
        <v>10</v>
      </c>
      <c r="E98" s="2"/>
      <c r="F98" s="2"/>
      <c r="G98" s="2"/>
    </row>
    <row r="99" spans="1:7">
      <c r="A99" s="2" t="s">
        <v>98</v>
      </c>
      <c r="B99" s="2"/>
      <c r="E99" s="2"/>
      <c r="F99" s="2"/>
      <c r="G99" s="2"/>
    </row>
    <row r="100" spans="1:7">
      <c r="A100" s="2" t="s">
        <v>99</v>
      </c>
      <c r="B100" s="2"/>
      <c r="E100" s="2"/>
      <c r="F100" s="2"/>
      <c r="G100" s="2"/>
    </row>
    <row r="101" spans="1:7">
      <c r="A101" s="2" t="s">
        <v>100</v>
      </c>
      <c r="B101" s="2"/>
      <c r="E101" s="2"/>
      <c r="F101" s="2"/>
      <c r="G101" s="2"/>
    </row>
    <row r="102" spans="1:7">
      <c r="A102" s="2" t="s">
        <v>101</v>
      </c>
      <c r="B102" s="1">
        <v>55.67</v>
      </c>
      <c r="C102" s="5">
        <v>45.1</v>
      </c>
      <c r="D102" s="5">
        <v>11.6</v>
      </c>
      <c r="E102" s="2"/>
      <c r="F102" s="2"/>
      <c r="G102" s="2"/>
    </row>
    <row r="103" spans="1:7">
      <c r="A103" s="2" t="s">
        <v>102</v>
      </c>
      <c r="B103" s="2"/>
      <c r="E103" s="2"/>
      <c r="F103" s="2"/>
      <c r="G103" s="2"/>
    </row>
    <row r="104" spans="1:7">
      <c r="A104" s="2" t="s">
        <v>103</v>
      </c>
      <c r="B104" s="2"/>
      <c r="E104" s="2"/>
      <c r="F104" s="2"/>
      <c r="G104" s="2"/>
    </row>
    <row r="105" spans="1:7">
      <c r="A105" s="2" t="s">
        <v>104</v>
      </c>
      <c r="B105" s="2"/>
      <c r="E105" s="2"/>
      <c r="F105" s="2"/>
      <c r="G105" s="2"/>
    </row>
    <row r="106" spans="1:7">
      <c r="A106" s="2" t="s">
        <v>105</v>
      </c>
      <c r="B106" s="1">
        <v>66.84</v>
      </c>
      <c r="C106" s="5">
        <v>36.4</v>
      </c>
      <c r="D106" s="5">
        <v>8.5</v>
      </c>
      <c r="E106" s="2"/>
      <c r="F106" s="2"/>
      <c r="G106" s="2"/>
    </row>
    <row r="107" spans="1:7">
      <c r="A107" s="2" t="s">
        <v>106</v>
      </c>
      <c r="B107" s="2"/>
      <c r="E107" s="2"/>
      <c r="F107" s="2"/>
      <c r="G107" s="2"/>
    </row>
    <row r="108" spans="1:7">
      <c r="A108" s="2" t="s">
        <v>107</v>
      </c>
      <c r="B108" s="2"/>
      <c r="E108" s="2"/>
      <c r="F108" s="2"/>
      <c r="G108" s="2"/>
    </row>
    <row r="109" spans="1:7">
      <c r="A109" s="2" t="s">
        <v>108</v>
      </c>
      <c r="B109" s="2"/>
      <c r="E109" s="2"/>
      <c r="F109" s="2"/>
      <c r="G109" s="2"/>
    </row>
    <row r="110" spans="1:7">
      <c r="A110" s="2" t="s">
        <v>109</v>
      </c>
      <c r="B110" s="1">
        <v>75.14</v>
      </c>
      <c r="C110" s="5">
        <v>37</v>
      </c>
      <c r="D110" s="5">
        <v>6.6</v>
      </c>
      <c r="E110" s="2"/>
      <c r="F110" s="2"/>
      <c r="G110" s="2"/>
    </row>
    <row r="111" spans="1:7">
      <c r="A111" s="2" t="s">
        <v>110</v>
      </c>
      <c r="B111" s="2"/>
      <c r="E111" s="2"/>
      <c r="F111" s="2"/>
      <c r="G111" s="2"/>
    </row>
    <row r="112" spans="1:7">
      <c r="A112" s="2" t="s">
        <v>111</v>
      </c>
      <c r="B112" s="2"/>
      <c r="E112" s="2"/>
      <c r="F112" s="2"/>
      <c r="G112" s="2"/>
    </row>
    <row r="113" spans="1:7">
      <c r="A113" s="2" t="s">
        <v>112</v>
      </c>
      <c r="B113" s="2"/>
      <c r="E113" s="2"/>
      <c r="F113" s="2"/>
      <c r="G113" s="2"/>
    </row>
    <row r="114" spans="1:7">
      <c r="A114" s="2" t="s">
        <v>113</v>
      </c>
      <c r="B114" s="1">
        <v>100.6</v>
      </c>
      <c r="C114" s="5">
        <v>40.799999999999997</v>
      </c>
      <c r="D114" s="5">
        <v>15.1</v>
      </c>
      <c r="E114" s="2"/>
      <c r="F114" s="2"/>
      <c r="G114" s="2"/>
    </row>
    <row r="115" spans="1:7">
      <c r="A115" s="2" t="s">
        <v>114</v>
      </c>
      <c r="B115" s="2"/>
      <c r="E115" s="2"/>
      <c r="F115" s="2"/>
      <c r="G115" s="2"/>
    </row>
    <row r="116" spans="1:7">
      <c r="A116" s="2" t="s">
        <v>115</v>
      </c>
      <c r="B116" s="2"/>
      <c r="E116" s="2"/>
      <c r="F116" s="2"/>
      <c r="G116" s="2"/>
    </row>
    <row r="117" spans="1:7">
      <c r="A117" s="2" t="s">
        <v>116</v>
      </c>
      <c r="B117" s="2"/>
      <c r="E117" s="2"/>
      <c r="F117" s="2"/>
      <c r="G117" s="2"/>
    </row>
    <row r="118" spans="1:7">
      <c r="A118" s="2" t="s">
        <v>117</v>
      </c>
      <c r="B118" s="1">
        <v>63.25</v>
      </c>
      <c r="C118" s="5">
        <v>31.8</v>
      </c>
      <c r="D118" s="5">
        <v>13.9</v>
      </c>
      <c r="E118" s="2"/>
      <c r="F118" s="2"/>
      <c r="G118" s="2"/>
    </row>
    <row r="119" spans="1:7">
      <c r="A119" s="2" t="s">
        <v>118</v>
      </c>
      <c r="B119" s="2"/>
      <c r="E119" s="2"/>
      <c r="F119" s="2"/>
      <c r="G119" s="2"/>
    </row>
    <row r="120" spans="1:7">
      <c r="A120" s="2" t="s">
        <v>119</v>
      </c>
      <c r="B120" s="2"/>
      <c r="E120" s="2"/>
      <c r="F120" s="2"/>
      <c r="G120" s="2"/>
    </row>
    <row r="121" spans="1:7">
      <c r="A121" s="2" t="s">
        <v>120</v>
      </c>
      <c r="B121" s="2"/>
      <c r="E121" s="2"/>
      <c r="F121" s="2"/>
      <c r="G121" s="2"/>
    </row>
    <row r="122" spans="1:7">
      <c r="A122" s="2" t="s">
        <v>121</v>
      </c>
      <c r="B122" s="1">
        <v>81.069999999999993</v>
      </c>
      <c r="C122" s="5">
        <v>36.9</v>
      </c>
      <c r="D122" s="5">
        <v>11.8</v>
      </c>
      <c r="E122" s="2"/>
      <c r="F122" s="2"/>
      <c r="G122" s="2"/>
    </row>
    <row r="123" spans="1:7">
      <c r="A123" s="2" t="s">
        <v>122</v>
      </c>
      <c r="B123" s="2"/>
      <c r="E123" s="2"/>
      <c r="F123" s="2"/>
      <c r="G123" s="2"/>
    </row>
    <row r="124" spans="1:7">
      <c r="A124" s="2" t="s">
        <v>123</v>
      </c>
      <c r="B124" s="2"/>
      <c r="E124" s="2"/>
      <c r="F124" s="2"/>
      <c r="G124" s="2"/>
    </row>
    <row r="125" spans="1:7">
      <c r="A125" s="2" t="s">
        <v>124</v>
      </c>
      <c r="B125" s="2"/>
      <c r="E125" s="2"/>
      <c r="F125" s="2"/>
      <c r="G125" s="2"/>
    </row>
    <row r="126" spans="1:7">
      <c r="A126" s="2" t="s">
        <v>125</v>
      </c>
      <c r="B126" s="1">
        <v>114.15</v>
      </c>
      <c r="C126" s="5">
        <v>41.7</v>
      </c>
      <c r="D126" s="5">
        <v>10.3</v>
      </c>
      <c r="E126" s="2"/>
      <c r="F126" s="2"/>
      <c r="G126" s="2"/>
    </row>
    <row r="127" spans="1:7">
      <c r="A127" s="2" t="s">
        <v>126</v>
      </c>
      <c r="B127" s="2"/>
      <c r="E127" s="2"/>
      <c r="F127" s="2"/>
      <c r="G127" s="2"/>
    </row>
    <row r="128" spans="1:7">
      <c r="A128" s="2" t="s">
        <v>127</v>
      </c>
      <c r="B128" s="2"/>
      <c r="E128" s="2"/>
      <c r="F128" s="2"/>
      <c r="G128" s="2"/>
    </row>
    <row r="129" spans="1:7">
      <c r="A129" s="2" t="s">
        <v>128</v>
      </c>
      <c r="B129" s="2"/>
      <c r="E129" s="2"/>
      <c r="F129" s="2"/>
      <c r="G129" s="2"/>
    </row>
    <row r="130" spans="1:7">
      <c r="A130" s="2" t="s">
        <v>129</v>
      </c>
      <c r="B130" s="1">
        <v>113.66</v>
      </c>
      <c r="C130" s="5">
        <v>34.700000000000003</v>
      </c>
      <c r="D130" s="5">
        <v>12</v>
      </c>
      <c r="E130" s="2"/>
      <c r="F130" s="2"/>
      <c r="G130" s="2"/>
    </row>
    <row r="131" spans="1:7">
      <c r="A131" s="2" t="s">
        <v>130</v>
      </c>
      <c r="B131" s="2"/>
      <c r="E131" s="2"/>
      <c r="F131" s="2"/>
      <c r="G131" s="2"/>
    </row>
    <row r="132" spans="1:7">
      <c r="A132" s="2" t="s">
        <v>131</v>
      </c>
      <c r="B132" s="2"/>
      <c r="E132" s="2"/>
      <c r="F132" s="2"/>
      <c r="G132" s="2"/>
    </row>
    <row r="133" spans="1:7">
      <c r="A133" s="2" t="s">
        <v>132</v>
      </c>
      <c r="B133" s="2"/>
      <c r="E133" s="2"/>
      <c r="F133" s="2"/>
      <c r="G133" s="2"/>
    </row>
    <row r="134" spans="1:7">
      <c r="A134" s="2" t="s">
        <v>133</v>
      </c>
      <c r="B134" s="1">
        <v>111.36</v>
      </c>
      <c r="C134" s="5">
        <v>30.8</v>
      </c>
      <c r="D134" s="5">
        <v>7.96</v>
      </c>
      <c r="E134" s="2"/>
      <c r="F134" s="2"/>
      <c r="G134" s="2"/>
    </row>
    <row r="135" spans="1:7">
      <c r="A135" s="2" t="s">
        <v>134</v>
      </c>
      <c r="B135" s="2"/>
      <c r="E135" s="2"/>
      <c r="F135" s="2"/>
      <c r="G135" s="2"/>
    </row>
    <row r="136" spans="1:7">
      <c r="A136" s="2" t="s">
        <v>135</v>
      </c>
      <c r="B136" s="2"/>
      <c r="E136" s="2"/>
      <c r="F136" s="2"/>
      <c r="G136" s="2"/>
    </row>
    <row r="137" spans="1:7">
      <c r="A137" s="2" t="s">
        <v>136</v>
      </c>
      <c r="B137" s="2"/>
      <c r="E137" s="2"/>
      <c r="F137" s="2"/>
      <c r="G137" s="2"/>
    </row>
    <row r="138" spans="1:7">
      <c r="A138" s="2" t="s">
        <v>137</v>
      </c>
      <c r="B138" s="1">
        <v>100.85</v>
      </c>
      <c r="C138" s="5">
        <v>26.4</v>
      </c>
      <c r="D138" s="5">
        <v>7.98</v>
      </c>
      <c r="E138" s="2"/>
      <c r="F138" s="2"/>
      <c r="G138" s="2"/>
    </row>
    <row r="139" spans="1:7">
      <c r="A139" s="2" t="s">
        <v>138</v>
      </c>
      <c r="B139" s="2"/>
      <c r="E139" s="2"/>
      <c r="F139" s="2"/>
      <c r="G139" s="2"/>
    </row>
    <row r="140" spans="1:7">
      <c r="A140" s="2" t="s">
        <v>139</v>
      </c>
      <c r="B140" s="2"/>
      <c r="E140" s="2"/>
      <c r="F140" s="2"/>
      <c r="G140" s="2"/>
    </row>
    <row r="141" spans="1:7">
      <c r="A141" s="2" t="s">
        <v>140</v>
      </c>
      <c r="B141" s="2"/>
      <c r="E141" s="2"/>
      <c r="F141" s="2"/>
      <c r="G141" s="2"/>
    </row>
    <row r="142" spans="1:7">
      <c r="A142" s="2" t="s">
        <v>141</v>
      </c>
      <c r="B142" s="1">
        <v>52.95</v>
      </c>
      <c r="C142" s="5">
        <v>21.2</v>
      </c>
      <c r="D142" s="5">
        <v>9.5500000000000007</v>
      </c>
      <c r="E142" s="2"/>
      <c r="F142" s="2"/>
      <c r="G142" s="2"/>
    </row>
    <row r="143" spans="1:7">
      <c r="A143" s="2" t="s">
        <v>142</v>
      </c>
      <c r="B143" s="2"/>
      <c r="E143" s="2"/>
      <c r="F143" s="2"/>
      <c r="G143" s="2"/>
    </row>
    <row r="144" spans="1:7">
      <c r="A144" s="2" t="s">
        <v>143</v>
      </c>
      <c r="B144" s="2"/>
      <c r="E144" s="2"/>
      <c r="F144" s="2"/>
      <c r="G144" s="2"/>
    </row>
    <row r="145" spans="1:7">
      <c r="A145" s="2" t="s">
        <v>144</v>
      </c>
      <c r="B145" s="2"/>
      <c r="C145" s="2"/>
      <c r="D145" s="2"/>
      <c r="E145" s="2"/>
      <c r="F145" s="2"/>
      <c r="G145" s="2"/>
    </row>
    <row r="146" spans="1:7">
      <c r="A146" s="2" t="s">
        <v>145</v>
      </c>
      <c r="B146" s="1">
        <v>44.02</v>
      </c>
      <c r="C146" s="5">
        <v>18</v>
      </c>
      <c r="D146" s="5">
        <v>18.55</v>
      </c>
      <c r="E146" s="2"/>
      <c r="F146" s="2"/>
      <c r="G146" s="2"/>
    </row>
    <row r="147" spans="1:7">
      <c r="A147" s="2" t="s">
        <v>146</v>
      </c>
      <c r="B147" s="2"/>
      <c r="E147" s="2"/>
      <c r="F147" s="2"/>
      <c r="G147" s="2"/>
    </row>
    <row r="148" spans="1:7">
      <c r="A148" s="2" t="s">
        <v>147</v>
      </c>
      <c r="B148" s="2"/>
      <c r="C148" s="2"/>
      <c r="D148" s="2"/>
      <c r="E148" s="2"/>
      <c r="F148" s="2"/>
      <c r="G148" s="2"/>
    </row>
    <row r="149" spans="1:7">
      <c r="A149" s="2" t="s">
        <v>148</v>
      </c>
      <c r="B149" s="2"/>
      <c r="C149" s="2"/>
      <c r="D149" s="2"/>
      <c r="E149" s="2"/>
      <c r="F149" s="2"/>
      <c r="G149" s="2"/>
    </row>
    <row r="150" spans="1:7">
      <c r="A150" s="2" t="s">
        <v>149</v>
      </c>
      <c r="B150" s="1">
        <v>54.55</v>
      </c>
      <c r="C150" s="5">
        <v>21.8</v>
      </c>
      <c r="D150" s="5">
        <v>15.37</v>
      </c>
      <c r="E150" s="2"/>
      <c r="F150" s="2"/>
      <c r="G150" s="2"/>
    </row>
    <row r="151" spans="1:7">
      <c r="A151" s="2" t="s">
        <v>150</v>
      </c>
      <c r="B151" s="2"/>
      <c r="C151" s="2"/>
      <c r="D151" s="2"/>
      <c r="E151" s="2"/>
      <c r="F151" s="2"/>
      <c r="G151" s="2"/>
    </row>
    <row r="152" spans="1:7">
      <c r="A152" s="2" t="s">
        <v>151</v>
      </c>
      <c r="B152" s="2"/>
      <c r="C152" s="2"/>
      <c r="D152" s="2"/>
      <c r="E152" s="2"/>
      <c r="F152" s="2"/>
      <c r="G152" s="2"/>
    </row>
    <row r="153" spans="1:7">
      <c r="A153" s="2" t="s">
        <v>152</v>
      </c>
      <c r="B153" s="1">
        <v>54.55</v>
      </c>
      <c r="C153" s="5">
        <v>21.8</v>
      </c>
      <c r="D153" s="5">
        <v>15.37</v>
      </c>
      <c r="E153" s="2"/>
      <c r="F153" s="2"/>
      <c r="G15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selection activeCell="F3" sqref="F3"/>
    </sheetView>
  </sheetViews>
  <sheetFormatPr defaultRowHeight="15"/>
  <sheetData>
    <row r="1" spans="1:9">
      <c r="A1" s="4" t="s">
        <v>157</v>
      </c>
      <c r="B1" s="5" t="s">
        <v>159</v>
      </c>
      <c r="C1" s="5" t="s">
        <v>158</v>
      </c>
      <c r="D1" t="s">
        <v>160</v>
      </c>
      <c r="E1" t="s">
        <v>161</v>
      </c>
      <c r="F1" t="s">
        <v>162</v>
      </c>
      <c r="G1" t="s">
        <v>163</v>
      </c>
    </row>
    <row r="2" spans="1:9">
      <c r="A2" s="4">
        <v>1980</v>
      </c>
      <c r="B2" s="17"/>
      <c r="C2" s="17"/>
      <c r="D2" s="2"/>
      <c r="E2" s="2"/>
      <c r="F2" s="6"/>
      <c r="G2" s="25">
        <v>4.2048310468303214</v>
      </c>
      <c r="H2" s="19"/>
      <c r="I2" s="19"/>
    </row>
    <row r="3" spans="1:9">
      <c r="A3" s="4">
        <f>A2+1</f>
        <v>1981</v>
      </c>
      <c r="B3" s="6"/>
      <c r="C3" s="17">
        <f>LN(16.47636)</f>
        <v>2.8019266262987106</v>
      </c>
      <c r="D3" s="6"/>
      <c r="F3" s="20">
        <v>0.61002500000000004</v>
      </c>
      <c r="G3" s="6">
        <v>-13.127880485069994</v>
      </c>
      <c r="H3" s="19"/>
      <c r="I3" s="19"/>
    </row>
    <row r="4" spans="1:9" ht="15.75">
      <c r="A4" s="4">
        <f t="shared" ref="A4:A38" si="0">A3+1</f>
        <v>1982</v>
      </c>
      <c r="B4" s="6"/>
      <c r="C4" s="17">
        <v>12.244870000000001</v>
      </c>
      <c r="E4" s="22">
        <v>11.953569</v>
      </c>
      <c r="F4" s="20">
        <v>0.67286666666666672</v>
      </c>
      <c r="G4" s="6">
        <v>-6.8033888146931929</v>
      </c>
      <c r="H4" s="19"/>
      <c r="I4" s="19"/>
    </row>
    <row r="5" spans="1:9" ht="15.75">
      <c r="A5" s="4">
        <f t="shared" si="0"/>
        <v>1983</v>
      </c>
      <c r="B5" s="6"/>
      <c r="C5" s="17">
        <v>10.06517</v>
      </c>
      <c r="D5" s="18">
        <v>29.9</v>
      </c>
      <c r="E5" s="22">
        <v>15.394945999999999</v>
      </c>
      <c r="F5" s="20">
        <v>0.72414166666666668</v>
      </c>
      <c r="G5" s="6">
        <v>-10.924085037995056</v>
      </c>
      <c r="H5" s="18"/>
    </row>
    <row r="6" spans="1:9" ht="15.75">
      <c r="A6" s="4">
        <f t="shared" si="0"/>
        <v>1984</v>
      </c>
      <c r="B6" s="6"/>
      <c r="C6" s="17">
        <v>9.5471959999999996</v>
      </c>
      <c r="D6" s="18">
        <v>28.888000000000002</v>
      </c>
      <c r="E6" s="22">
        <v>11.930111999999999</v>
      </c>
      <c r="F6" s="20">
        <v>0.76494166666666674</v>
      </c>
      <c r="G6" s="6">
        <v>-1.1156232179951644</v>
      </c>
      <c r="H6" s="18"/>
    </row>
    <row r="7" spans="1:9" ht="15.75">
      <c r="A7" s="4">
        <f t="shared" si="0"/>
        <v>1985</v>
      </c>
      <c r="B7" s="23">
        <v>1.0309278350515483</v>
      </c>
      <c r="C7" s="17">
        <v>9.7691169999999996</v>
      </c>
      <c r="D7" s="18">
        <v>27.765999999999998</v>
      </c>
      <c r="E7" s="22">
        <v>12.441592</v>
      </c>
      <c r="F7" s="20">
        <v>0.89375000000000004</v>
      </c>
      <c r="G7" s="6">
        <v>5.9130274644103338</v>
      </c>
      <c r="H7" s="18"/>
    </row>
    <row r="8" spans="1:9" ht="15.75">
      <c r="A8" s="4">
        <f t="shared" si="0"/>
        <v>1986</v>
      </c>
      <c r="B8" s="23">
        <v>13.673469387755077</v>
      </c>
      <c r="C8" s="17">
        <v>7.3624169999999998</v>
      </c>
      <c r="D8" s="18">
        <v>14.475</v>
      </c>
      <c r="E8" s="22">
        <v>4.2325021999999999</v>
      </c>
      <c r="F8" s="20">
        <v>2.020575</v>
      </c>
      <c r="G8" s="6">
        <v>6.0945270405412089E-2</v>
      </c>
      <c r="H8" s="18"/>
    </row>
    <row r="9" spans="1:9" ht="15.75">
      <c r="A9" s="4">
        <f t="shared" si="0"/>
        <v>1987</v>
      </c>
      <c r="B9" s="23">
        <v>9.6947935368043066</v>
      </c>
      <c r="C9" s="17">
        <v>19.3323</v>
      </c>
      <c r="D9" s="18">
        <v>18.498999999999999</v>
      </c>
      <c r="E9" s="22">
        <v>22.919481000000001</v>
      </c>
      <c r="F9" s="20">
        <v>4.0179416666666663</v>
      </c>
      <c r="G9" s="6">
        <v>3.200125467143053</v>
      </c>
      <c r="H9" s="18"/>
    </row>
    <row r="10" spans="1:9" ht="15.75">
      <c r="A10" s="4">
        <f t="shared" si="0"/>
        <v>1988</v>
      </c>
      <c r="B10" s="23">
        <v>61.21112929623569</v>
      </c>
      <c r="C10" s="17">
        <v>16.432659999999998</v>
      </c>
      <c r="D10" s="18">
        <v>15.113</v>
      </c>
      <c r="E10" s="22">
        <v>34.987851999999997</v>
      </c>
      <c r="F10" s="20">
        <v>4.5367333333333333</v>
      </c>
      <c r="G10" s="6">
        <v>7.3340254884255671</v>
      </c>
      <c r="H10" s="18"/>
    </row>
    <row r="11" spans="1:9" ht="15.75">
      <c r="A11" s="4">
        <f t="shared" si="0"/>
        <v>1989</v>
      </c>
      <c r="B11" s="23">
        <v>44.670050761421336</v>
      </c>
      <c r="C11" s="17">
        <v>21.19088</v>
      </c>
      <c r="D11" s="18">
        <v>18.501999999999999</v>
      </c>
      <c r="E11" s="22">
        <v>3.5384152000000002</v>
      </c>
      <c r="F11" s="20">
        <v>7.3915583333333332</v>
      </c>
      <c r="G11" s="6">
        <v>1.9193812966454686</v>
      </c>
      <c r="H11" s="18"/>
    </row>
    <row r="12" spans="1:9" ht="15.75">
      <c r="A12" s="4">
        <f t="shared" si="0"/>
        <v>1990</v>
      </c>
      <c r="B12" s="23">
        <v>3.6140350877193077</v>
      </c>
      <c r="C12" s="17">
        <v>31.140930000000001</v>
      </c>
      <c r="D12" s="18">
        <v>24.164000000000001</v>
      </c>
      <c r="E12" s="22">
        <v>45.919668000000001</v>
      </c>
      <c r="F12" s="20">
        <v>8.0378083333333326</v>
      </c>
      <c r="G12" s="6">
        <v>11.776885932349401</v>
      </c>
      <c r="H12" s="18"/>
    </row>
    <row r="13" spans="1:9" ht="15.75">
      <c r="A13" s="4">
        <f t="shared" si="0"/>
        <v>1991</v>
      </c>
      <c r="B13" s="23">
        <v>22.95970199796815</v>
      </c>
      <c r="C13" s="17">
        <v>35.40399</v>
      </c>
      <c r="D13" s="18">
        <v>20.553000000000001</v>
      </c>
      <c r="E13" s="22">
        <v>27.434626000000002</v>
      </c>
      <c r="F13" s="20">
        <v>9.9094916666666659</v>
      </c>
      <c r="G13" s="6">
        <v>0.35835260455804985</v>
      </c>
      <c r="H13" s="18"/>
    </row>
    <row r="14" spans="1:9" ht="15.75">
      <c r="A14" s="4">
        <f t="shared" si="0"/>
        <v>1992</v>
      </c>
      <c r="B14" s="23">
        <v>48.801982924814084</v>
      </c>
      <c r="C14" s="17">
        <v>38.333880000000001</v>
      </c>
      <c r="D14" s="18">
        <v>19.952000000000002</v>
      </c>
      <c r="E14" s="22">
        <v>47.526594000000003</v>
      </c>
      <c r="F14" s="20">
        <v>17.298425000000002</v>
      </c>
      <c r="G14" s="6">
        <v>4.6311929468977553</v>
      </c>
      <c r="H14" s="18"/>
    </row>
    <row r="15" spans="1:9" ht="15.75">
      <c r="A15" s="4">
        <f t="shared" si="0"/>
        <v>1993</v>
      </c>
      <c r="B15" s="23">
        <v>61.262261706459363</v>
      </c>
      <c r="C15" s="17">
        <v>30.530419999999999</v>
      </c>
      <c r="D15" s="18">
        <v>17.565000000000001</v>
      </c>
      <c r="E15" s="22">
        <v>53.757967999999998</v>
      </c>
      <c r="F15" s="20">
        <v>22.051058333333334</v>
      </c>
      <c r="G15" s="6">
        <v>-2.0351187755439781</v>
      </c>
      <c r="H15" s="18"/>
    </row>
    <row r="16" spans="1:9" ht="15.75">
      <c r="A16" s="4">
        <f t="shared" si="0"/>
        <v>1994</v>
      </c>
      <c r="B16" s="23">
        <v>76.758866062205939</v>
      </c>
      <c r="C16" s="17">
        <v>20.923829999999999</v>
      </c>
      <c r="D16" s="18">
        <v>16.213999999999999</v>
      </c>
      <c r="E16" s="22">
        <v>34.495142000000001</v>
      </c>
      <c r="F16" s="20">
        <v>21.886100000000003</v>
      </c>
      <c r="G16" s="6">
        <v>-1.8149244837215406</v>
      </c>
      <c r="H16" s="18"/>
    </row>
    <row r="17" spans="1:8" ht="15.75">
      <c r="A17" s="4">
        <f t="shared" si="0"/>
        <v>1995</v>
      </c>
      <c r="B17" s="23">
        <v>51.591321574511554</v>
      </c>
      <c r="C17" s="17">
        <v>58.917810000000003</v>
      </c>
      <c r="D17" s="18">
        <v>17.34</v>
      </c>
      <c r="E17" s="22">
        <v>19.411715000000001</v>
      </c>
      <c r="F17" s="20">
        <v>21.886100000000003</v>
      </c>
      <c r="G17" s="6">
        <v>-7.2664766608156128E-2</v>
      </c>
      <c r="H17" s="18"/>
    </row>
    <row r="18" spans="1:8" ht="15.75">
      <c r="A18" s="4">
        <f t="shared" si="0"/>
        <v>1996</v>
      </c>
      <c r="B18" s="23">
        <v>14.314281188140001</v>
      </c>
      <c r="C18" s="17">
        <v>49.539670000000001</v>
      </c>
      <c r="D18" s="18">
        <v>21.238</v>
      </c>
      <c r="E18" s="22">
        <v>16.178159000000001</v>
      </c>
      <c r="F18" s="20">
        <v>21.886100000000003</v>
      </c>
      <c r="G18" s="6">
        <v>4.1959240451574118</v>
      </c>
      <c r="H18" s="18"/>
    </row>
    <row r="19" spans="1:8" ht="15.75">
      <c r="A19" s="4">
        <f t="shared" si="0"/>
        <v>1997</v>
      </c>
      <c r="B19" s="23">
        <v>10.21333338738917</v>
      </c>
      <c r="C19" s="17">
        <v>50.76755</v>
      </c>
      <c r="D19" s="18">
        <v>19.404</v>
      </c>
      <c r="E19" s="22">
        <v>16.039003000000001</v>
      </c>
      <c r="F19" s="20">
        <v>21.886100000000003</v>
      </c>
      <c r="G19" s="6">
        <v>2.9370994197648344</v>
      </c>
      <c r="H19" s="18"/>
    </row>
    <row r="20" spans="1:8" ht="15.75">
      <c r="A20" s="4">
        <f t="shared" si="0"/>
        <v>1998</v>
      </c>
      <c r="B20" s="23">
        <v>11.912922959204849</v>
      </c>
      <c r="C20" s="17">
        <v>34.632359999999998</v>
      </c>
      <c r="D20" s="18">
        <v>12.771000000000001</v>
      </c>
      <c r="E20" s="22">
        <v>22.317775000000001</v>
      </c>
      <c r="F20" s="20">
        <v>21.886099999999999</v>
      </c>
      <c r="G20" s="6">
        <v>2.5812541029047225</v>
      </c>
      <c r="H20" s="18"/>
    </row>
    <row r="21" spans="1:8" ht="15.75">
      <c r="A21" s="4">
        <f t="shared" si="0"/>
        <v>1999</v>
      </c>
      <c r="B21" s="23">
        <v>0.22360635420832864</v>
      </c>
      <c r="C21" s="17">
        <v>38.653590000000001</v>
      </c>
      <c r="D21" s="18">
        <v>18.065999999999999</v>
      </c>
      <c r="E21" s="22">
        <v>33.120888000000001</v>
      </c>
      <c r="F21" s="20">
        <v>92.693350000000009</v>
      </c>
      <c r="G21" s="6">
        <v>0.5841268947365279</v>
      </c>
      <c r="H21" s="18"/>
    </row>
    <row r="22" spans="1:8" ht="15.75">
      <c r="A22" s="4">
        <f t="shared" si="0"/>
        <v>2000</v>
      </c>
      <c r="B22" s="23">
        <v>14.526970813715195</v>
      </c>
      <c r="C22" s="17">
        <v>42.490079999999999</v>
      </c>
      <c r="D22" s="18">
        <v>28.492999999999999</v>
      </c>
      <c r="E22" s="22">
        <v>48.067692000000001</v>
      </c>
      <c r="F22" s="20">
        <v>102.10520833333334</v>
      </c>
      <c r="G22" s="6">
        <v>5.0159347572120083</v>
      </c>
      <c r="H22" s="18"/>
    </row>
    <row r="23" spans="1:8" ht="15.75">
      <c r="A23" s="4">
        <f t="shared" si="0"/>
        <v>2001</v>
      </c>
      <c r="B23" s="23">
        <v>16.494850414662054</v>
      </c>
      <c r="C23" s="17">
        <v>39.661639999999998</v>
      </c>
      <c r="D23" s="18">
        <v>24.5</v>
      </c>
      <c r="E23" s="22">
        <v>27.004645</v>
      </c>
      <c r="F23" s="20">
        <v>111.94332500000002</v>
      </c>
      <c r="G23" s="6">
        <v>5.9176846514725128</v>
      </c>
      <c r="H23" s="18"/>
    </row>
    <row r="24" spans="1:8" ht="15.75">
      <c r="A24" s="4">
        <f t="shared" si="0"/>
        <v>2002</v>
      </c>
      <c r="B24" s="23">
        <v>12.168535650024538</v>
      </c>
      <c r="C24" s="17">
        <v>28.739850000000001</v>
      </c>
      <c r="D24" s="18">
        <v>25.152999999999999</v>
      </c>
      <c r="E24" s="22">
        <v>21.554228999999999</v>
      </c>
      <c r="F24" s="20">
        <v>120.97016666666667</v>
      </c>
      <c r="G24" s="6">
        <v>15.329155738068152</v>
      </c>
      <c r="H24" s="18"/>
    </row>
    <row r="25" spans="1:8" ht="15.75">
      <c r="A25" s="4">
        <f t="shared" si="0"/>
        <v>2003</v>
      </c>
      <c r="B25" s="23">
        <v>23.811357422072803</v>
      </c>
      <c r="C25" s="17">
        <v>38.853499999999997</v>
      </c>
      <c r="D25" s="18">
        <v>28.765000000000001</v>
      </c>
      <c r="E25" s="22">
        <v>24.113693999999999</v>
      </c>
      <c r="F25" s="20">
        <v>129.35653333333335</v>
      </c>
      <c r="G25" s="6">
        <v>7.3471949703909587</v>
      </c>
      <c r="H25" s="18"/>
    </row>
    <row r="26" spans="1:8" ht="15.75">
      <c r="A26" s="4">
        <f t="shared" si="0"/>
        <v>2004</v>
      </c>
      <c r="B26" s="23">
        <v>10.00848176420692</v>
      </c>
      <c r="C26" s="17">
        <v>38.044649999999997</v>
      </c>
      <c r="D26" s="18">
        <v>38.268999999999998</v>
      </c>
      <c r="E26" s="22">
        <v>14.023635000000001</v>
      </c>
      <c r="F26" s="20">
        <v>133.50039999999998</v>
      </c>
      <c r="G26" s="6">
        <v>9.2505582286576526</v>
      </c>
      <c r="H26" s="18"/>
    </row>
    <row r="27" spans="1:8" ht="15.75">
      <c r="A27" s="4">
        <f t="shared" si="0"/>
        <v>2005</v>
      </c>
      <c r="B27" s="23">
        <v>11.56515034695451</v>
      </c>
      <c r="C27" s="17">
        <v>45.116309999999999</v>
      </c>
      <c r="D27" s="18">
        <v>55.67</v>
      </c>
      <c r="E27" s="22">
        <v>24.353293000000001</v>
      </c>
      <c r="F27" s="20">
        <v>132.14699999999999</v>
      </c>
      <c r="G27" s="6">
        <v>6.4385165249813099</v>
      </c>
      <c r="H27" s="18"/>
    </row>
    <row r="28" spans="1:8" ht="15.75">
      <c r="A28" s="4">
        <f t="shared" si="0"/>
        <v>2006</v>
      </c>
      <c r="B28" s="23">
        <v>8.5487214927436099</v>
      </c>
      <c r="C28" s="17">
        <v>36.400210000000001</v>
      </c>
      <c r="D28" s="18">
        <v>66.84</v>
      </c>
      <c r="E28" s="22">
        <v>43.094918</v>
      </c>
      <c r="F28" s="20">
        <v>128.6516</v>
      </c>
      <c r="G28" s="6">
        <v>6.0594280313275135</v>
      </c>
      <c r="H28" s="18"/>
    </row>
    <row r="29" spans="1:8" ht="15.75">
      <c r="A29" s="4">
        <f t="shared" si="0"/>
        <v>2007</v>
      </c>
      <c r="B29" s="23">
        <v>6.5639523779206712</v>
      </c>
      <c r="C29" s="17">
        <v>37.040669999999999</v>
      </c>
      <c r="D29" s="18">
        <v>75.14</v>
      </c>
      <c r="E29" s="22">
        <v>44.239530000000002</v>
      </c>
      <c r="F29" s="20">
        <v>125.8331</v>
      </c>
      <c r="G29" s="6">
        <v>6.5911303606221168</v>
      </c>
      <c r="H29" s="18"/>
    </row>
    <row r="30" spans="1:8" ht="15.75">
      <c r="A30" s="4">
        <f t="shared" si="0"/>
        <v>2008</v>
      </c>
      <c r="B30" s="23">
        <v>15.055562193810502</v>
      </c>
      <c r="C30" s="17">
        <v>40.81138</v>
      </c>
      <c r="D30" s="18">
        <v>100.6</v>
      </c>
      <c r="E30" s="22">
        <v>57.781568</v>
      </c>
      <c r="F30" s="20">
        <v>118.56691666666667</v>
      </c>
      <c r="G30" s="6">
        <v>6.764472777956243</v>
      </c>
      <c r="H30" s="18"/>
    </row>
    <row r="31" spans="1:8" ht="15.75">
      <c r="A31" s="4">
        <f t="shared" si="0"/>
        <v>2009</v>
      </c>
      <c r="B31" s="23">
        <v>13.929560368192952</v>
      </c>
      <c r="C31" s="17">
        <v>31.80941</v>
      </c>
      <c r="D31" s="18">
        <v>63.25</v>
      </c>
      <c r="E31" s="22">
        <v>17.604677989999999</v>
      </c>
      <c r="F31" s="20">
        <v>148.880174166666</v>
      </c>
      <c r="G31" s="6">
        <v>8.0369251018120877</v>
      </c>
      <c r="H31" s="18"/>
    </row>
    <row r="32" spans="1:8" ht="15.75">
      <c r="A32" s="4">
        <f t="shared" si="0"/>
        <v>2010</v>
      </c>
      <c r="B32" s="23">
        <v>11.8</v>
      </c>
      <c r="C32" s="17">
        <v>36.943080000000002</v>
      </c>
      <c r="D32" s="18">
        <v>81.069999999999993</v>
      </c>
      <c r="E32" s="22">
        <v>6.9096462519999999</v>
      </c>
      <c r="F32" s="20">
        <v>150.298025</v>
      </c>
      <c r="G32" s="6">
        <v>8.0056559152842226</v>
      </c>
      <c r="H32" s="18"/>
    </row>
    <row r="33" spans="1:8" ht="15.75">
      <c r="A33" s="4">
        <f t="shared" si="0"/>
        <v>2011</v>
      </c>
      <c r="B33" s="23">
        <v>10.283025958087478</v>
      </c>
      <c r="C33" s="17">
        <v>41.651899999999998</v>
      </c>
      <c r="D33" s="18">
        <v>114.15</v>
      </c>
      <c r="E33" s="22">
        <v>15.426311</v>
      </c>
      <c r="F33" s="20">
        <v>153.86160833333332</v>
      </c>
      <c r="G33" s="6">
        <v>5.3079242037786116</v>
      </c>
      <c r="H33" s="18"/>
    </row>
    <row r="34" spans="1:8" ht="15.75">
      <c r="A34" s="4">
        <f t="shared" si="0"/>
        <v>2012</v>
      </c>
      <c r="B34" s="23">
        <v>11.981084477377024</v>
      </c>
      <c r="C34" s="17">
        <v>34.729489999999998</v>
      </c>
      <c r="D34" s="18">
        <v>113.66</v>
      </c>
      <c r="E34" s="22">
        <v>16.389325639999999</v>
      </c>
      <c r="F34" s="20">
        <v>157.49942817460317</v>
      </c>
      <c r="G34" s="6">
        <v>4.2300611749683412</v>
      </c>
      <c r="H34" s="18"/>
    </row>
    <row r="35" spans="1:8" ht="15.75">
      <c r="A35" s="4">
        <f t="shared" si="0"/>
        <v>2013</v>
      </c>
      <c r="B35" s="21">
        <v>7.9568807847335847</v>
      </c>
      <c r="C35" s="17">
        <v>30.84111</v>
      </c>
      <c r="D35" s="18">
        <v>111.36</v>
      </c>
      <c r="E35" s="22">
        <v>1.3247096309999999</v>
      </c>
      <c r="F35" s="20">
        <v>157.3112183195307</v>
      </c>
      <c r="G35" s="6">
        <v>6.671335392985057</v>
      </c>
      <c r="H35" s="18"/>
    </row>
    <row r="36" spans="1:8" ht="15.75">
      <c r="A36" s="4">
        <f t="shared" si="0"/>
        <v>2014</v>
      </c>
      <c r="B36" s="21">
        <v>7.9782970487276117</v>
      </c>
      <c r="C36" s="17">
        <v>26.390750000000001</v>
      </c>
      <c r="D36" s="18">
        <v>100.85</v>
      </c>
      <c r="E36" s="22">
        <v>20.54989428</v>
      </c>
      <c r="F36" s="20">
        <v>158.55264490620488</v>
      </c>
      <c r="G36" s="6">
        <v>6.3097186556684903</v>
      </c>
      <c r="H36" s="18"/>
    </row>
    <row r="37" spans="1:8" ht="15.75">
      <c r="A37" s="4">
        <f t="shared" si="0"/>
        <v>2015</v>
      </c>
      <c r="B37" s="21">
        <v>9.5500000000000007</v>
      </c>
      <c r="C37" s="17">
        <v>21.160160000000001</v>
      </c>
      <c r="D37" s="18">
        <v>52.95</v>
      </c>
      <c r="E37" s="22">
        <v>5.9049353939999998</v>
      </c>
      <c r="F37" s="20">
        <v>193.2791666666667</v>
      </c>
      <c r="G37" s="6">
        <v>2.6526932955124778</v>
      </c>
      <c r="H37" s="18"/>
    </row>
    <row r="38" spans="1:8" ht="15.75">
      <c r="A38" s="4">
        <f t="shared" si="0"/>
        <v>2016</v>
      </c>
      <c r="B38" s="21">
        <v>18.55</v>
      </c>
      <c r="C38" s="17">
        <v>18.047170000000001</v>
      </c>
      <c r="D38" s="18">
        <v>44.02</v>
      </c>
      <c r="E38" s="22">
        <v>10.028340200000001</v>
      </c>
      <c r="F38" s="20">
        <v>253.49225191946155</v>
      </c>
      <c r="G38" s="6">
        <v>-1.616868950000736</v>
      </c>
      <c r="H38" s="18"/>
    </row>
    <row r="39" spans="1:8" ht="15.75">
      <c r="A39" s="4">
        <f>A38+1</f>
        <v>2017</v>
      </c>
      <c r="B39" s="24">
        <v>15.371612592980881</v>
      </c>
      <c r="C39" s="17">
        <v>21.80339</v>
      </c>
      <c r="D39" s="18">
        <v>54.55</v>
      </c>
      <c r="E39" s="22">
        <v>2.5245777399999998</v>
      </c>
      <c r="F39" s="20">
        <v>305.7901091600047</v>
      </c>
      <c r="G39" s="6">
        <v>0.8058866195575547</v>
      </c>
      <c r="H3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39"/>
  <sheetViews>
    <sheetView topLeftCell="A25" workbookViewId="0">
      <selection activeCell="B1" sqref="B1:I39"/>
    </sheetView>
  </sheetViews>
  <sheetFormatPr defaultRowHeight="15"/>
  <cols>
    <col min="9" max="9" width="13.140625" customWidth="1"/>
  </cols>
  <sheetData>
    <row r="1" spans="1:53" ht="15.75">
      <c r="A1" s="4" t="s">
        <v>157</v>
      </c>
      <c r="B1" s="17" t="s">
        <v>159</v>
      </c>
      <c r="C1" s="17" t="s">
        <v>158</v>
      </c>
      <c r="D1" s="2" t="s">
        <v>174</v>
      </c>
      <c r="E1" s="2" t="s">
        <v>175</v>
      </c>
      <c r="F1" s="6" t="s">
        <v>168</v>
      </c>
      <c r="G1" s="19" t="s">
        <v>171</v>
      </c>
      <c r="H1" s="19" t="s">
        <v>172</v>
      </c>
      <c r="I1" s="19" t="s">
        <v>173</v>
      </c>
      <c r="K1" s="13"/>
      <c r="L1" s="13"/>
      <c r="M1" s="13"/>
      <c r="N1" s="13"/>
      <c r="O1" s="13"/>
      <c r="P1" s="13"/>
      <c r="Q1" s="14"/>
      <c r="R1" s="13"/>
      <c r="S1" s="13"/>
      <c r="T1" s="13"/>
      <c r="U1" s="13"/>
      <c r="V1" s="13"/>
      <c r="W1" s="13"/>
      <c r="X1" s="13"/>
      <c r="Y1" s="13"/>
      <c r="Z1" s="13"/>
      <c r="AA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P1" s="13"/>
      <c r="AQ1" s="13"/>
      <c r="AR1" s="13"/>
      <c r="AV1" s="13"/>
      <c r="AZ1" s="13"/>
    </row>
    <row r="2" spans="1:53" ht="15.75">
      <c r="A2" s="4">
        <v>1980</v>
      </c>
      <c r="B2" s="6"/>
      <c r="C2" s="17"/>
      <c r="D2" s="6"/>
      <c r="E2" s="6"/>
      <c r="F2" s="6"/>
      <c r="G2" s="19"/>
      <c r="H2" s="19"/>
      <c r="I2" s="19"/>
      <c r="K2" s="13"/>
      <c r="L2" s="13"/>
      <c r="M2" s="13"/>
      <c r="N2" s="13"/>
      <c r="O2" s="13"/>
      <c r="P2" s="13"/>
      <c r="Q2" s="14"/>
      <c r="R2" s="13"/>
      <c r="S2" s="14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BA2" s="13"/>
    </row>
    <row r="3" spans="1:53" ht="15.75">
      <c r="A3" s="4">
        <f>A2+1</f>
        <v>1981</v>
      </c>
      <c r="B3" s="6"/>
      <c r="C3" s="17">
        <v>16.47636</v>
      </c>
      <c r="D3" s="6"/>
      <c r="E3" s="20">
        <v>0.61002500000000004</v>
      </c>
      <c r="F3" s="21">
        <v>8.5248259705281306</v>
      </c>
      <c r="G3" s="19"/>
      <c r="H3" s="19"/>
      <c r="I3" s="19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P3" s="13"/>
      <c r="AQ3" s="13"/>
      <c r="AR3" s="13"/>
      <c r="AV3" s="13"/>
      <c r="AZ3" s="13"/>
    </row>
    <row r="4" spans="1:53" ht="15.75">
      <c r="A4" s="4">
        <f t="shared" ref="A4:A38" si="0">A3+1</f>
        <v>1982</v>
      </c>
      <c r="B4" s="6"/>
      <c r="C4" s="17">
        <v>12.244870000000001</v>
      </c>
      <c r="D4" s="22">
        <v>11.953569</v>
      </c>
      <c r="E4" s="20">
        <v>0.67286666666666672</v>
      </c>
      <c r="F4" s="21">
        <v>1.8996649298143935</v>
      </c>
      <c r="G4" s="19"/>
      <c r="H4" s="19"/>
      <c r="I4" s="19"/>
    </row>
    <row r="5" spans="1:53" ht="15.75">
      <c r="A5" s="4">
        <f t="shared" si="0"/>
        <v>1983</v>
      </c>
      <c r="B5" s="6"/>
      <c r="C5" s="17">
        <v>10.06517</v>
      </c>
      <c r="D5" s="22">
        <v>15.394945999999999</v>
      </c>
      <c r="E5" s="20">
        <v>0.72414166666666668</v>
      </c>
      <c r="F5" s="21">
        <v>0.17024439740859343</v>
      </c>
      <c r="G5" s="18">
        <v>29.715</v>
      </c>
      <c r="H5" s="18">
        <v>30.413</v>
      </c>
      <c r="I5" s="18">
        <v>29.9</v>
      </c>
    </row>
    <row r="6" spans="1:53" ht="15.75">
      <c r="A6" s="4">
        <f t="shared" si="0"/>
        <v>1984</v>
      </c>
      <c r="B6" s="6"/>
      <c r="C6" s="17">
        <v>9.5471959999999996</v>
      </c>
      <c r="D6" s="22">
        <v>11.930111999999999</v>
      </c>
      <c r="E6" s="20">
        <v>0.76494166666666674</v>
      </c>
      <c r="F6" s="21">
        <v>6.2332694114442857</v>
      </c>
      <c r="G6" s="18">
        <v>28.715</v>
      </c>
      <c r="H6" s="18">
        <v>29.393000000000001</v>
      </c>
      <c r="I6" s="18">
        <v>28.888000000000002</v>
      </c>
    </row>
    <row r="7" spans="1:53" ht="15.75">
      <c r="A7" s="4">
        <f t="shared" si="0"/>
        <v>1985</v>
      </c>
      <c r="B7" s="23">
        <v>1.0309278350515483</v>
      </c>
      <c r="C7" s="17">
        <v>9.7691169999999996</v>
      </c>
      <c r="D7" s="22">
        <v>12.441592</v>
      </c>
      <c r="E7" s="20">
        <v>0.89375000000000004</v>
      </c>
      <c r="F7" s="21">
        <v>6.6560611919624213</v>
      </c>
      <c r="G7" s="18">
        <v>27.533000000000001</v>
      </c>
      <c r="H7" s="18">
        <v>27.96</v>
      </c>
      <c r="I7" s="18">
        <v>27.765999999999998</v>
      </c>
    </row>
    <row r="8" spans="1:53" ht="15.75">
      <c r="A8" s="4">
        <f t="shared" si="0"/>
        <v>1986</v>
      </c>
      <c r="B8" s="23">
        <v>13.673469387755077</v>
      </c>
      <c r="C8" s="17">
        <v>7.3624169999999998</v>
      </c>
      <c r="D8" s="22">
        <v>4.2325021999999999</v>
      </c>
      <c r="E8" s="20">
        <v>2.020575</v>
      </c>
      <c r="F8" s="21">
        <v>11.627608549717577</v>
      </c>
      <c r="G8" s="18">
        <v>14.273999999999999</v>
      </c>
      <c r="H8" s="18">
        <v>14.913</v>
      </c>
      <c r="I8" s="18">
        <v>14.475</v>
      </c>
    </row>
    <row r="9" spans="1:53" ht="15.75">
      <c r="A9" s="4">
        <f t="shared" si="0"/>
        <v>1987</v>
      </c>
      <c r="B9" s="23">
        <v>9.6947935368043066</v>
      </c>
      <c r="C9" s="17">
        <v>19.3323</v>
      </c>
      <c r="D9" s="22">
        <v>22.919481000000001</v>
      </c>
      <c r="E9" s="20">
        <v>4.0179416666666663</v>
      </c>
      <c r="F9" s="21">
        <v>-0.55202976307842044</v>
      </c>
      <c r="G9" s="18">
        <v>18.405999999999999</v>
      </c>
      <c r="H9" s="18">
        <v>19.164000000000001</v>
      </c>
      <c r="I9" s="18">
        <v>18.498999999999999</v>
      </c>
    </row>
    <row r="10" spans="1:53" ht="15.75">
      <c r="A10" s="4">
        <f t="shared" si="0"/>
        <v>1988</v>
      </c>
      <c r="B10" s="23">
        <v>61.21112929623569</v>
      </c>
      <c r="C10" s="17">
        <v>16.432659999999998</v>
      </c>
      <c r="D10" s="22">
        <v>34.987851999999997</v>
      </c>
      <c r="E10" s="20">
        <v>4.5367333333333333</v>
      </c>
      <c r="F10" s="21">
        <v>2.1934928502734872</v>
      </c>
      <c r="G10" s="18">
        <v>14.938000000000001</v>
      </c>
      <c r="H10" s="18">
        <v>15.938000000000001</v>
      </c>
      <c r="I10" s="18">
        <v>15.113</v>
      </c>
    </row>
    <row r="11" spans="1:53" ht="15.75">
      <c r="A11" s="4">
        <f t="shared" si="0"/>
        <v>1989</v>
      </c>
      <c r="B11" s="23">
        <v>44.670050761421336</v>
      </c>
      <c r="C11" s="17">
        <v>21.19088</v>
      </c>
      <c r="D11" s="22">
        <v>3.5384152000000002</v>
      </c>
      <c r="E11" s="20">
        <v>7.3915583333333332</v>
      </c>
      <c r="F11" s="21">
        <v>1.5688069522024284</v>
      </c>
      <c r="G11" s="18">
        <v>18.22</v>
      </c>
      <c r="H11" s="18">
        <v>19.614999999999998</v>
      </c>
      <c r="I11" s="18">
        <v>18.501999999999999</v>
      </c>
    </row>
    <row r="12" spans="1:53" ht="15.75">
      <c r="A12" s="4">
        <f t="shared" si="0"/>
        <v>1990</v>
      </c>
      <c r="B12" s="23">
        <v>3.6140350877193077</v>
      </c>
      <c r="C12" s="17">
        <v>31.140930000000001</v>
      </c>
      <c r="D12" s="22">
        <v>45.919668000000001</v>
      </c>
      <c r="E12" s="20">
        <v>8.0378083333333326</v>
      </c>
      <c r="F12" s="21">
        <v>0.25657472492910482</v>
      </c>
      <c r="G12" s="18">
        <v>23.613</v>
      </c>
      <c r="H12" s="18">
        <v>24.463999999999999</v>
      </c>
      <c r="I12" s="18">
        <v>24.164000000000001</v>
      </c>
    </row>
    <row r="13" spans="1:53" ht="15.75">
      <c r="A13" s="4">
        <f t="shared" si="0"/>
        <v>1991</v>
      </c>
      <c r="B13" s="23">
        <v>22.95970199796815</v>
      </c>
      <c r="C13" s="17">
        <v>35.40399</v>
      </c>
      <c r="D13" s="22">
        <v>27.434626000000002</v>
      </c>
      <c r="E13" s="20">
        <v>9.9094916666666659</v>
      </c>
      <c r="F13" s="21">
        <v>1.8723484444540435</v>
      </c>
      <c r="G13" s="18">
        <v>20.062000000000001</v>
      </c>
      <c r="H13" s="18">
        <v>21.548999999999999</v>
      </c>
      <c r="I13" s="18">
        <v>20.553000000000001</v>
      </c>
    </row>
    <row r="14" spans="1:53" ht="15.75">
      <c r="A14" s="4">
        <f t="shared" si="0"/>
        <v>1992</v>
      </c>
      <c r="B14" s="23">
        <v>48.801982924814084</v>
      </c>
      <c r="C14" s="17">
        <v>38.333880000000001</v>
      </c>
      <c r="D14" s="22">
        <v>47.526594000000003</v>
      </c>
      <c r="E14" s="20">
        <v>17.298425000000002</v>
      </c>
      <c r="F14" s="21">
        <v>4.052033951145936</v>
      </c>
      <c r="G14" s="18">
        <v>19.327000000000002</v>
      </c>
      <c r="H14" s="18">
        <v>20.577000000000002</v>
      </c>
      <c r="I14" s="18">
        <v>19.952000000000002</v>
      </c>
    </row>
    <row r="15" spans="1:53" ht="15.75">
      <c r="A15" s="4">
        <f t="shared" si="0"/>
        <v>1993</v>
      </c>
      <c r="B15" s="23">
        <v>61.262261706459363</v>
      </c>
      <c r="C15" s="17">
        <v>30.530419999999999</v>
      </c>
      <c r="D15" s="22">
        <v>53.757967999999998</v>
      </c>
      <c r="E15" s="20">
        <v>22.051058333333334</v>
      </c>
      <c r="F15" s="21">
        <v>2.8859156428513355</v>
      </c>
      <c r="G15" s="18">
        <v>17.001999999999999</v>
      </c>
      <c r="H15" s="18">
        <v>18.45</v>
      </c>
      <c r="I15" s="18">
        <v>17.565000000000001</v>
      </c>
    </row>
    <row r="16" spans="1:53" ht="15.75">
      <c r="A16" s="4">
        <f t="shared" si="0"/>
        <v>1994</v>
      </c>
      <c r="B16" s="23">
        <v>76.758866062205939</v>
      </c>
      <c r="C16" s="17">
        <v>20.923829999999999</v>
      </c>
      <c r="D16" s="22">
        <v>34.495142000000001</v>
      </c>
      <c r="E16" s="20">
        <v>21.886100000000003</v>
      </c>
      <c r="F16" s="21">
        <v>2.4956015123948956</v>
      </c>
      <c r="G16" s="18">
        <v>15.803000000000001</v>
      </c>
      <c r="H16" s="18">
        <v>17.193999999999999</v>
      </c>
      <c r="I16" s="18">
        <v>16.213999999999999</v>
      </c>
    </row>
    <row r="17" spans="1:9" ht="15.75">
      <c r="A17" s="4">
        <f t="shared" si="0"/>
        <v>1995</v>
      </c>
      <c r="B17" s="23">
        <v>51.591321574511554</v>
      </c>
      <c r="C17" s="17">
        <v>58.917810000000003</v>
      </c>
      <c r="D17" s="22">
        <v>19.411715000000001</v>
      </c>
      <c r="E17" s="20">
        <v>21.886100000000003</v>
      </c>
      <c r="F17" s="21">
        <v>0.52184442226179883</v>
      </c>
      <c r="G17" s="18">
        <v>17.013999999999999</v>
      </c>
      <c r="H17" s="18">
        <v>18.420999999999999</v>
      </c>
      <c r="I17" s="18">
        <v>17.34</v>
      </c>
    </row>
    <row r="18" spans="1:9" ht="15.75">
      <c r="A18" s="4">
        <f t="shared" si="0"/>
        <v>1996</v>
      </c>
      <c r="B18" s="23">
        <v>14.314281188140001</v>
      </c>
      <c r="C18" s="17">
        <v>49.539670000000001</v>
      </c>
      <c r="D18" s="22">
        <v>16.178159000000001</v>
      </c>
      <c r="E18" s="20">
        <v>21.886100000000003</v>
      </c>
      <c r="F18" s="21">
        <v>5.5184997019763546</v>
      </c>
      <c r="G18" s="18">
        <v>20.696999999999999</v>
      </c>
      <c r="H18" s="18">
        <v>22.2</v>
      </c>
      <c r="I18" s="18">
        <v>21.238</v>
      </c>
    </row>
    <row r="19" spans="1:9" ht="15.75">
      <c r="A19" s="4">
        <f t="shared" si="0"/>
        <v>1997</v>
      </c>
      <c r="B19" s="23">
        <v>10.21333338738917</v>
      </c>
      <c r="C19" s="17">
        <v>50.76755</v>
      </c>
      <c r="D19" s="22">
        <v>16.039003000000001</v>
      </c>
      <c r="E19" s="20">
        <v>21.886100000000003</v>
      </c>
      <c r="F19" s="21">
        <v>6.6668482094472816</v>
      </c>
      <c r="G19" s="18">
        <v>19.062000000000001</v>
      </c>
      <c r="H19" s="18">
        <v>20.561</v>
      </c>
      <c r="I19" s="18">
        <v>19.404</v>
      </c>
    </row>
    <row r="20" spans="1:9" ht="15.75">
      <c r="A20" s="4">
        <f t="shared" si="0"/>
        <v>1998</v>
      </c>
      <c r="B20" s="23">
        <v>11.912922959204849</v>
      </c>
      <c r="C20" s="17">
        <v>34.632359999999998</v>
      </c>
      <c r="D20" s="22">
        <v>22.317775000000001</v>
      </c>
      <c r="E20" s="20">
        <v>21.886099999999999</v>
      </c>
      <c r="F20" s="21">
        <v>14.604381440040552</v>
      </c>
      <c r="G20" s="18">
        <v>12.712999999999999</v>
      </c>
      <c r="H20" s="18">
        <v>14.362</v>
      </c>
      <c r="I20" s="18">
        <v>12.771000000000001</v>
      </c>
    </row>
    <row r="21" spans="1:9" ht="15.75">
      <c r="A21" s="4">
        <f t="shared" si="0"/>
        <v>1999</v>
      </c>
      <c r="B21" s="23">
        <v>0.22360635420832864</v>
      </c>
      <c r="C21" s="17">
        <v>38.653590000000001</v>
      </c>
      <c r="D21" s="22">
        <v>33.120888000000001</v>
      </c>
      <c r="E21" s="20">
        <v>92.693350000000009</v>
      </c>
      <c r="F21" s="21">
        <v>9.5026061284807568</v>
      </c>
      <c r="G21" s="18">
        <v>17.908999999999999</v>
      </c>
      <c r="H21" s="18">
        <v>19.297999999999998</v>
      </c>
      <c r="I21" s="18">
        <v>18.065999999999999</v>
      </c>
    </row>
    <row r="22" spans="1:9" ht="15.75">
      <c r="A22" s="4">
        <f t="shared" si="0"/>
        <v>2000</v>
      </c>
      <c r="B22" s="23">
        <v>14.526970813715195</v>
      </c>
      <c r="C22" s="17">
        <v>42.490079999999999</v>
      </c>
      <c r="D22" s="22">
        <v>48.067692000000001</v>
      </c>
      <c r="E22" s="20">
        <v>102.10520833333334</v>
      </c>
      <c r="F22" s="21">
        <v>10.442003766134562</v>
      </c>
      <c r="G22" s="18">
        <v>28.436</v>
      </c>
      <c r="H22" s="18">
        <v>30.372</v>
      </c>
      <c r="I22" s="18">
        <v>28.492999999999999</v>
      </c>
    </row>
    <row r="23" spans="1:9" ht="15.75">
      <c r="A23" s="4">
        <f t="shared" si="0"/>
        <v>2001</v>
      </c>
      <c r="B23" s="23">
        <v>16.494850414662054</v>
      </c>
      <c r="C23" s="17">
        <v>39.661639999999998</v>
      </c>
      <c r="D23" s="22">
        <v>27.004645</v>
      </c>
      <c r="E23" s="20">
        <v>111.94332500000002</v>
      </c>
      <c r="F23" s="21">
        <v>7.0084568752030769</v>
      </c>
      <c r="G23" s="18">
        <v>24.460999999999999</v>
      </c>
      <c r="H23" s="18">
        <v>25.995000000000001</v>
      </c>
      <c r="I23" s="18">
        <v>24.5</v>
      </c>
    </row>
    <row r="24" spans="1:9" ht="15.75">
      <c r="A24" s="4">
        <f t="shared" si="0"/>
        <v>2002</v>
      </c>
      <c r="B24" s="23">
        <v>12.168535650024538</v>
      </c>
      <c r="C24" s="17">
        <v>28.739850000000001</v>
      </c>
      <c r="D24" s="22">
        <v>21.554228999999999</v>
      </c>
      <c r="E24" s="20">
        <v>120.97016666666667</v>
      </c>
      <c r="F24" s="21">
        <v>6.7259741405164082</v>
      </c>
      <c r="G24" s="18">
        <v>25.030999999999999</v>
      </c>
      <c r="H24" s="18">
        <v>26.132999999999999</v>
      </c>
      <c r="I24" s="18">
        <v>25.152999999999999</v>
      </c>
    </row>
    <row r="25" spans="1:9" ht="15.75">
      <c r="A25" s="4">
        <f t="shared" si="0"/>
        <v>2003</v>
      </c>
      <c r="B25" s="23">
        <v>23.811357422072803</v>
      </c>
      <c r="C25" s="17">
        <v>38.853499999999997</v>
      </c>
      <c r="D25" s="22">
        <v>24.113693999999999</v>
      </c>
      <c r="E25" s="20">
        <v>129.35653333333335</v>
      </c>
      <c r="F25" s="21">
        <v>7.3180809188590406</v>
      </c>
      <c r="G25" s="18">
        <v>28.812000000000001</v>
      </c>
      <c r="H25" s="18">
        <v>31.087</v>
      </c>
      <c r="I25" s="18">
        <v>28.765000000000001</v>
      </c>
    </row>
    <row r="26" spans="1:9" ht="15.75">
      <c r="A26" s="4">
        <f t="shared" si="0"/>
        <v>2004</v>
      </c>
      <c r="B26" s="23">
        <v>10.00848176420692</v>
      </c>
      <c r="C26" s="17">
        <v>38.044649999999997</v>
      </c>
      <c r="D26" s="22">
        <v>14.023635000000001</v>
      </c>
      <c r="E26" s="20">
        <v>133.50039999999998</v>
      </c>
      <c r="F26" s="21">
        <v>7.1992871018682969</v>
      </c>
      <c r="G26" s="18">
        <v>38.234000000000002</v>
      </c>
      <c r="H26" s="18">
        <v>41.435000000000002</v>
      </c>
      <c r="I26" s="18">
        <v>38.268999999999998</v>
      </c>
    </row>
    <row r="27" spans="1:9" ht="15.75">
      <c r="A27" s="4">
        <f t="shared" si="0"/>
        <v>2005</v>
      </c>
      <c r="B27" s="23">
        <v>11.56515034695451</v>
      </c>
      <c r="C27" s="17">
        <v>45.116309999999999</v>
      </c>
      <c r="D27" s="22">
        <v>24.353293000000001</v>
      </c>
      <c r="E27" s="20">
        <v>132.14699999999999</v>
      </c>
      <c r="F27" s="21">
        <v>8.3533441790123462</v>
      </c>
      <c r="G27" s="18">
        <v>54.435000000000002</v>
      </c>
      <c r="H27" s="18">
        <v>56.511000000000003</v>
      </c>
      <c r="I27" s="18">
        <v>55.67</v>
      </c>
    </row>
    <row r="28" spans="1:9" ht="15.75">
      <c r="A28" s="4">
        <f t="shared" si="0"/>
        <v>2006</v>
      </c>
      <c r="B28" s="23">
        <v>8.5487214927436099</v>
      </c>
      <c r="C28" s="17">
        <v>36.400210000000001</v>
      </c>
      <c r="D28" s="22">
        <v>43.094918</v>
      </c>
      <c r="E28" s="20">
        <v>128.6516</v>
      </c>
      <c r="F28" s="21">
        <v>9.5397858740471957</v>
      </c>
      <c r="G28" s="18">
        <v>65.16</v>
      </c>
      <c r="H28" s="18">
        <v>66.040000000000006</v>
      </c>
      <c r="I28" s="18">
        <v>66.84</v>
      </c>
    </row>
    <row r="29" spans="1:9" ht="15.75">
      <c r="A29" s="4">
        <f t="shared" si="0"/>
        <v>2007</v>
      </c>
      <c r="B29" s="23">
        <v>6.5639523779206712</v>
      </c>
      <c r="C29" s="17">
        <v>37.040669999999999</v>
      </c>
      <c r="D29" s="22">
        <v>44.239530000000002</v>
      </c>
      <c r="E29" s="20">
        <v>125.8331</v>
      </c>
      <c r="F29" s="21">
        <v>5.3079242037787449</v>
      </c>
      <c r="G29" s="18">
        <v>72.55</v>
      </c>
      <c r="H29" s="18">
        <v>72.290000000000006</v>
      </c>
      <c r="I29" s="18">
        <v>75.14</v>
      </c>
    </row>
    <row r="30" spans="1:9" ht="15.75">
      <c r="A30" s="4">
        <f t="shared" si="0"/>
        <v>2008</v>
      </c>
      <c r="B30" s="23">
        <v>15.055562193810502</v>
      </c>
      <c r="C30" s="17">
        <v>40.81138</v>
      </c>
      <c r="D30" s="22">
        <v>57.781568</v>
      </c>
      <c r="E30" s="20">
        <v>118.56691666666667</v>
      </c>
      <c r="F30" s="21">
        <v>4.2058902165342884</v>
      </c>
      <c r="G30" s="18">
        <v>97.37</v>
      </c>
      <c r="H30" s="18">
        <v>100</v>
      </c>
      <c r="I30" s="18">
        <v>100.6</v>
      </c>
    </row>
    <row r="31" spans="1:9" ht="15.75">
      <c r="A31" s="4">
        <f t="shared" si="0"/>
        <v>2009</v>
      </c>
      <c r="B31" s="23">
        <v>13.929560368192952</v>
      </c>
      <c r="C31" s="17">
        <v>31.80941</v>
      </c>
      <c r="D31" s="22">
        <v>17.604677989999999</v>
      </c>
      <c r="E31" s="20">
        <v>148.880174166666</v>
      </c>
      <c r="F31" s="21">
        <v>5.4877933513749753</v>
      </c>
      <c r="G31" s="18">
        <v>61.68</v>
      </c>
      <c r="H31" s="18">
        <v>61.88</v>
      </c>
      <c r="I31" s="18">
        <v>63.25</v>
      </c>
    </row>
    <row r="32" spans="1:9" ht="15.75">
      <c r="A32" s="4">
        <f t="shared" si="0"/>
        <v>2010</v>
      </c>
      <c r="B32" s="23">
        <v>11.8</v>
      </c>
      <c r="C32" s="17">
        <v>36.943080000000002</v>
      </c>
      <c r="D32" s="22">
        <v>6.9096462519999999</v>
      </c>
      <c r="E32" s="20">
        <v>150.298025</v>
      </c>
      <c r="F32" s="24">
        <v>6.2229415552984557</v>
      </c>
      <c r="G32" s="18">
        <v>79.599999999999994</v>
      </c>
      <c r="H32" s="18">
        <v>79.42</v>
      </c>
      <c r="I32" s="18">
        <v>81.069999999999993</v>
      </c>
    </row>
    <row r="33" spans="1:9" ht="15.75">
      <c r="A33" s="4">
        <f t="shared" si="0"/>
        <v>2011</v>
      </c>
      <c r="B33" s="23">
        <v>10.283025958087478</v>
      </c>
      <c r="C33" s="17">
        <v>41.651899999999998</v>
      </c>
      <c r="D33" s="22">
        <v>15.426311</v>
      </c>
      <c r="E33" s="20">
        <v>153.86160833333332</v>
      </c>
      <c r="F33" s="24">
        <v>2.7863983375021113</v>
      </c>
      <c r="G33" s="18">
        <v>111.36</v>
      </c>
      <c r="H33" s="18">
        <v>94.99</v>
      </c>
      <c r="I33" s="18">
        <v>114.15</v>
      </c>
    </row>
    <row r="34" spans="1:9" ht="15.75">
      <c r="A34" s="4">
        <f t="shared" si="0"/>
        <v>2012</v>
      </c>
      <c r="B34" s="23">
        <v>11.981084477377024</v>
      </c>
      <c r="C34" s="17">
        <v>34.729489999999998</v>
      </c>
      <c r="D34" s="22">
        <v>16.389325639999999</v>
      </c>
      <c r="E34" s="20">
        <v>157.49942817460317</v>
      </c>
      <c r="F34" s="24">
        <v>-1.583065492504776</v>
      </c>
      <c r="G34" s="18">
        <v>111.62</v>
      </c>
      <c r="H34" s="18">
        <v>94.1</v>
      </c>
      <c r="I34" s="18">
        <v>113.66</v>
      </c>
    </row>
    <row r="35" spans="1:9" ht="15.75">
      <c r="A35" s="4">
        <f t="shared" si="0"/>
        <v>2013</v>
      </c>
      <c r="B35" s="21">
        <v>7.9568807847335847</v>
      </c>
      <c r="C35" s="17">
        <v>30.84111</v>
      </c>
      <c r="D35" s="22">
        <v>1.3247096309999999</v>
      </c>
      <c r="E35" s="20">
        <v>157.3112183195307</v>
      </c>
      <c r="F35" s="24">
        <v>0.82398678890531762</v>
      </c>
      <c r="G35" s="18">
        <v>108.62</v>
      </c>
      <c r="H35" s="18">
        <v>97.96</v>
      </c>
      <c r="I35" s="18">
        <v>111.36</v>
      </c>
    </row>
    <row r="36" spans="1:9" ht="15.75">
      <c r="A36" s="4">
        <f t="shared" si="0"/>
        <v>2014</v>
      </c>
      <c r="B36" s="21">
        <v>7.9782970487276117</v>
      </c>
      <c r="C36" s="17">
        <v>26.390750000000001</v>
      </c>
      <c r="D36" s="22">
        <v>20.54989428</v>
      </c>
      <c r="E36" s="20">
        <v>158.55264490620488</v>
      </c>
      <c r="F36" s="6"/>
      <c r="G36" s="18">
        <v>99.08</v>
      </c>
      <c r="H36" s="18">
        <v>93.26</v>
      </c>
      <c r="I36" s="18">
        <v>100.85</v>
      </c>
    </row>
    <row r="37" spans="1:9" ht="15.75">
      <c r="A37" s="4">
        <f t="shared" si="0"/>
        <v>2015</v>
      </c>
      <c r="B37" s="21">
        <v>9.5500000000000007</v>
      </c>
      <c r="C37" s="17">
        <v>21.160160000000001</v>
      </c>
      <c r="D37" s="22">
        <v>5.9049353939999998</v>
      </c>
      <c r="E37" s="20">
        <v>193.2791666666667</v>
      </c>
      <c r="F37" s="6"/>
      <c r="G37" s="18">
        <v>52.41</v>
      </c>
      <c r="H37" s="18">
        <v>48.73</v>
      </c>
      <c r="I37" s="18">
        <v>52.95</v>
      </c>
    </row>
    <row r="38" spans="1:9" ht="15.75">
      <c r="A38" s="4">
        <f t="shared" si="0"/>
        <v>2016</v>
      </c>
      <c r="B38" s="21">
        <v>18.55</v>
      </c>
      <c r="C38" s="17">
        <v>18.047170000000001</v>
      </c>
      <c r="D38" s="22">
        <v>10.028340200000001</v>
      </c>
      <c r="E38" s="20">
        <v>253.49225191946155</v>
      </c>
      <c r="F38" s="6"/>
      <c r="G38" s="18">
        <v>43.76</v>
      </c>
      <c r="H38" s="18">
        <v>43.27</v>
      </c>
      <c r="I38" s="18">
        <v>44.02</v>
      </c>
    </row>
    <row r="39" spans="1:9" ht="15.75">
      <c r="A39" s="4">
        <f>A38+1</f>
        <v>2017</v>
      </c>
      <c r="B39" s="24">
        <v>15.371612592980881</v>
      </c>
      <c r="C39" s="17">
        <v>21.80339</v>
      </c>
      <c r="D39" s="22">
        <v>2.5245777399999998</v>
      </c>
      <c r="E39" s="20">
        <v>305.7901091600047</v>
      </c>
      <c r="F39" s="6"/>
      <c r="G39" s="18">
        <v>54.17</v>
      </c>
      <c r="H39" s="18">
        <v>50.82</v>
      </c>
      <c r="I39" s="18">
        <v>54.55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topLeftCell="A24" workbookViewId="0">
      <selection activeCell="F2" sqref="F2:F39"/>
    </sheetView>
  </sheetViews>
  <sheetFormatPr defaultRowHeight="15"/>
  <sheetData>
    <row r="1" spans="1:9">
      <c r="A1" s="4" t="s">
        <v>157</v>
      </c>
      <c r="B1" s="17" t="s">
        <v>156</v>
      </c>
      <c r="C1" s="17" t="s">
        <v>158</v>
      </c>
      <c r="D1" s="6" t="s">
        <v>161</v>
      </c>
      <c r="E1" s="6" t="s">
        <v>162</v>
      </c>
      <c r="F1" s="6" t="s">
        <v>163</v>
      </c>
      <c r="G1" s="19" t="s">
        <v>171</v>
      </c>
      <c r="H1" s="19" t="s">
        <v>172</v>
      </c>
      <c r="I1" s="19" t="s">
        <v>173</v>
      </c>
    </row>
    <row r="2" spans="1:9">
      <c r="A2" s="4">
        <v>1980</v>
      </c>
      <c r="B2" s="25">
        <v>9.9722619900142906</v>
      </c>
      <c r="C2" s="25">
        <v>48.571314206144201</v>
      </c>
      <c r="D2" s="25">
        <v>46.108155308260905</v>
      </c>
      <c r="E2" s="25">
        <v>0.54678089191608303</v>
      </c>
      <c r="F2" s="25">
        <v>4.2048310468303214</v>
      </c>
      <c r="G2" s="19"/>
      <c r="H2" s="19"/>
      <c r="I2" s="19"/>
    </row>
    <row r="3" spans="1:9">
      <c r="A3" s="4">
        <f>A2+1</f>
        <v>1981</v>
      </c>
      <c r="B3" s="6">
        <v>20.8128229121949</v>
      </c>
      <c r="C3" s="6">
        <v>18.171726179163624</v>
      </c>
      <c r="D3" s="6">
        <v>5.8999715077936612</v>
      </c>
      <c r="E3" s="6">
        <v>0.61770817502880504</v>
      </c>
      <c r="F3" s="6">
        <v>-13.127880485069994</v>
      </c>
      <c r="G3" s="19"/>
      <c r="H3" s="19"/>
      <c r="I3" s="19"/>
    </row>
    <row r="4" spans="1:9">
      <c r="A4" s="4">
        <f t="shared" ref="A4:A38" si="0">A3+1</f>
        <v>1982</v>
      </c>
      <c r="B4" s="6">
        <v>7.6977472471425097</v>
      </c>
      <c r="C4" s="6">
        <v>13.77983315821934</v>
      </c>
      <c r="D4" s="6">
        <v>9.5453083884007377</v>
      </c>
      <c r="E4" s="6">
        <v>0.67346126152852404</v>
      </c>
      <c r="F4" s="6">
        <v>-6.8033888146931929</v>
      </c>
      <c r="G4" s="19"/>
      <c r="H4" s="19"/>
      <c r="I4" s="19"/>
    </row>
    <row r="5" spans="1:9">
      <c r="A5" s="4">
        <f t="shared" si="0"/>
        <v>1983</v>
      </c>
      <c r="B5" s="6">
        <v>23.212331551155899</v>
      </c>
      <c r="C5" s="6">
        <v>10.04496860942748</v>
      </c>
      <c r="D5" s="6">
        <v>14.021625183454638</v>
      </c>
      <c r="E5" s="6">
        <v>0.72440985115157297</v>
      </c>
      <c r="F5" s="6">
        <v>-10.924085037995056</v>
      </c>
      <c r="G5" s="18">
        <v>29.715</v>
      </c>
      <c r="H5" s="18">
        <v>30.413</v>
      </c>
      <c r="I5" s="18">
        <v>29.9</v>
      </c>
    </row>
    <row r="6" spans="1:9">
      <c r="A6" s="4">
        <f t="shared" si="0"/>
        <v>1984</v>
      </c>
      <c r="B6" s="6">
        <v>17.820533286084199</v>
      </c>
      <c r="C6" s="6">
        <v>9.3805412311503851</v>
      </c>
      <c r="D6" s="6">
        <v>11.602799172016685</v>
      </c>
      <c r="E6" s="6">
        <v>0.76652744911239201</v>
      </c>
      <c r="F6" s="6">
        <v>-1.1156232179951644</v>
      </c>
      <c r="G6" s="18">
        <v>28.715</v>
      </c>
      <c r="H6" s="18">
        <v>29.393000000000001</v>
      </c>
      <c r="I6" s="18">
        <v>28.888000000000002</v>
      </c>
    </row>
    <row r="7" spans="1:9">
      <c r="A7" s="4">
        <f t="shared" si="0"/>
        <v>1985</v>
      </c>
      <c r="B7" s="6">
        <v>7.4353448275863299</v>
      </c>
      <c r="C7" s="6">
        <v>10.391978606203974</v>
      </c>
      <c r="D7" s="6">
        <v>8.9927363282445256</v>
      </c>
      <c r="E7" s="6">
        <v>0.89377408333333297</v>
      </c>
      <c r="F7" s="6">
        <v>5.9130274644103338</v>
      </c>
      <c r="G7" s="18">
        <v>27.533000000000001</v>
      </c>
      <c r="H7" s="18">
        <v>27.96</v>
      </c>
      <c r="I7" s="18">
        <v>27.765999999999998</v>
      </c>
    </row>
    <row r="8" spans="1:9">
      <c r="A8" s="4">
        <f t="shared" si="0"/>
        <v>1986</v>
      </c>
      <c r="B8" s="6">
        <v>5.7171514543630302</v>
      </c>
      <c r="C8" s="6">
        <v>9.1358457225116094</v>
      </c>
      <c r="D8" s="6">
        <v>1.953094631365266</v>
      </c>
      <c r="E8" s="6">
        <v>1.7545230040748101</v>
      </c>
      <c r="F8" s="6">
        <v>6.0945270405412089E-2</v>
      </c>
      <c r="G8" s="18">
        <v>14.273999999999999</v>
      </c>
      <c r="H8" s="18">
        <v>14.913</v>
      </c>
      <c r="I8" s="18">
        <v>14.475</v>
      </c>
    </row>
    <row r="9" spans="1:9">
      <c r="A9" s="4">
        <f t="shared" si="0"/>
        <v>1987</v>
      </c>
      <c r="B9" s="6">
        <v>11.290322580645199</v>
      </c>
      <c r="C9" s="6">
        <v>19.495335111541266</v>
      </c>
      <c r="D9" s="6">
        <v>22.411163641909411</v>
      </c>
      <c r="E9" s="6">
        <v>4.0160373443363104</v>
      </c>
      <c r="F9" s="6">
        <v>3.200125467143053</v>
      </c>
      <c r="G9" s="18">
        <v>18.405999999999999</v>
      </c>
      <c r="H9" s="18">
        <v>19.164000000000001</v>
      </c>
      <c r="I9" s="18">
        <v>18.498999999999999</v>
      </c>
    </row>
    <row r="10" spans="1:9">
      <c r="A10" s="4">
        <f t="shared" si="0"/>
        <v>1988</v>
      </c>
      <c r="B10" s="6">
        <v>54.511224779767197</v>
      </c>
      <c r="C10" s="6">
        <v>16.940609688479018</v>
      </c>
      <c r="D10" s="6">
        <v>32.913197256310696</v>
      </c>
      <c r="E10" s="6">
        <v>4.5369666666666699</v>
      </c>
      <c r="F10" s="6">
        <v>7.3340254884255671</v>
      </c>
      <c r="G10" s="18">
        <v>14.938000000000001</v>
      </c>
      <c r="H10" s="18">
        <v>15.938000000000001</v>
      </c>
      <c r="I10" s="18">
        <v>15.113</v>
      </c>
    </row>
    <row r="11" spans="1:9">
      <c r="A11" s="4">
        <f t="shared" si="0"/>
        <v>1989</v>
      </c>
      <c r="B11" s="6">
        <v>50.466688123591503</v>
      </c>
      <c r="C11" s="6">
        <v>34.18261725499773</v>
      </c>
      <c r="D11" s="6">
        <v>12.927995250717339</v>
      </c>
      <c r="E11" s="6">
        <v>7.3647349999999996</v>
      </c>
      <c r="F11" s="6">
        <v>1.9193812966454686</v>
      </c>
      <c r="G11" s="18">
        <v>18.22</v>
      </c>
      <c r="H11" s="18">
        <v>19.614999999999998</v>
      </c>
      <c r="I11" s="18">
        <v>18.501999999999999</v>
      </c>
    </row>
    <row r="12" spans="1:9">
      <c r="A12" s="4">
        <f t="shared" si="0"/>
        <v>1990</v>
      </c>
      <c r="B12" s="6">
        <v>7.3644003055769804</v>
      </c>
      <c r="C12" s="6">
        <v>30.924740079027835</v>
      </c>
      <c r="D12" s="6">
        <v>32.701027647570143</v>
      </c>
      <c r="E12" s="6">
        <v>8.0382850000000001</v>
      </c>
      <c r="F12" s="6">
        <v>11.776885932349401</v>
      </c>
      <c r="G12" s="18">
        <v>23.613</v>
      </c>
      <c r="H12" s="18">
        <v>24.463999999999999</v>
      </c>
      <c r="I12" s="18">
        <v>24.164000000000001</v>
      </c>
    </row>
    <row r="13" spans="1:9">
      <c r="A13" s="4">
        <f t="shared" si="0"/>
        <v>1991</v>
      </c>
      <c r="B13" s="6">
        <v>13.0069731037428</v>
      </c>
      <c r="C13" s="6">
        <v>37.0216048602557</v>
      </c>
      <c r="D13" s="6">
        <v>37.380213897889675</v>
      </c>
      <c r="E13" s="6">
        <v>9.9094916666666695</v>
      </c>
      <c r="F13" s="6">
        <v>0.35835260455804985</v>
      </c>
      <c r="G13" s="18">
        <v>20.062000000000001</v>
      </c>
      <c r="H13" s="18">
        <v>21.548999999999999</v>
      </c>
      <c r="I13" s="18">
        <v>20.553000000000001</v>
      </c>
    </row>
    <row r="14" spans="1:9">
      <c r="A14" s="4">
        <f t="shared" si="0"/>
        <v>1992</v>
      </c>
      <c r="B14" s="6">
        <v>44.588842715022999</v>
      </c>
      <c r="C14" s="6">
        <v>38.227388306696035</v>
      </c>
      <c r="D14" s="6">
        <v>63.260253765728706</v>
      </c>
      <c r="E14" s="6">
        <v>17.298425000000002</v>
      </c>
      <c r="F14" s="6">
        <v>4.6311929468977553</v>
      </c>
      <c r="G14" s="18">
        <v>19.327000000000002</v>
      </c>
      <c r="H14" s="18">
        <v>20.577000000000002</v>
      </c>
      <c r="I14" s="18">
        <v>19.952000000000002</v>
      </c>
    </row>
    <row r="15" spans="1:9">
      <c r="A15" s="4">
        <f t="shared" si="0"/>
        <v>1993</v>
      </c>
      <c r="B15" s="6">
        <v>57.165252834921702</v>
      </c>
      <c r="C15" s="6">
        <v>33.719754931107929</v>
      </c>
      <c r="D15" s="6">
        <v>53.757968324004466</v>
      </c>
      <c r="E15" s="6">
        <v>22.0654</v>
      </c>
      <c r="F15" s="6">
        <v>-2.0351187755439781</v>
      </c>
      <c r="G15" s="18">
        <v>17.001999999999999</v>
      </c>
      <c r="H15" s="18">
        <v>18.45</v>
      </c>
      <c r="I15" s="18">
        <v>17.565000000000001</v>
      </c>
    </row>
    <row r="16" spans="1:9">
      <c r="A16" s="4">
        <f t="shared" si="0"/>
        <v>1994</v>
      </c>
      <c r="B16" s="6">
        <v>57.0317089119659</v>
      </c>
      <c r="C16" s="6">
        <v>23.059236451185413</v>
      </c>
      <c r="D16" s="6">
        <v>34.49514215174321</v>
      </c>
      <c r="E16" s="6">
        <v>21.995999999999999</v>
      </c>
      <c r="F16" s="6">
        <v>-1.8149244837215406</v>
      </c>
      <c r="G16" s="18">
        <v>15.803000000000001</v>
      </c>
      <c r="H16" s="18">
        <v>17.193999999999999</v>
      </c>
      <c r="I16" s="18">
        <v>16.213999999999999</v>
      </c>
    </row>
    <row r="17" spans="1:9">
      <c r="A17" s="4">
        <f t="shared" si="0"/>
        <v>1995</v>
      </c>
      <c r="B17" s="6">
        <v>72.835502297263702</v>
      </c>
      <c r="C17" s="6">
        <v>39.528378409230683</v>
      </c>
      <c r="D17" s="6">
        <v>19.411714745051313</v>
      </c>
      <c r="E17" s="6">
        <v>21.895258333333299</v>
      </c>
      <c r="F17" s="6">
        <v>-7.2664766608156128E-2</v>
      </c>
      <c r="G17" s="18">
        <v>17.013999999999999</v>
      </c>
      <c r="H17" s="18">
        <v>18.420999999999999</v>
      </c>
      <c r="I17" s="18">
        <v>17.34</v>
      </c>
    </row>
    <row r="18" spans="1:9">
      <c r="A18" s="4">
        <f t="shared" si="0"/>
        <v>1996</v>
      </c>
      <c r="B18" s="6">
        <v>29.2682926829272</v>
      </c>
      <c r="C18" s="6">
        <v>40.257729246706695</v>
      </c>
      <c r="D18" s="6">
        <v>16.178158590808238</v>
      </c>
      <c r="E18" s="6">
        <v>21.884425</v>
      </c>
      <c r="F18" s="6">
        <v>4.1959240451574118</v>
      </c>
      <c r="G18" s="18">
        <v>20.696999999999999</v>
      </c>
      <c r="H18" s="18">
        <v>22.2</v>
      </c>
      <c r="I18" s="18">
        <v>21.238</v>
      </c>
    </row>
    <row r="19" spans="1:9">
      <c r="A19" s="4">
        <f t="shared" si="0"/>
        <v>1997</v>
      </c>
      <c r="B19" s="6">
        <v>8.5298742138363401</v>
      </c>
      <c r="C19" s="6">
        <v>51.461010793788056</v>
      </c>
      <c r="D19" s="6">
        <v>16.039002948568545</v>
      </c>
      <c r="E19" s="6">
        <v>21.886050000000001</v>
      </c>
      <c r="F19" s="6">
        <v>2.9370994197648344</v>
      </c>
      <c r="G19" s="18">
        <v>19.062000000000001</v>
      </c>
      <c r="H19" s="18">
        <v>20.561</v>
      </c>
      <c r="I19" s="18">
        <v>19.404</v>
      </c>
    </row>
    <row r="20" spans="1:9">
      <c r="A20" s="4">
        <f t="shared" si="0"/>
        <v>1998</v>
      </c>
      <c r="B20" s="6">
        <v>9.99637812386805</v>
      </c>
      <c r="C20" s="6">
        <v>39.278607471737566</v>
      </c>
      <c r="D20" s="6">
        <v>22.317757590471913</v>
      </c>
      <c r="E20" s="6">
        <v>21.885999999999999</v>
      </c>
      <c r="F20" s="6">
        <v>2.5812541029047225</v>
      </c>
      <c r="G20" s="18">
        <v>12.712999999999999</v>
      </c>
      <c r="H20" s="18">
        <v>14.362</v>
      </c>
      <c r="I20" s="18">
        <v>12.771000000000001</v>
      </c>
    </row>
    <row r="21" spans="1:9">
      <c r="A21" s="4">
        <f t="shared" si="0"/>
        <v>1999</v>
      </c>
      <c r="B21" s="6">
        <v>6.6183733947975503</v>
      </c>
      <c r="C21" s="6">
        <v>34.457831177106016</v>
      </c>
      <c r="D21" s="6">
        <v>33.121058200905281</v>
      </c>
      <c r="E21" s="6">
        <v>92.338099999999997</v>
      </c>
      <c r="F21" s="6">
        <v>0.5841268947365279</v>
      </c>
      <c r="G21" s="18">
        <v>17.908999999999999</v>
      </c>
      <c r="H21" s="18">
        <v>19.297999999999998</v>
      </c>
      <c r="I21" s="18">
        <v>18.065999999999999</v>
      </c>
    </row>
    <row r="22" spans="1:9">
      <c r="A22" s="4">
        <f t="shared" si="0"/>
        <v>2000</v>
      </c>
      <c r="B22" s="6">
        <v>6.9332921556515998</v>
      </c>
      <c r="C22" s="6">
        <v>48.995599467874342</v>
      </c>
      <c r="D22" s="6">
        <v>48.067522693278725</v>
      </c>
      <c r="E22" s="6">
        <v>101.69733333333301</v>
      </c>
      <c r="F22" s="6">
        <v>5.0159347572120083</v>
      </c>
      <c r="G22" s="18">
        <v>28.436</v>
      </c>
      <c r="H22" s="18">
        <v>30.372</v>
      </c>
      <c r="I22" s="18">
        <v>28.492999999999999</v>
      </c>
    </row>
    <row r="23" spans="1:9">
      <c r="A23" s="4">
        <f t="shared" si="0"/>
        <v>2001</v>
      </c>
      <c r="B23" s="6">
        <v>18.873646209386301</v>
      </c>
      <c r="C23" s="6">
        <v>49.680500288700834</v>
      </c>
      <c r="D23" s="6">
        <v>26.376800424080116</v>
      </c>
      <c r="E23" s="6">
        <v>111.23125</v>
      </c>
      <c r="F23" s="6">
        <v>5.9176846514725128</v>
      </c>
      <c r="G23" s="18">
        <v>24.460999999999999</v>
      </c>
      <c r="H23" s="18">
        <v>25.995000000000001</v>
      </c>
      <c r="I23" s="18">
        <v>24.5</v>
      </c>
    </row>
    <row r="24" spans="1:9">
      <c r="A24" s="4">
        <f t="shared" si="0"/>
        <v>2002</v>
      </c>
      <c r="B24" s="6">
        <v>12.8765792031099</v>
      </c>
      <c r="C24" s="6">
        <v>40.035168588278012</v>
      </c>
      <c r="D24" s="6">
        <v>18.82109827038391</v>
      </c>
      <c r="E24" s="6">
        <v>120.57815833333299</v>
      </c>
      <c r="F24" s="6">
        <v>15.329155738068152</v>
      </c>
      <c r="G24" s="18">
        <v>25.030999999999999</v>
      </c>
      <c r="H24" s="18">
        <v>26.132999999999999</v>
      </c>
      <c r="I24" s="18">
        <v>25.152999999999999</v>
      </c>
    </row>
    <row r="25" spans="1:9">
      <c r="A25" s="4">
        <f t="shared" si="0"/>
        <v>2003</v>
      </c>
      <c r="B25" s="6">
        <v>14.0317836131437</v>
      </c>
      <c r="C25" s="6">
        <v>49.334964862266418</v>
      </c>
      <c r="D25" s="6">
        <v>13.511368967584477</v>
      </c>
      <c r="E25" s="6">
        <v>129.22235000000001</v>
      </c>
      <c r="F25" s="6">
        <v>7.3471949703909587</v>
      </c>
      <c r="G25" s="18">
        <v>28.812000000000001</v>
      </c>
      <c r="H25" s="18">
        <v>31.087</v>
      </c>
      <c r="I25" s="18">
        <v>28.765000000000001</v>
      </c>
    </row>
    <row r="26" spans="1:9">
      <c r="A26" s="4">
        <f t="shared" si="0"/>
        <v>2004</v>
      </c>
      <c r="B26" s="6">
        <v>14.9980338183251</v>
      </c>
      <c r="C26" s="6">
        <v>31.895870440242348</v>
      </c>
      <c r="D26" s="6">
        <v>20.677025539620395</v>
      </c>
      <c r="E26" s="6">
        <v>132.888025</v>
      </c>
      <c r="F26" s="6">
        <v>9.2505582286576526</v>
      </c>
      <c r="G26" s="18">
        <v>38.234000000000002</v>
      </c>
      <c r="H26" s="18">
        <v>41.435000000000002</v>
      </c>
      <c r="I26" s="18">
        <v>38.268999999999998</v>
      </c>
    </row>
    <row r="27" spans="1:9">
      <c r="A27" s="4">
        <f t="shared" si="0"/>
        <v>2005</v>
      </c>
      <c r="B27" s="6">
        <v>17.863493366160501</v>
      </c>
      <c r="C27" s="6">
        <v>33.059460069550589</v>
      </c>
      <c r="D27" s="6">
        <v>22.603632520392782</v>
      </c>
      <c r="E27" s="6">
        <v>131.274333333333</v>
      </c>
      <c r="F27" s="6">
        <v>6.4385165249813099</v>
      </c>
      <c r="G27" s="18">
        <v>54.435000000000002</v>
      </c>
      <c r="H27" s="18">
        <v>56.511000000000003</v>
      </c>
      <c r="I27" s="18">
        <v>55.67</v>
      </c>
    </row>
    <row r="28" spans="1:9">
      <c r="A28" s="4">
        <f t="shared" si="0"/>
        <v>2006</v>
      </c>
      <c r="B28" s="6">
        <v>8.2395265173494394</v>
      </c>
      <c r="C28" s="6">
        <v>42.566565803801296</v>
      </c>
      <c r="D28" s="6">
        <v>36.350721202838635</v>
      </c>
      <c r="E28" s="6">
        <v>128.65166666666701</v>
      </c>
      <c r="F28" s="6">
        <v>6.0594280313275135</v>
      </c>
      <c r="G28" s="18">
        <v>65.16</v>
      </c>
      <c r="H28" s="18">
        <v>66.040000000000006</v>
      </c>
      <c r="I28" s="18">
        <v>66.84</v>
      </c>
    </row>
    <row r="29" spans="1:9">
      <c r="A29" s="4">
        <f t="shared" si="0"/>
        <v>2007</v>
      </c>
      <c r="B29" s="6">
        <v>5.3822236517636597</v>
      </c>
      <c r="C29" s="6">
        <v>39.336931509887599</v>
      </c>
      <c r="D29" s="6">
        <v>64.924645889063953</v>
      </c>
      <c r="E29" s="6">
        <v>125.808108333333</v>
      </c>
      <c r="F29" s="6">
        <v>6.5911303606221168</v>
      </c>
      <c r="G29" s="18">
        <v>72.55</v>
      </c>
      <c r="H29" s="18">
        <v>72.290000000000006</v>
      </c>
      <c r="I29" s="18">
        <v>75.14</v>
      </c>
    </row>
    <row r="30" spans="1:9">
      <c r="A30" s="4">
        <f t="shared" si="0"/>
        <v>2008</v>
      </c>
      <c r="B30" s="6">
        <v>11.5779835181606</v>
      </c>
      <c r="C30" s="6">
        <v>40.796835349885555</v>
      </c>
      <c r="D30" s="6">
        <v>58.534446975428679</v>
      </c>
      <c r="E30" s="6">
        <v>118.546016666667</v>
      </c>
      <c r="F30" s="6">
        <v>6.764472777956243</v>
      </c>
      <c r="G30" s="18">
        <v>97.37</v>
      </c>
      <c r="H30" s="18">
        <v>100</v>
      </c>
      <c r="I30" s="18">
        <v>100.6</v>
      </c>
    </row>
    <row r="31" spans="1:9">
      <c r="A31" s="4">
        <f t="shared" si="0"/>
        <v>2009</v>
      </c>
      <c r="B31" s="6">
        <v>11.5376727473054</v>
      </c>
      <c r="C31" s="6">
        <v>36.058710405457298</v>
      </c>
      <c r="D31" s="6">
        <v>17.214575276452564</v>
      </c>
      <c r="E31" s="6">
        <v>148.90174166666699</v>
      </c>
      <c r="F31" s="6">
        <v>8.0369251018120877</v>
      </c>
      <c r="G31" s="18">
        <v>61.68</v>
      </c>
      <c r="H31" s="18">
        <v>61.88</v>
      </c>
      <c r="I31" s="18">
        <v>63.25</v>
      </c>
    </row>
    <row r="32" spans="1:9">
      <c r="A32" s="4">
        <f t="shared" si="0"/>
        <v>2010</v>
      </c>
      <c r="B32" s="6">
        <v>13.7202018444406</v>
      </c>
      <c r="C32" s="6">
        <v>43.320756842281938</v>
      </c>
      <c r="D32" s="6">
        <v>6.7912855428998569</v>
      </c>
      <c r="E32" s="6">
        <v>150.298025</v>
      </c>
      <c r="F32" s="6">
        <v>8.0056559152842226</v>
      </c>
      <c r="G32" s="18">
        <v>79.599999999999994</v>
      </c>
      <c r="H32" s="18">
        <v>79.42</v>
      </c>
      <c r="I32" s="18">
        <v>81.069999999999993</v>
      </c>
    </row>
    <row r="33" spans="1:9">
      <c r="A33" s="4">
        <f t="shared" si="0"/>
        <v>2011</v>
      </c>
      <c r="B33" s="6">
        <v>10.840027541886601</v>
      </c>
      <c r="C33" s="6">
        <v>53.277958334264611</v>
      </c>
      <c r="D33" s="6">
        <v>12.991751287273507</v>
      </c>
      <c r="E33" s="6">
        <v>153.86160833333301</v>
      </c>
      <c r="F33" s="6">
        <v>5.3079242037786116</v>
      </c>
      <c r="G33" s="18">
        <v>111.36</v>
      </c>
      <c r="H33" s="18">
        <v>94.99</v>
      </c>
      <c r="I33" s="18">
        <v>114.15</v>
      </c>
    </row>
    <row r="34" spans="1:9">
      <c r="A34" s="4">
        <f t="shared" si="0"/>
        <v>2012</v>
      </c>
      <c r="B34" s="6">
        <v>12.217781735103101</v>
      </c>
      <c r="C34" s="6">
        <v>44.532368048292049</v>
      </c>
      <c r="D34" s="6">
        <v>20.599928397708627</v>
      </c>
      <c r="E34" s="6">
        <v>157.49942575757601</v>
      </c>
      <c r="F34" s="6">
        <v>4.2300611749683412</v>
      </c>
      <c r="G34" s="18">
        <v>111.62</v>
      </c>
      <c r="H34" s="18">
        <v>94.1</v>
      </c>
      <c r="I34" s="18">
        <v>113.66</v>
      </c>
    </row>
    <row r="35" spans="1:9">
      <c r="A35" s="4">
        <f t="shared" si="0"/>
        <v>2013</v>
      </c>
      <c r="B35" s="6">
        <v>8.4758272850289291</v>
      </c>
      <c r="C35" s="6">
        <v>31.048859946142816</v>
      </c>
      <c r="D35" s="6">
        <v>9.6575011158783202</v>
      </c>
      <c r="E35" s="6">
        <v>157.31122500000001</v>
      </c>
      <c r="F35" s="6">
        <v>6.671335392985057</v>
      </c>
      <c r="G35" s="18">
        <v>108.62</v>
      </c>
      <c r="H35" s="18">
        <v>97.96</v>
      </c>
      <c r="I35" s="18">
        <v>111.36</v>
      </c>
    </row>
    <row r="36" spans="1:9">
      <c r="A36" s="4">
        <f t="shared" si="0"/>
        <v>2014</v>
      </c>
      <c r="B36" s="6">
        <v>8.0624858244499897</v>
      </c>
      <c r="C36" s="6">
        <v>30.885193717514202</v>
      </c>
      <c r="D36" s="6">
        <v>4.4380821289614758</v>
      </c>
      <c r="E36" s="6">
        <v>158.552641666667</v>
      </c>
      <c r="F36" s="6">
        <v>6.3097186556684903</v>
      </c>
      <c r="G36" s="18">
        <v>99.08</v>
      </c>
      <c r="H36" s="18">
        <v>93.26</v>
      </c>
      <c r="I36" s="18">
        <v>100.85</v>
      </c>
    </row>
    <row r="37" spans="1:9">
      <c r="A37" s="4">
        <f t="shared" si="0"/>
        <v>2015</v>
      </c>
      <c r="B37" s="6">
        <v>9.0093871832678101</v>
      </c>
      <c r="C37" s="6">
        <v>21.446929674595488</v>
      </c>
      <c r="D37" s="6">
        <v>3.0039920519577579</v>
      </c>
      <c r="E37" s="6">
        <v>192.440333333333</v>
      </c>
      <c r="F37" s="6">
        <v>2.6526932955124778</v>
      </c>
      <c r="G37" s="18">
        <v>52.41</v>
      </c>
      <c r="H37" s="18">
        <v>48.73</v>
      </c>
      <c r="I37" s="18">
        <v>52.95</v>
      </c>
    </row>
    <row r="38" spans="1:9">
      <c r="A38" s="4">
        <f t="shared" si="0"/>
        <v>2016</v>
      </c>
      <c r="B38" s="6">
        <v>15.6753405526234</v>
      </c>
      <c r="C38" s="6">
        <v>20.7225188807245</v>
      </c>
      <c r="D38" s="6">
        <v>11.552414453249929</v>
      </c>
      <c r="E38" s="6">
        <v>253.49199999999999</v>
      </c>
      <c r="F38" s="6">
        <v>-1.616868950000736</v>
      </c>
      <c r="G38" s="18">
        <v>43.76</v>
      </c>
      <c r="H38" s="18">
        <v>43.27</v>
      </c>
      <c r="I38" s="18">
        <v>44.02</v>
      </c>
    </row>
    <row r="39" spans="1:9">
      <c r="A39" s="4">
        <f>A38+1</f>
        <v>2017</v>
      </c>
      <c r="B39" s="6">
        <v>16.523539980216899</v>
      </c>
      <c r="C39" s="6">
        <v>26.347599000910442</v>
      </c>
      <c r="D39" s="6"/>
      <c r="E39" s="4">
        <v>305.79010916000499</v>
      </c>
      <c r="F39" s="6">
        <v>0.8058866195575547</v>
      </c>
      <c r="G39" s="18">
        <v>54.17</v>
      </c>
      <c r="H39" s="18">
        <v>50.82</v>
      </c>
      <c r="I39" s="18">
        <v>54.55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8"/>
  <sheetViews>
    <sheetView topLeftCell="A23" workbookViewId="0">
      <selection activeCell="F1" sqref="F1:F38"/>
    </sheetView>
  </sheetViews>
  <sheetFormatPr defaultRowHeight="15"/>
  <cols>
    <col min="6" max="6" width="9.140625" customWidth="1"/>
  </cols>
  <sheetData>
    <row r="1" spans="1:6">
      <c r="A1" s="7" t="s">
        <v>157</v>
      </c>
      <c r="B1" s="8" t="s">
        <v>164</v>
      </c>
      <c r="C1" s="8" t="s">
        <v>165</v>
      </c>
      <c r="D1" s="9" t="s">
        <v>166</v>
      </c>
      <c r="F1" t="s">
        <v>167</v>
      </c>
    </row>
    <row r="2" spans="1:6">
      <c r="A2" s="4">
        <v>1981</v>
      </c>
      <c r="B2" s="10">
        <v>12.839599999999999</v>
      </c>
      <c r="C2" s="10">
        <v>11.023299999999999</v>
      </c>
      <c r="D2" s="11">
        <v>144.83115726605769</v>
      </c>
      <c r="F2" s="12">
        <f>(SUM(B2+C2)/D2)*100</f>
        <v>16.4763580229932</v>
      </c>
    </row>
    <row r="3" spans="1:6">
      <c r="A3" s="4">
        <f t="shared" ref="A3:A37" si="0">A2+1</f>
        <v>1982</v>
      </c>
      <c r="B3" s="10">
        <v>10.7705</v>
      </c>
      <c r="C3" s="10">
        <v>8.2064000000000004</v>
      </c>
      <c r="D3" s="11">
        <v>154.97838910086747</v>
      </c>
      <c r="F3" s="12">
        <f t="shared" ref="F3:F38" si="1">(SUM(B3+C3)/D3)*100</f>
        <v>12.244868533024247</v>
      </c>
    </row>
    <row r="4" spans="1:6">
      <c r="A4" s="4">
        <f t="shared" si="0"/>
        <v>1983</v>
      </c>
      <c r="B4" s="10">
        <v>8.9037000000000006</v>
      </c>
      <c r="C4" s="10">
        <v>7.5025000000000004</v>
      </c>
      <c r="D4" s="11">
        <v>162.9998066416729</v>
      </c>
      <c r="F4" s="12">
        <f t="shared" si="1"/>
        <v>10.06516531400937</v>
      </c>
    </row>
    <row r="5" spans="1:6">
      <c r="A5" s="4">
        <f t="shared" si="0"/>
        <v>1984</v>
      </c>
      <c r="B5" s="10">
        <v>7.1782999999999992</v>
      </c>
      <c r="C5" s="10">
        <v>9.0879999999999992</v>
      </c>
      <c r="D5" s="11">
        <v>170.37777811399886</v>
      </c>
      <c r="F5" s="12">
        <f t="shared" si="1"/>
        <v>9.5471957552564763</v>
      </c>
    </row>
    <row r="6" spans="1:6">
      <c r="A6" s="4">
        <f t="shared" si="0"/>
        <v>1985</v>
      </c>
      <c r="B6" s="10">
        <v>7.0626000000000007</v>
      </c>
      <c r="C6" s="10">
        <v>11.720800000000001</v>
      </c>
      <c r="D6" s="11">
        <v>192.27326678563151</v>
      </c>
      <c r="F6" s="12">
        <f t="shared" si="1"/>
        <v>9.7691167961180518</v>
      </c>
    </row>
    <row r="7" spans="1:6">
      <c r="A7" s="4">
        <f t="shared" si="0"/>
        <v>1986</v>
      </c>
      <c r="B7" s="10">
        <v>5.9835999999999991</v>
      </c>
      <c r="C7" s="10">
        <v>8.9206000000000003</v>
      </c>
      <c r="D7" s="11">
        <v>202.43623207693693</v>
      </c>
      <c r="F7" s="12">
        <f t="shared" si="1"/>
        <v>7.362417215084097</v>
      </c>
    </row>
    <row r="8" spans="1:6">
      <c r="A8" s="4">
        <f t="shared" si="0"/>
        <v>1987</v>
      </c>
      <c r="B8" s="10">
        <v>17.861699999999999</v>
      </c>
      <c r="C8" s="10">
        <v>30.360599999999998</v>
      </c>
      <c r="D8" s="11">
        <v>249.43908129603787</v>
      </c>
      <c r="F8" s="12">
        <f t="shared" si="1"/>
        <v>19.332295384286265</v>
      </c>
    </row>
    <row r="9" spans="1:6">
      <c r="A9" s="4">
        <f t="shared" si="0"/>
        <v>1988</v>
      </c>
      <c r="B9" s="10">
        <v>21.445699999999999</v>
      </c>
      <c r="C9" s="10">
        <v>31.192800000000002</v>
      </c>
      <c r="D9" s="11">
        <v>320.32854279749591</v>
      </c>
      <c r="F9" s="12">
        <f t="shared" si="1"/>
        <v>16.432659899831908</v>
      </c>
    </row>
    <row r="10" spans="1:6">
      <c r="A10" s="4">
        <f t="shared" si="0"/>
        <v>1989</v>
      </c>
      <c r="B10" s="10">
        <v>30.860199999999995</v>
      </c>
      <c r="C10" s="10">
        <v>57.971200000000003</v>
      </c>
      <c r="D10" s="11">
        <v>419.19638895382275</v>
      </c>
      <c r="F10" s="12">
        <f t="shared" si="1"/>
        <v>21.190879106018578</v>
      </c>
    </row>
    <row r="11" spans="1:6">
      <c r="A11" s="4">
        <f t="shared" si="0"/>
        <v>1990</v>
      </c>
      <c r="B11" s="10">
        <v>45.7179</v>
      </c>
      <c r="C11" s="10">
        <v>109.8861</v>
      </c>
      <c r="D11" s="11">
        <v>499.67685054776416</v>
      </c>
      <c r="F11" s="12">
        <f t="shared" si="1"/>
        <v>31.140926346582027</v>
      </c>
    </row>
    <row r="12" spans="1:6">
      <c r="A12" s="4">
        <f t="shared" si="0"/>
        <v>1991</v>
      </c>
      <c r="B12" s="10">
        <v>89.488199999999992</v>
      </c>
      <c r="C12" s="10">
        <v>121.53540000000001</v>
      </c>
      <c r="D12" s="11">
        <v>596.04468870805158</v>
      </c>
      <c r="F12" s="12">
        <f t="shared" si="1"/>
        <v>35.403989666848851</v>
      </c>
    </row>
    <row r="13" spans="1:6">
      <c r="A13" s="4">
        <f t="shared" si="0"/>
        <v>1992</v>
      </c>
      <c r="B13" s="10">
        <v>143.15120000000002</v>
      </c>
      <c r="C13" s="10">
        <v>205.61169999999998</v>
      </c>
      <c r="D13" s="11">
        <v>909.80331429501359</v>
      </c>
      <c r="F13" s="12">
        <f t="shared" si="1"/>
        <v>38.333878819758823</v>
      </c>
    </row>
    <row r="14" spans="1:6">
      <c r="A14" s="4">
        <f t="shared" si="0"/>
        <v>1993</v>
      </c>
      <c r="B14" s="10">
        <v>165.6294</v>
      </c>
      <c r="C14" s="10">
        <v>218.77009999999999</v>
      </c>
      <c r="D14" s="11">
        <v>1259.0704629139545</v>
      </c>
      <c r="F14" s="12">
        <f t="shared" si="1"/>
        <v>30.530419966358153</v>
      </c>
    </row>
    <row r="15" spans="1:6">
      <c r="A15" s="4">
        <f t="shared" si="0"/>
        <v>1994</v>
      </c>
      <c r="B15" s="10">
        <v>162.78879999999998</v>
      </c>
      <c r="C15" s="10">
        <v>206.0592</v>
      </c>
      <c r="D15" s="11">
        <v>1762.8128170347159</v>
      </c>
      <c r="F15" s="12">
        <f t="shared" si="1"/>
        <v>20.923832436188604</v>
      </c>
    </row>
    <row r="16" spans="1:6">
      <c r="A16" s="4">
        <f t="shared" si="0"/>
        <v>1995</v>
      </c>
      <c r="B16" s="10">
        <v>755.12770000000012</v>
      </c>
      <c r="C16" s="10">
        <v>950.66140000000007</v>
      </c>
      <c r="D16" s="11">
        <v>2895.2013570070067</v>
      </c>
      <c r="F16" s="12">
        <f t="shared" si="1"/>
        <v>58.917805349587368</v>
      </c>
    </row>
    <row r="17" spans="1:6">
      <c r="A17" s="4">
        <f t="shared" si="0"/>
        <v>1996</v>
      </c>
      <c r="B17" s="10">
        <v>562.62660000000005</v>
      </c>
      <c r="C17" s="10">
        <v>1309.5434</v>
      </c>
      <c r="D17" s="11">
        <v>3779.1330695558304</v>
      </c>
      <c r="F17" s="12">
        <f t="shared" si="1"/>
        <v>49.539668636755366</v>
      </c>
    </row>
    <row r="18" spans="1:6">
      <c r="A18" s="4">
        <f t="shared" si="0"/>
        <v>1997</v>
      </c>
      <c r="B18" s="10">
        <v>845.71659999999997</v>
      </c>
      <c r="C18" s="10">
        <v>1241.6626999999999</v>
      </c>
      <c r="D18" s="11">
        <v>4111.6406268483406</v>
      </c>
      <c r="F18" s="12">
        <f t="shared" si="1"/>
        <v>50.767552163235138</v>
      </c>
    </row>
    <row r="19" spans="1:6">
      <c r="A19" s="4">
        <f t="shared" si="0"/>
        <v>1998</v>
      </c>
      <c r="B19" s="10">
        <v>837.41869999999994</v>
      </c>
      <c r="C19" s="10">
        <v>751.85669999999993</v>
      </c>
      <c r="D19" s="11">
        <v>4588.9898412029997</v>
      </c>
      <c r="F19" s="12">
        <f t="shared" si="1"/>
        <v>34.632358209434891</v>
      </c>
    </row>
    <row r="20" spans="1:6">
      <c r="A20" s="4">
        <f t="shared" si="0"/>
        <v>1999</v>
      </c>
      <c r="B20" s="10">
        <v>862.51569999999992</v>
      </c>
      <c r="C20" s="10">
        <v>1188.9697999999999</v>
      </c>
      <c r="D20" s="11">
        <v>5307.3615168005954</v>
      </c>
      <c r="F20" s="12">
        <f t="shared" si="1"/>
        <v>38.653585091310767</v>
      </c>
    </row>
    <row r="21" spans="1:6">
      <c r="A21" s="4">
        <f t="shared" si="0"/>
        <v>2000</v>
      </c>
      <c r="B21" s="10">
        <v>985.02238999999986</v>
      </c>
      <c r="C21" s="10">
        <v>1945.7232999999999</v>
      </c>
      <c r="D21" s="11">
        <v>6897.4824809705951</v>
      </c>
      <c r="F21" s="12">
        <f t="shared" si="1"/>
        <v>42.490078055081817</v>
      </c>
    </row>
    <row r="22" spans="1:6">
      <c r="A22" s="4">
        <f t="shared" si="0"/>
        <v>2001</v>
      </c>
      <c r="B22" s="10">
        <v>1358.1803300000001</v>
      </c>
      <c r="C22" s="10">
        <v>1867.9538500000001</v>
      </c>
      <c r="D22" s="11">
        <v>8134.1418082057762</v>
      </c>
      <c r="F22" s="12">
        <f t="shared" si="1"/>
        <v>39.661641708108093</v>
      </c>
    </row>
    <row r="23" spans="1:6">
      <c r="A23" s="4">
        <f t="shared" si="0"/>
        <v>2002</v>
      </c>
      <c r="B23" s="10">
        <v>1512.69533</v>
      </c>
      <c r="C23" s="10">
        <v>1744.1776769999997</v>
      </c>
      <c r="D23" s="11">
        <v>11332.25281556033</v>
      </c>
      <c r="F23" s="12">
        <f t="shared" si="1"/>
        <v>28.739854819758197</v>
      </c>
    </row>
    <row r="24" spans="1:6">
      <c r="A24" s="4">
        <f t="shared" si="0"/>
        <v>2003</v>
      </c>
      <c r="B24" s="10">
        <v>2080.2352700000001</v>
      </c>
      <c r="C24" s="10">
        <v>3087.8863930000002</v>
      </c>
      <c r="D24" s="11">
        <v>13301.558863221806</v>
      </c>
      <c r="F24" s="12">
        <f t="shared" si="1"/>
        <v>38.853503684366025</v>
      </c>
    </row>
    <row r="25" spans="1:6">
      <c r="A25" s="4">
        <f t="shared" si="0"/>
        <v>2004</v>
      </c>
      <c r="B25" s="10">
        <v>1987.0452700000001</v>
      </c>
      <c r="C25" s="10">
        <v>4602.7815399999999</v>
      </c>
      <c r="D25" s="11">
        <v>17321.295244331057</v>
      </c>
      <c r="F25" s="12">
        <f t="shared" si="1"/>
        <v>38.044653803570085</v>
      </c>
    </row>
    <row r="26" spans="1:6">
      <c r="A26" s="4">
        <f t="shared" si="0"/>
        <v>2005</v>
      </c>
      <c r="B26" s="10">
        <v>2800.8563300000001</v>
      </c>
      <c r="C26" s="10">
        <v>7246.5347999999994</v>
      </c>
      <c r="D26" s="11">
        <v>22269.977831018565</v>
      </c>
      <c r="F26" s="12">
        <f t="shared" si="1"/>
        <v>45.11630503738342</v>
      </c>
    </row>
    <row r="27" spans="1:6">
      <c r="A27" s="4">
        <f t="shared" si="0"/>
        <v>2006</v>
      </c>
      <c r="B27" s="10">
        <v>3108.5193199999999</v>
      </c>
      <c r="C27" s="10">
        <v>7324.6806299999998</v>
      </c>
      <c r="D27" s="11">
        <v>28662.468773837551</v>
      </c>
      <c r="F27" s="12">
        <f t="shared" si="1"/>
        <v>36.400213925477303</v>
      </c>
    </row>
    <row r="28" spans="1:6">
      <c r="A28" s="4">
        <f t="shared" si="0"/>
        <v>2007</v>
      </c>
      <c r="B28" s="10">
        <v>3911.9526299999998</v>
      </c>
      <c r="C28" s="10">
        <v>8309.7583200000008</v>
      </c>
      <c r="D28" s="11">
        <v>32995.384349769258</v>
      </c>
      <c r="F28" s="12">
        <f t="shared" si="1"/>
        <v>37.040668538493534</v>
      </c>
    </row>
    <row r="29" spans="1:6">
      <c r="A29" s="4">
        <f t="shared" si="0"/>
        <v>2008</v>
      </c>
      <c r="B29" s="10">
        <v>5593.1804501537308</v>
      </c>
      <c r="C29" s="10">
        <v>10387.693616822666</v>
      </c>
      <c r="D29" s="11">
        <v>39157.884386237187</v>
      </c>
      <c r="F29" s="12">
        <f t="shared" si="1"/>
        <v>40.811382732906765</v>
      </c>
    </row>
    <row r="30" spans="1:6">
      <c r="A30" s="4">
        <f t="shared" si="0"/>
        <v>2009</v>
      </c>
      <c r="B30" s="10">
        <v>5480.6561229653444</v>
      </c>
      <c r="C30" s="10">
        <v>8606.3197167240305</v>
      </c>
      <c r="D30" s="11">
        <v>44285.56050223585</v>
      </c>
      <c r="F30" s="12">
        <f t="shared" si="1"/>
        <v>31.809410742307669</v>
      </c>
    </row>
    <row r="31" spans="1:6">
      <c r="A31" s="4">
        <f t="shared" si="0"/>
        <v>2010</v>
      </c>
      <c r="B31" s="10">
        <v>8163.9745703944782</v>
      </c>
      <c r="C31" s="10">
        <v>12011.475871801727</v>
      </c>
      <c r="D31" s="11">
        <v>54612.264176577941</v>
      </c>
      <c r="F31" s="12">
        <f t="shared" si="1"/>
        <v>36.94307633348231</v>
      </c>
    </row>
    <row r="32" spans="1:6">
      <c r="A32" s="4">
        <f t="shared" si="0"/>
        <v>2011</v>
      </c>
      <c r="B32" s="10">
        <v>10995.863626063205</v>
      </c>
      <c r="C32" s="10">
        <v>15236.665988344766</v>
      </c>
      <c r="D32" s="11">
        <v>62980.397224984452</v>
      </c>
      <c r="F32" s="12">
        <f t="shared" si="1"/>
        <v>41.651896098237806</v>
      </c>
    </row>
    <row r="33" spans="1:6">
      <c r="A33" s="4">
        <f t="shared" si="0"/>
        <v>2012</v>
      </c>
      <c r="B33" s="10">
        <v>9766.5567352438138</v>
      </c>
      <c r="C33" s="10">
        <v>15139.326131746795</v>
      </c>
      <c r="D33" s="11">
        <v>71713.935062171586</v>
      </c>
      <c r="F33" s="12">
        <f t="shared" si="1"/>
        <v>34.729488551142445</v>
      </c>
    </row>
    <row r="34" spans="1:6">
      <c r="A34" s="4">
        <f t="shared" si="0"/>
        <v>2013</v>
      </c>
      <c r="B34" s="10">
        <v>9439.4247072370326</v>
      </c>
      <c r="C34" s="10">
        <v>15262.013609255622</v>
      </c>
      <c r="D34" s="11">
        <v>80092.563380126099</v>
      </c>
      <c r="F34" s="12">
        <f t="shared" si="1"/>
        <v>30.84111342429825</v>
      </c>
    </row>
    <row r="35" spans="1:6">
      <c r="A35" s="4">
        <f t="shared" si="0"/>
        <v>2014</v>
      </c>
      <c r="B35" s="10">
        <v>10538.780576347415</v>
      </c>
      <c r="C35" s="10">
        <v>12960.493234672338</v>
      </c>
      <c r="D35" s="11">
        <v>89043.615256190242</v>
      </c>
      <c r="F35" s="12">
        <f t="shared" si="1"/>
        <v>26.390745415501428</v>
      </c>
    </row>
    <row r="36" spans="1:6">
      <c r="A36" s="4">
        <f t="shared" si="0"/>
        <v>2015</v>
      </c>
      <c r="B36" s="10">
        <v>11076.068343695637</v>
      </c>
      <c r="C36" s="10">
        <v>8845.1588108746218</v>
      </c>
      <c r="D36" s="11">
        <v>94144.960452469488</v>
      </c>
      <c r="F36" s="12">
        <f t="shared" si="1"/>
        <v>21.160163070680554</v>
      </c>
    </row>
    <row r="37" spans="1:6">
      <c r="A37" s="4">
        <f t="shared" si="0"/>
        <v>2016</v>
      </c>
      <c r="B37" s="10">
        <v>9480.3668658430543</v>
      </c>
      <c r="C37" s="10">
        <v>8835.6119056179941</v>
      </c>
      <c r="D37" s="11">
        <v>101489.49220196826</v>
      </c>
      <c r="F37" s="12">
        <f t="shared" si="1"/>
        <v>18.047167617127791</v>
      </c>
    </row>
    <row r="38" spans="1:6">
      <c r="A38" s="4">
        <f>A37+1</f>
        <v>2017</v>
      </c>
      <c r="B38" s="10">
        <v>10804.84584654301</v>
      </c>
      <c r="C38" s="10">
        <v>13988.143193569507</v>
      </c>
      <c r="D38" s="11">
        <v>113711.63460783093</v>
      </c>
      <c r="F38" s="12">
        <f t="shared" si="1"/>
        <v>21.803388127889164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0"/>
  <sheetViews>
    <sheetView topLeftCell="A24" workbookViewId="0">
      <selection activeCell="C1" sqref="C1:E39"/>
    </sheetView>
  </sheetViews>
  <sheetFormatPr defaultRowHeight="15"/>
  <cols>
    <col min="1" max="16384" width="9.140625" style="15"/>
  </cols>
  <sheetData>
    <row r="1" spans="1:5" s="15" customFormat="1">
      <c r="A1" s="15" t="s">
        <v>170</v>
      </c>
      <c r="B1" s="15" t="s">
        <v>169</v>
      </c>
      <c r="C1" s="15" t="s">
        <v>171</v>
      </c>
      <c r="D1" s="15" t="s">
        <v>172</v>
      </c>
      <c r="E1" s="15" t="s">
        <v>173</v>
      </c>
    </row>
    <row r="2" spans="1:5" s="15" customFormat="1">
      <c r="A2" s="15">
        <v>1980</v>
      </c>
    </row>
    <row r="3" spans="1:5" s="15" customFormat="1">
      <c r="A3" s="15">
        <f>A2+1</f>
        <v>1981</v>
      </c>
    </row>
    <row r="4" spans="1:5" s="15" customFormat="1">
      <c r="A4" s="15">
        <f t="shared" ref="A4:A40" si="0">A3+1</f>
        <v>1982</v>
      </c>
    </row>
    <row r="5" spans="1:5" s="15" customFormat="1">
      <c r="A5" s="15">
        <f t="shared" si="0"/>
        <v>1983</v>
      </c>
      <c r="B5" s="16">
        <v>29.451000000000001</v>
      </c>
      <c r="C5" s="16">
        <v>29.715</v>
      </c>
      <c r="D5" s="16">
        <v>30.413</v>
      </c>
      <c r="E5" s="16">
        <v>29.9</v>
      </c>
    </row>
    <row r="6" spans="1:5" s="15" customFormat="1">
      <c r="A6" s="15">
        <f t="shared" si="0"/>
        <v>1984</v>
      </c>
      <c r="B6" s="16">
        <v>28.841999999999999</v>
      </c>
      <c r="C6" s="16">
        <v>28.715</v>
      </c>
      <c r="D6" s="16">
        <v>29.393000000000001</v>
      </c>
      <c r="E6" s="16">
        <v>28.888000000000002</v>
      </c>
    </row>
    <row r="7" spans="1:5" s="15" customFormat="1">
      <c r="A7" s="15">
        <f t="shared" si="0"/>
        <v>1985</v>
      </c>
      <c r="B7" s="16">
        <v>27.76</v>
      </c>
      <c r="C7" s="16">
        <v>27.533000000000001</v>
      </c>
      <c r="D7" s="16">
        <v>27.96</v>
      </c>
      <c r="E7" s="16">
        <v>27.765999999999998</v>
      </c>
    </row>
    <row r="8" spans="1:5" s="15" customFormat="1">
      <c r="A8" s="15">
        <f t="shared" si="0"/>
        <v>1986</v>
      </c>
      <c r="B8" s="16">
        <v>14.287000000000001</v>
      </c>
      <c r="C8" s="16">
        <v>14.273999999999999</v>
      </c>
      <c r="D8" s="16">
        <v>14.913</v>
      </c>
      <c r="E8" s="16">
        <v>14.475</v>
      </c>
    </row>
    <row r="9" spans="1:5" s="15" customFormat="1">
      <c r="A9" s="15">
        <f t="shared" si="0"/>
        <v>1987</v>
      </c>
      <c r="B9" s="16">
        <v>18.401</v>
      </c>
      <c r="C9" s="16">
        <v>18.405999999999999</v>
      </c>
      <c r="D9" s="16">
        <v>19.164000000000001</v>
      </c>
      <c r="E9" s="16">
        <v>18.498999999999999</v>
      </c>
    </row>
    <row r="10" spans="1:5" s="15" customFormat="1">
      <c r="A10" s="15">
        <f t="shared" si="0"/>
        <v>1988</v>
      </c>
      <c r="B10" s="16">
        <v>14.994999999999999</v>
      </c>
      <c r="C10" s="16">
        <v>14.938000000000001</v>
      </c>
      <c r="D10" s="16">
        <v>15.938000000000001</v>
      </c>
      <c r="E10" s="16">
        <v>15.113</v>
      </c>
    </row>
    <row r="11" spans="1:5" s="15" customFormat="1">
      <c r="A11" s="15">
        <f t="shared" si="0"/>
        <v>1989</v>
      </c>
      <c r="B11" s="16">
        <v>18.29</v>
      </c>
      <c r="C11" s="16">
        <v>18.22</v>
      </c>
      <c r="D11" s="16">
        <v>19.614999999999998</v>
      </c>
      <c r="E11" s="16">
        <v>18.501999999999999</v>
      </c>
    </row>
    <row r="12" spans="1:5" s="15" customFormat="1">
      <c r="A12" s="15">
        <f t="shared" si="0"/>
        <v>1990</v>
      </c>
      <c r="B12" s="16">
        <v>23.742999999999999</v>
      </c>
      <c r="C12" s="16">
        <v>23.613</v>
      </c>
      <c r="D12" s="16">
        <v>24.463999999999999</v>
      </c>
      <c r="E12" s="16">
        <v>24.164000000000001</v>
      </c>
    </row>
    <row r="13" spans="1:5" s="15" customFormat="1">
      <c r="A13" s="15">
        <f t="shared" si="0"/>
        <v>1991</v>
      </c>
      <c r="B13" s="16">
        <v>20.166</v>
      </c>
      <c r="C13" s="16">
        <v>20.062000000000001</v>
      </c>
      <c r="D13" s="16">
        <v>21.548999999999999</v>
      </c>
      <c r="E13" s="16">
        <v>20.553000000000001</v>
      </c>
    </row>
    <row r="14" spans="1:5" s="15" customFormat="1">
      <c r="A14" s="15">
        <f t="shared" si="0"/>
        <v>1992</v>
      </c>
      <c r="B14" s="16">
        <v>19.614000000000001</v>
      </c>
      <c r="C14" s="16">
        <v>19.327000000000002</v>
      </c>
      <c r="D14" s="16">
        <v>20.577000000000002</v>
      </c>
      <c r="E14" s="16">
        <v>19.952000000000002</v>
      </c>
    </row>
    <row r="15" spans="1:5" s="15" customFormat="1">
      <c r="A15" s="15">
        <f t="shared" si="0"/>
        <v>1993</v>
      </c>
      <c r="B15" s="16">
        <v>17.443999999999999</v>
      </c>
      <c r="C15" s="16">
        <v>17.001999999999999</v>
      </c>
      <c r="D15" s="16">
        <v>18.45</v>
      </c>
      <c r="E15" s="16">
        <v>17.565000000000001</v>
      </c>
    </row>
    <row r="16" spans="1:5" s="15" customFormat="1">
      <c r="A16" s="15">
        <f t="shared" si="0"/>
        <v>1994</v>
      </c>
      <c r="B16" s="16">
        <v>16.202000000000002</v>
      </c>
      <c r="C16" s="16">
        <v>15.803000000000001</v>
      </c>
      <c r="D16" s="16">
        <v>17.193999999999999</v>
      </c>
      <c r="E16" s="16">
        <v>16.213999999999999</v>
      </c>
    </row>
    <row r="17" spans="1:5" s="15" customFormat="1">
      <c r="A17" s="15">
        <f t="shared" si="0"/>
        <v>1995</v>
      </c>
      <c r="B17" s="16">
        <v>17.263999999999999</v>
      </c>
      <c r="C17" s="16">
        <v>17.013999999999999</v>
      </c>
      <c r="D17" s="16">
        <v>18.420999999999999</v>
      </c>
      <c r="E17" s="16">
        <v>17.34</v>
      </c>
    </row>
    <row r="18" spans="1:5" s="15" customFormat="1">
      <c r="A18" s="15">
        <f t="shared" si="0"/>
        <v>1996</v>
      </c>
      <c r="B18" s="16">
        <v>21.212</v>
      </c>
      <c r="C18" s="16">
        <v>20.696999999999999</v>
      </c>
      <c r="D18" s="16">
        <v>22.2</v>
      </c>
      <c r="E18" s="16">
        <v>21.238</v>
      </c>
    </row>
    <row r="19" spans="1:5" s="15" customFormat="1">
      <c r="A19" s="15">
        <f t="shared" si="0"/>
        <v>1997</v>
      </c>
      <c r="B19" s="16">
        <v>19.292000000000002</v>
      </c>
      <c r="C19" s="16">
        <v>19.062000000000001</v>
      </c>
      <c r="D19" s="16">
        <v>20.561</v>
      </c>
      <c r="E19" s="16">
        <v>19.404</v>
      </c>
    </row>
    <row r="20" spans="1:5" s="15" customFormat="1">
      <c r="A20" s="15">
        <f t="shared" si="0"/>
        <v>1998</v>
      </c>
      <c r="B20" s="16">
        <v>12.619</v>
      </c>
      <c r="C20" s="16">
        <v>12.712999999999999</v>
      </c>
      <c r="D20" s="16">
        <v>14.362</v>
      </c>
      <c r="E20" s="16">
        <v>12.771000000000001</v>
      </c>
    </row>
    <row r="21" spans="1:5" s="15" customFormat="1">
      <c r="A21" s="15">
        <f t="shared" si="0"/>
        <v>1999</v>
      </c>
      <c r="B21" s="16">
        <v>17.934000000000001</v>
      </c>
      <c r="C21" s="16">
        <v>17.908999999999999</v>
      </c>
      <c r="D21" s="16">
        <v>19.297999999999998</v>
      </c>
      <c r="E21" s="16">
        <v>18.065999999999999</v>
      </c>
    </row>
    <row r="22" spans="1:5" s="15" customFormat="1">
      <c r="A22" s="15">
        <f t="shared" si="0"/>
        <v>2000</v>
      </c>
      <c r="B22" s="16">
        <v>28.402000000000001</v>
      </c>
      <c r="C22" s="16">
        <v>28.436</v>
      </c>
      <c r="D22" s="16">
        <v>30.372</v>
      </c>
      <c r="E22" s="16">
        <v>28.492999999999999</v>
      </c>
    </row>
    <row r="23" spans="1:5" s="15" customFormat="1">
      <c r="A23" s="15">
        <f t="shared" si="0"/>
        <v>2001</v>
      </c>
      <c r="B23" s="16">
        <v>24.239000000000001</v>
      </c>
      <c r="C23" s="16">
        <v>24.460999999999999</v>
      </c>
      <c r="D23" s="16">
        <v>25.995000000000001</v>
      </c>
      <c r="E23" s="16">
        <v>24.5</v>
      </c>
    </row>
    <row r="24" spans="1:5" s="15" customFormat="1">
      <c r="A24" s="15">
        <f t="shared" si="0"/>
        <v>2002</v>
      </c>
      <c r="B24" s="16">
        <v>25.048999999999999</v>
      </c>
      <c r="C24" s="16">
        <v>25.030999999999999</v>
      </c>
      <c r="D24" s="16">
        <v>26.132999999999999</v>
      </c>
      <c r="E24" s="16">
        <v>25.152999999999999</v>
      </c>
    </row>
    <row r="25" spans="1:5" s="15" customFormat="1">
      <c r="A25" s="15">
        <f t="shared" si="0"/>
        <v>2003</v>
      </c>
      <c r="B25" s="16">
        <v>28.646999999999998</v>
      </c>
      <c r="C25" s="16">
        <v>28.812000000000001</v>
      </c>
      <c r="D25" s="16">
        <v>31.087</v>
      </c>
      <c r="E25" s="16">
        <v>28.765000000000001</v>
      </c>
    </row>
    <row r="26" spans="1:5" s="15" customFormat="1">
      <c r="A26" s="15">
        <f t="shared" si="0"/>
        <v>2004</v>
      </c>
      <c r="B26" s="16">
        <v>38.098999999999997</v>
      </c>
      <c r="C26" s="16">
        <v>38.234000000000002</v>
      </c>
      <c r="D26" s="16">
        <v>41.435000000000002</v>
      </c>
      <c r="E26" s="16">
        <v>38.268999999999998</v>
      </c>
    </row>
    <row r="27" spans="1:5" s="15" customFormat="1">
      <c r="A27" s="15">
        <f t="shared" si="0"/>
        <v>2005</v>
      </c>
      <c r="B27" s="16">
        <v>55.597000000000001</v>
      </c>
      <c r="C27" s="16">
        <v>54.435000000000002</v>
      </c>
      <c r="D27" s="16">
        <v>56.511000000000003</v>
      </c>
      <c r="E27" s="16">
        <v>55.67</v>
      </c>
    </row>
    <row r="28" spans="1:5" s="15" customFormat="1">
      <c r="A28" s="15">
        <f t="shared" si="0"/>
        <v>2006</v>
      </c>
      <c r="B28" s="16">
        <v>67.069999999999993</v>
      </c>
      <c r="C28" s="16">
        <v>65.16</v>
      </c>
      <c r="D28" s="16">
        <v>66.040000000000006</v>
      </c>
      <c r="E28" s="16">
        <v>66.84</v>
      </c>
    </row>
    <row r="29" spans="1:5" s="15" customFormat="1">
      <c r="A29" s="15">
        <f t="shared" si="0"/>
        <v>2007</v>
      </c>
      <c r="B29" s="16">
        <v>74.489999999999995</v>
      </c>
      <c r="C29" s="16">
        <v>72.55</v>
      </c>
      <c r="D29" s="16">
        <v>72.290000000000006</v>
      </c>
      <c r="E29" s="16">
        <v>75.14</v>
      </c>
    </row>
    <row r="30" spans="1:5" s="15" customFormat="1">
      <c r="A30" s="15">
        <f t="shared" si="0"/>
        <v>2008</v>
      </c>
      <c r="B30" s="16">
        <v>101.42</v>
      </c>
      <c r="C30" s="16">
        <v>97.37</v>
      </c>
      <c r="D30" s="16">
        <v>100</v>
      </c>
      <c r="E30" s="16">
        <v>100.6</v>
      </c>
    </row>
    <row r="31" spans="1:5" s="15" customFormat="1">
      <c r="A31" s="15">
        <f t="shared" si="0"/>
        <v>2009</v>
      </c>
      <c r="B31" s="16">
        <v>63.35</v>
      </c>
      <c r="C31" s="16">
        <v>61.68</v>
      </c>
      <c r="D31" s="16">
        <v>61.88</v>
      </c>
      <c r="E31" s="16">
        <v>63.25</v>
      </c>
    </row>
    <row r="32" spans="1:5" s="15" customFormat="1">
      <c r="A32" s="15">
        <f t="shared" si="0"/>
        <v>2010</v>
      </c>
      <c r="B32" s="16">
        <v>81.06</v>
      </c>
      <c r="C32" s="16">
        <v>79.599999999999994</v>
      </c>
      <c r="D32" s="16">
        <v>79.42</v>
      </c>
      <c r="E32" s="16">
        <v>81.069999999999993</v>
      </c>
    </row>
    <row r="33" spans="1:5" s="15" customFormat="1">
      <c r="A33" s="15">
        <f t="shared" si="0"/>
        <v>2011</v>
      </c>
      <c r="B33" s="16">
        <v>113.65</v>
      </c>
      <c r="C33" s="16">
        <v>111.36</v>
      </c>
      <c r="D33" s="16">
        <v>94.99</v>
      </c>
      <c r="E33" s="16">
        <v>114.15</v>
      </c>
    </row>
    <row r="34" spans="1:5" s="15" customFormat="1">
      <c r="A34" s="15">
        <f t="shared" si="0"/>
        <v>2012</v>
      </c>
      <c r="B34" s="16">
        <v>114.21</v>
      </c>
      <c r="C34" s="16">
        <v>111.62</v>
      </c>
      <c r="D34" s="16">
        <v>94.1</v>
      </c>
      <c r="E34" s="16">
        <v>113.66</v>
      </c>
    </row>
    <row r="35" spans="1:5" s="15" customFormat="1">
      <c r="A35" s="15">
        <f t="shared" si="0"/>
        <v>2013</v>
      </c>
      <c r="B35" s="16">
        <v>111.95</v>
      </c>
      <c r="C35" s="16">
        <v>108.62</v>
      </c>
      <c r="D35" s="16">
        <v>97.96</v>
      </c>
      <c r="E35" s="16">
        <v>111.36</v>
      </c>
    </row>
    <row r="36" spans="1:5" s="15" customFormat="1">
      <c r="A36" s="15">
        <f t="shared" si="0"/>
        <v>2014</v>
      </c>
      <c r="B36" s="16">
        <v>101.35</v>
      </c>
      <c r="C36" s="16">
        <v>99.08</v>
      </c>
      <c r="D36" s="16">
        <v>93.26</v>
      </c>
      <c r="E36" s="16">
        <v>100.85</v>
      </c>
    </row>
    <row r="37" spans="1:5" s="15" customFormat="1">
      <c r="A37" s="15">
        <f t="shared" si="0"/>
        <v>2015</v>
      </c>
      <c r="B37" s="16">
        <v>54.41</v>
      </c>
      <c r="C37" s="16">
        <v>52.41</v>
      </c>
      <c r="D37" s="16">
        <v>48.73</v>
      </c>
      <c r="E37" s="16">
        <v>52.95</v>
      </c>
    </row>
    <row r="38" spans="1:5" s="15" customFormat="1">
      <c r="A38" s="15">
        <f t="shared" si="0"/>
        <v>2016</v>
      </c>
      <c r="B38" s="16">
        <v>43.7</v>
      </c>
      <c r="C38" s="16">
        <v>43.76</v>
      </c>
      <c r="D38" s="16">
        <v>43.27</v>
      </c>
      <c r="E38" s="16">
        <v>44.02</v>
      </c>
    </row>
    <row r="39" spans="1:5" s="15" customFormat="1">
      <c r="A39" s="15">
        <f t="shared" si="0"/>
        <v>2017</v>
      </c>
      <c r="B39" s="16">
        <v>54.58</v>
      </c>
      <c r="C39" s="16">
        <v>54.17</v>
      </c>
      <c r="D39" s="16">
        <v>50.82</v>
      </c>
      <c r="E39" s="16">
        <v>54.55</v>
      </c>
    </row>
    <row r="40" spans="1:5" s="15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DATA-USED</vt:lpstr>
      <vt:lpstr>CBN</vt:lpstr>
      <vt:lpstr>WDI</vt:lpstr>
      <vt:lpstr>OPEN</vt:lpstr>
      <vt:lpstr>OILPrice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</dc:creator>
  <cp:lastModifiedBy>Joseph DAVID</cp:lastModifiedBy>
  <dcterms:created xsi:type="dcterms:W3CDTF">2019-04-25T12:30:49Z</dcterms:created>
  <dcterms:modified xsi:type="dcterms:W3CDTF">2019-05-01T12:13:22Z</dcterms:modified>
</cp:coreProperties>
</file>