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13c203d97ab9f77/Semester 1 2025/PHYS2955/"/>
    </mc:Choice>
  </mc:AlternateContent>
  <xr:revisionPtr revIDLastSave="139" documentId="8_{356EE62F-3C74-4445-ACF0-1E871A5AC93C}" xr6:coauthVersionLast="47" xr6:coauthVersionMax="47" xr10:uidLastSave="{56F17345-126B-4A23-87AB-4EDBDA238B51}"/>
  <bookViews>
    <workbookView xWindow="-110" yWindow="-110" windowWidth="19420" windowHeight="11020" xr2:uid="{C684E317-3D72-47E8-8A4A-1F9320889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3" i="1" l="1"/>
  <c r="I99" i="1"/>
  <c r="P70" i="1"/>
  <c r="P71" i="1"/>
  <c r="P72" i="1" s="1"/>
  <c r="P73" i="1" s="1"/>
  <c r="P74" i="1" s="1"/>
  <c r="P75" i="1" s="1"/>
  <c r="P76" i="1" s="1"/>
  <c r="P77" i="1" s="1"/>
  <c r="P78" i="1" s="1"/>
  <c r="P79" i="1" s="1"/>
  <c r="P80" i="1" s="1"/>
  <c r="P69" i="1"/>
  <c r="F102" i="1"/>
  <c r="F103" i="1"/>
  <c r="F104" i="1"/>
  <c r="F105" i="1"/>
  <c r="F106" i="1"/>
  <c r="F107" i="1"/>
  <c r="F108" i="1"/>
  <c r="F109" i="1"/>
  <c r="F110" i="1"/>
  <c r="F111" i="1"/>
  <c r="F112" i="1"/>
  <c r="F101" i="1"/>
  <c r="I88" i="1"/>
  <c r="I89" i="1"/>
  <c r="I90" i="1"/>
  <c r="I91" i="1"/>
  <c r="I92" i="1"/>
  <c r="I93" i="1"/>
  <c r="I94" i="1"/>
  <c r="I95" i="1"/>
  <c r="I96" i="1"/>
  <c r="I97" i="1"/>
  <c r="I98" i="1"/>
  <c r="I87" i="1"/>
  <c r="G102" i="1"/>
  <c r="G103" i="1"/>
  <c r="G104" i="1"/>
  <c r="G105" i="1"/>
  <c r="G106" i="1"/>
  <c r="G107" i="1"/>
  <c r="G108" i="1"/>
  <c r="G109" i="1"/>
  <c r="G110" i="1"/>
  <c r="G111" i="1"/>
  <c r="G112" i="1"/>
  <c r="G101" i="1"/>
  <c r="C114" i="1"/>
  <c r="C115" i="1"/>
  <c r="C116" i="1"/>
  <c r="C117" i="1"/>
  <c r="C118" i="1"/>
  <c r="C119" i="1"/>
  <c r="C120" i="1"/>
  <c r="C121" i="1"/>
  <c r="C122" i="1" s="1"/>
  <c r="C123" i="1" s="1"/>
  <c r="C102" i="1"/>
  <c r="C103" i="1"/>
  <c r="C104" i="1"/>
  <c r="C105" i="1"/>
  <c r="C106" i="1"/>
  <c r="C107" i="1"/>
  <c r="C108" i="1"/>
  <c r="C109" i="1"/>
  <c r="C110" i="1" s="1"/>
  <c r="C111" i="1" s="1"/>
  <c r="C112" i="1" s="1"/>
  <c r="C113" i="1" s="1"/>
  <c r="C89" i="1"/>
  <c r="C90" i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88" i="1"/>
  <c r="D78" i="1"/>
  <c r="D79" i="1"/>
  <c r="D80" i="1"/>
  <c r="D70" i="1"/>
  <c r="D71" i="1"/>
  <c r="D72" i="1"/>
  <c r="D73" i="1"/>
  <c r="D74" i="1"/>
  <c r="D75" i="1"/>
  <c r="D76" i="1"/>
  <c r="D77" i="1"/>
  <c r="D69" i="1"/>
  <c r="D52" i="1"/>
  <c r="D53" i="1"/>
  <c r="D54" i="1"/>
  <c r="D55" i="1"/>
  <c r="D56" i="1"/>
  <c r="D57" i="1"/>
  <c r="D58" i="1"/>
  <c r="D59" i="1"/>
  <c r="D60" i="1" s="1"/>
  <c r="D61" i="1" s="1"/>
  <c r="D62" i="1" s="1"/>
  <c r="D51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6" i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C15" i="1"/>
  <c r="C16" i="1"/>
  <c r="C6" i="1"/>
  <c r="C7" i="1"/>
  <c r="C8" i="1" s="1"/>
  <c r="C9" i="1" s="1"/>
  <c r="C10" i="1" s="1"/>
  <c r="C11" i="1" s="1"/>
  <c r="C12" i="1" s="1"/>
  <c r="C13" i="1" s="1"/>
  <c r="C14" i="1" s="1"/>
  <c r="C5" i="1"/>
</calcChain>
</file>

<file path=xl/sharedStrings.xml><?xml version="1.0" encoding="utf-8"?>
<sst xmlns="http://schemas.openxmlformats.org/spreadsheetml/2006/main" count="19" uniqueCount="11">
  <si>
    <t>Voltage (V)</t>
  </si>
  <si>
    <t>Angle (degrees)</t>
  </si>
  <si>
    <t>Intensity (V)</t>
  </si>
  <si>
    <t>Distance (cm)</t>
  </si>
  <si>
    <t>Distance (m)</t>
  </si>
  <si>
    <t>Trial 1</t>
  </si>
  <si>
    <t>Trial 2</t>
  </si>
  <si>
    <t>Horizontal Polariser</t>
  </si>
  <si>
    <t>Vertical Polariser</t>
  </si>
  <si>
    <t>Max/Min (V)</t>
  </si>
  <si>
    <t>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</si>
</sst>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Angle vs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Sheet1!$C$4:$C$16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3.49</c:v>
                </c:pt>
                <c:pt idx="1">
                  <c:v>3.43</c:v>
                </c:pt>
                <c:pt idx="2">
                  <c:v>3.27</c:v>
                </c:pt>
                <c:pt idx="3">
                  <c:v>2.9</c:v>
                </c:pt>
                <c:pt idx="4">
                  <c:v>2.2000000000000002</c:v>
                </c:pt>
                <c:pt idx="5">
                  <c:v>1.17</c:v>
                </c:pt>
                <c:pt idx="6">
                  <c:v>8.5000000000000006E-2</c:v>
                </c:pt>
                <c:pt idx="7">
                  <c:v>1.5</c:v>
                </c:pt>
                <c:pt idx="8">
                  <c:v>2.2999999999999998</c:v>
                </c:pt>
                <c:pt idx="9">
                  <c:v>3.98</c:v>
                </c:pt>
                <c:pt idx="10">
                  <c:v>3.35</c:v>
                </c:pt>
                <c:pt idx="11">
                  <c:v>3.46</c:v>
                </c:pt>
                <c:pt idx="12">
                  <c:v>4.49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7-4F54-A475-983198F23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92671"/>
        <c:axId val="689793151"/>
      </c:scatterChart>
      <c:valAx>
        <c:axId val="68979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</a:t>
                </a:r>
                <a:r>
                  <a:rPr lang="en-AU" baseline="0"/>
                  <a:t>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3151"/>
        <c:crosses val="autoZero"/>
        <c:crossBetween val="midCat"/>
      </c:valAx>
      <c:valAx>
        <c:axId val="68979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Intensity</a:t>
                </a:r>
                <a:r>
                  <a:rPr lang="en-AU" baseline="0"/>
                  <a:t> (V)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Intensity vs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Sheet1!$C$26:$C$42</c:f>
              <c:numCache>
                <c:formatCode>General</c:formatCode>
                <c:ptCount val="17"/>
                <c:pt idx="0">
                  <c:v>0.3</c:v>
                </c:pt>
                <c:pt idx="1">
                  <c:v>0.35000000000000003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0.65</c:v>
                </c:pt>
                <c:pt idx="8">
                  <c:v>0.70000000000000007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0.95000000000000007</c:v>
                </c:pt>
                <c:pt idx="14">
                  <c:v>1</c:v>
                </c:pt>
                <c:pt idx="15">
                  <c:v>1.05</c:v>
                </c:pt>
                <c:pt idx="16">
                  <c:v>1.1000000000000001</c:v>
                </c:pt>
              </c:numCache>
            </c:numRef>
          </c:xVal>
          <c:yVal>
            <c:numRef>
              <c:f>Sheet1!$D$26:$D$42</c:f>
              <c:numCache>
                <c:formatCode>General</c:formatCode>
                <c:ptCount val="17"/>
                <c:pt idx="0">
                  <c:v>4.1900000000000004</c:v>
                </c:pt>
                <c:pt idx="1">
                  <c:v>3.65</c:v>
                </c:pt>
                <c:pt idx="2">
                  <c:v>3.31</c:v>
                </c:pt>
                <c:pt idx="3">
                  <c:v>2.97</c:v>
                </c:pt>
                <c:pt idx="4">
                  <c:v>2.8</c:v>
                </c:pt>
                <c:pt idx="5">
                  <c:v>2.4500000000000002</c:v>
                </c:pt>
                <c:pt idx="6">
                  <c:v>2.15</c:v>
                </c:pt>
                <c:pt idx="7">
                  <c:v>1.85</c:v>
                </c:pt>
                <c:pt idx="8">
                  <c:v>1.66</c:v>
                </c:pt>
                <c:pt idx="9">
                  <c:v>1.59</c:v>
                </c:pt>
                <c:pt idx="10">
                  <c:v>1.47</c:v>
                </c:pt>
                <c:pt idx="11">
                  <c:v>1.44</c:v>
                </c:pt>
                <c:pt idx="12">
                  <c:v>1.22</c:v>
                </c:pt>
                <c:pt idx="13">
                  <c:v>1.1599999999999999</c:v>
                </c:pt>
                <c:pt idx="14">
                  <c:v>1.0900000000000001</c:v>
                </c:pt>
                <c:pt idx="15">
                  <c:v>1.06</c:v>
                </c:pt>
                <c:pt idx="1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1-45F2-A492-765FB117B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40351"/>
        <c:axId val="689743711"/>
      </c:scatterChart>
      <c:valAx>
        <c:axId val="68974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43711"/>
        <c:crosses val="autoZero"/>
        <c:crossBetween val="midCat"/>
      </c:valAx>
      <c:valAx>
        <c:axId val="6897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4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Vertical</a:t>
            </a:r>
            <a:r>
              <a:rPr lang="en-AU" baseline="0"/>
              <a:t> polariser long axis rotation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Sheet1!$D$50:$D$62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Sheet1!$E$50:$E$62</c:f>
              <c:numCache>
                <c:formatCode>General</c:formatCode>
                <c:ptCount val="13"/>
                <c:pt idx="0">
                  <c:v>3</c:v>
                </c:pt>
                <c:pt idx="1">
                  <c:v>2.98</c:v>
                </c:pt>
                <c:pt idx="2">
                  <c:v>2.84</c:v>
                </c:pt>
                <c:pt idx="3">
                  <c:v>2.17</c:v>
                </c:pt>
                <c:pt idx="4">
                  <c:v>0.93</c:v>
                </c:pt>
                <c:pt idx="5">
                  <c:v>0.23400000000000001</c:v>
                </c:pt>
                <c:pt idx="6">
                  <c:v>4.0000000000000001E-3</c:v>
                </c:pt>
                <c:pt idx="7">
                  <c:v>0.15</c:v>
                </c:pt>
                <c:pt idx="8">
                  <c:v>0.89</c:v>
                </c:pt>
                <c:pt idx="9">
                  <c:v>2.15</c:v>
                </c:pt>
                <c:pt idx="10">
                  <c:v>2.54</c:v>
                </c:pt>
                <c:pt idx="11">
                  <c:v>2.58</c:v>
                </c:pt>
                <c:pt idx="12">
                  <c:v>2.9809999999999999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1-4F7D-BBF5-B46DE698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63871"/>
        <c:axId val="689761951"/>
      </c:scatterChart>
      <c:valAx>
        <c:axId val="68976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</a:t>
                </a:r>
                <a:r>
                  <a:rPr lang="en-AU" baseline="0"/>
                  <a:t> (degrees)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61951"/>
        <c:crosses val="autoZero"/>
        <c:crossBetween val="midCat"/>
      </c:valAx>
      <c:valAx>
        <c:axId val="6897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Intensity</a:t>
                </a:r>
                <a:r>
                  <a:rPr lang="en-AU" baseline="0"/>
                  <a:t> (V)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6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Horizontal polariser long axis of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Sheet1!$D$68:$D$80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Sheet1!$E$68:$E$80</c:f>
              <c:numCache>
                <c:formatCode>General</c:formatCode>
                <c:ptCount val="13"/>
                <c:pt idx="0">
                  <c:v>3.9</c:v>
                </c:pt>
                <c:pt idx="1">
                  <c:v>3.88</c:v>
                </c:pt>
                <c:pt idx="2">
                  <c:v>3.87</c:v>
                </c:pt>
                <c:pt idx="3">
                  <c:v>3.68</c:v>
                </c:pt>
                <c:pt idx="4">
                  <c:v>3.15</c:v>
                </c:pt>
                <c:pt idx="5">
                  <c:v>1.77</c:v>
                </c:pt>
                <c:pt idx="6">
                  <c:v>5.2999999999999999E-2</c:v>
                </c:pt>
                <c:pt idx="7">
                  <c:v>2.4</c:v>
                </c:pt>
                <c:pt idx="8">
                  <c:v>3.36</c:v>
                </c:pt>
                <c:pt idx="9">
                  <c:v>3.76</c:v>
                </c:pt>
                <c:pt idx="10">
                  <c:v>3.8</c:v>
                </c:pt>
                <c:pt idx="11">
                  <c:v>3.86</c:v>
                </c:pt>
                <c:pt idx="12">
                  <c:v>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6-4BB6-833E-1F2A138F7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791711"/>
        <c:axId val="689796031"/>
      </c:scatterChart>
      <c:valAx>
        <c:axId val="68979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</a:t>
                </a:r>
                <a:r>
                  <a:rPr lang="en-AU" baseline="0"/>
                  <a:t> (degrees)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6031"/>
        <c:crosses val="autoZero"/>
        <c:crossBetween val="midCat"/>
      </c:valAx>
      <c:valAx>
        <c:axId val="68979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9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Horizontal polariser</a:t>
            </a:r>
            <a:r>
              <a:rPr lang="en-AU" baseline="0"/>
              <a:t> long axis of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Sheet1!$P$68:$P$80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xVal>
          <c:yVal>
            <c:numRef>
              <c:f>Sheet1!$Q$68:$Q$80</c:f>
              <c:numCache>
                <c:formatCode>General</c:formatCode>
                <c:ptCount val="13"/>
                <c:pt idx="0">
                  <c:v>3.7</c:v>
                </c:pt>
                <c:pt idx="1">
                  <c:v>3.62</c:v>
                </c:pt>
                <c:pt idx="2">
                  <c:v>3.52</c:v>
                </c:pt>
                <c:pt idx="3">
                  <c:v>3.18</c:v>
                </c:pt>
                <c:pt idx="4">
                  <c:v>2.41</c:v>
                </c:pt>
                <c:pt idx="5">
                  <c:v>1.2</c:v>
                </c:pt>
                <c:pt idx="6">
                  <c:v>2.1999999999999999E-2</c:v>
                </c:pt>
                <c:pt idx="7">
                  <c:v>0.89</c:v>
                </c:pt>
                <c:pt idx="8">
                  <c:v>2.2200000000000002</c:v>
                </c:pt>
                <c:pt idx="9">
                  <c:v>3.06</c:v>
                </c:pt>
                <c:pt idx="10">
                  <c:v>3.56</c:v>
                </c:pt>
                <c:pt idx="11">
                  <c:v>3.7</c:v>
                </c:pt>
                <c:pt idx="12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5-4D82-81D0-7534CBAF9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915583"/>
        <c:axId val="757913663"/>
      </c:scatterChart>
      <c:valAx>
        <c:axId val="75791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13663"/>
        <c:crosses val="autoZero"/>
        <c:crossBetween val="midCat"/>
      </c:valAx>
      <c:valAx>
        <c:axId val="7579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Intensity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91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168275</xdr:colOff>
      <xdr:row>2</xdr:row>
      <xdr:rowOff>130175</xdr:rowOff>
    </xdr:from>
    <xdr:to>
      <xdr:col>12</xdr:col>
      <xdr:colOff>473075</xdr:colOff>
      <xdr:row>17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7412A-FE9C-B63E-D792-EBC9E720D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25</xdr:row>
      <xdr:rowOff>130175</xdr:rowOff>
    </xdr:from>
    <xdr:to>
      <xdr:col>12</xdr:col>
      <xdr:colOff>142875</xdr:colOff>
      <xdr:row>40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2CAF2-63D3-0C07-4F43-CC3982E82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558968</xdr:colOff>
      <xdr:row>48</xdr:row>
      <xdr:rowOff>44617</xdr:rowOff>
    </xdr:from>
    <xdr:to>
      <xdr:col>13</xdr:col>
      <xdr:colOff>251494</xdr:colOff>
      <xdr:row>63</xdr:row>
      <xdr:rowOff>30580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050EC-0577-2489-336B-3CDFC82B1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567027</xdr:colOff>
      <xdr:row>65</xdr:row>
      <xdr:rowOff>126463</xdr:rowOff>
    </xdr:from>
    <xdr:to>
      <xdr:col>13</xdr:col>
      <xdr:colOff>273675</xdr:colOff>
      <xdr:row>80</xdr:row>
      <xdr:rowOff>52410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458AD5-DF8E-D11D-3056-A9C29900B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262942</xdr:colOff>
      <xdr:row>64</xdr:row>
      <xdr:rowOff>162239</xdr:rowOff>
    </xdr:from>
    <xdr:to>
      <xdr:col>24</xdr:col>
      <xdr:colOff>577759</xdr:colOff>
      <xdr:row>79</xdr:row>
      <xdr:rowOff>88186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A58984-EFF8-E670-D2F2-C1DE7D75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10895-223C-41EA-AD9C-6C40BA9B333B}">
  <dimension ref="B2:Q123"/>
  <sheetViews>
    <sheetView tabSelected="1" topLeftCell="C100" zoomScale="126" workbookViewId="0">
      <selection activeCell="F100" sqref="F100"/>
    </sheetView>
  </sheetViews>
  <sheetFormatPr defaultRowHeight="14.5" x14ac:dyDescent="0.35"/>
  <cols>
    <col min="2" max="2" width="14.08984375" customWidth="1"/>
    <col min="3" max="3" width="17.1796875" customWidth="1"/>
    <col min="4" max="4" width="14" customWidth="1"/>
    <col min="6" max="6" width="14.26953125" customWidth="1"/>
    <col min="7" max="7" width="11.453125" customWidth="1"/>
    <col min="16" max="16" width="14.36328125" customWidth="1"/>
    <col min="17" max="17" width="12.453125" customWidth="1"/>
  </cols>
  <sheetData>
    <row r="2" spans="2:4" x14ac:dyDescent="0.35">
      <c r="B2">
        <v>5.0999999999999996</v>
      </c>
    </row>
    <row r="3" spans="2:4" x14ac:dyDescent="0.35">
      <c r="C3" t="s">
        <v>1</v>
      </c>
      <c r="D3" t="s">
        <v>0</v>
      </c>
    </row>
    <row r="4" spans="2:4" x14ac:dyDescent="0.35">
      <c r="C4">
        <v>0</v>
      </c>
      <c r="D4">
        <v>3.49</v>
      </c>
    </row>
    <row r="5" spans="2:4" x14ac:dyDescent="0.35">
      <c r="C5">
        <f>C4+15</f>
        <v>15</v>
      </c>
      <c r="D5">
        <v>3.43</v>
      </c>
    </row>
    <row r="6" spans="2:4" x14ac:dyDescent="0.35">
      <c r="C6">
        <f t="shared" ref="C6:C16" si="0">C5+15</f>
        <v>30</v>
      </c>
      <c r="D6">
        <v>3.27</v>
      </c>
    </row>
    <row r="7" spans="2:4" x14ac:dyDescent="0.35">
      <c r="C7">
        <f t="shared" si="0"/>
        <v>45</v>
      </c>
      <c r="D7">
        <v>2.9</v>
      </c>
    </row>
    <row r="8" spans="2:4" x14ac:dyDescent="0.35">
      <c r="C8">
        <f t="shared" si="0"/>
        <v>60</v>
      </c>
      <c r="D8">
        <v>2.2000000000000002</v>
      </c>
    </row>
    <row r="9" spans="2:4" x14ac:dyDescent="0.35">
      <c r="C9">
        <f t="shared" si="0"/>
        <v>75</v>
      </c>
      <c r="D9">
        <v>1.17</v>
      </c>
    </row>
    <row r="10" spans="2:4" x14ac:dyDescent="0.35">
      <c r="C10">
        <f t="shared" si="0"/>
        <v>90</v>
      </c>
      <c r="D10">
        <v>8.5000000000000006E-2</v>
      </c>
    </row>
    <row r="11" spans="2:4" x14ac:dyDescent="0.35">
      <c r="C11">
        <f t="shared" si="0"/>
        <v>105</v>
      </c>
      <c r="D11">
        <v>1.5</v>
      </c>
    </row>
    <row r="12" spans="2:4" x14ac:dyDescent="0.35">
      <c r="C12">
        <f t="shared" si="0"/>
        <v>120</v>
      </c>
      <c r="D12">
        <v>2.2999999999999998</v>
      </c>
    </row>
    <row r="13" spans="2:4" x14ac:dyDescent="0.35">
      <c r="C13">
        <f t="shared" si="0"/>
        <v>135</v>
      </c>
      <c r="D13">
        <v>3.98</v>
      </c>
    </row>
    <row r="14" spans="2:4" x14ac:dyDescent="0.35">
      <c r="C14">
        <f t="shared" si="0"/>
        <v>150</v>
      </c>
      <c r="D14">
        <v>3.35</v>
      </c>
    </row>
    <row r="15" spans="2:4" x14ac:dyDescent="0.35">
      <c r="C15">
        <f t="shared" si="0"/>
        <v>165</v>
      </c>
      <c r="D15">
        <v>3.46</v>
      </c>
    </row>
    <row r="16" spans="2:4" x14ac:dyDescent="0.35">
      <c r="C16">
        <f t="shared" si="0"/>
        <v>180</v>
      </c>
      <c r="D16">
        <v>4.49</v>
      </c>
    </row>
    <row r="24" spans="2:4" x14ac:dyDescent="0.35">
      <c r="B24">
        <v>5.2</v>
      </c>
    </row>
    <row r="25" spans="2:4" x14ac:dyDescent="0.35">
      <c r="B25" t="s">
        <v>3</v>
      </c>
      <c r="C25" t="s">
        <v>4</v>
      </c>
      <c r="D25" t="s">
        <v>2</v>
      </c>
    </row>
    <row r="26" spans="2:4" x14ac:dyDescent="0.35">
      <c r="B26">
        <v>30</v>
      </c>
      <c r="C26">
        <f>B26*10^(-2)</f>
        <v>0.3</v>
      </c>
      <c r="D26">
        <v>4.1900000000000004</v>
      </c>
    </row>
    <row r="27" spans="2:4" x14ac:dyDescent="0.35">
      <c r="B27">
        <f t="shared" ref="B27:B42" si="1">B26+5</f>
        <v>35</v>
      </c>
      <c r="C27">
        <f t="shared" ref="C27:C42" si="2">B27*10^(-2)</f>
        <v>0.35000000000000003</v>
      </c>
      <c r="D27">
        <v>3.65</v>
      </c>
    </row>
    <row r="28" spans="2:4" x14ac:dyDescent="0.35">
      <c r="B28">
        <f t="shared" si="1"/>
        <v>40</v>
      </c>
      <c r="C28">
        <f t="shared" si="2"/>
        <v>0.4</v>
      </c>
      <c r="D28">
        <v>3.31</v>
      </c>
    </row>
    <row r="29" spans="2:4" x14ac:dyDescent="0.35">
      <c r="B29">
        <f t="shared" si="1"/>
        <v>45</v>
      </c>
      <c r="C29">
        <f t="shared" si="2"/>
        <v>0.45</v>
      </c>
      <c r="D29">
        <v>2.97</v>
      </c>
    </row>
    <row r="30" spans="2:4" x14ac:dyDescent="0.35">
      <c r="B30">
        <f t="shared" si="1"/>
        <v>50</v>
      </c>
      <c r="C30">
        <f t="shared" si="2"/>
        <v>0.5</v>
      </c>
      <c r="D30">
        <v>2.8</v>
      </c>
    </row>
    <row r="31" spans="2:4" x14ac:dyDescent="0.35">
      <c r="B31">
        <f t="shared" si="1"/>
        <v>55</v>
      </c>
      <c r="C31">
        <f t="shared" si="2"/>
        <v>0.55000000000000004</v>
      </c>
      <c r="D31">
        <v>2.4500000000000002</v>
      </c>
    </row>
    <row r="32" spans="2:4" x14ac:dyDescent="0.35">
      <c r="B32">
        <f t="shared" si="1"/>
        <v>60</v>
      </c>
      <c r="C32">
        <f t="shared" si="2"/>
        <v>0.6</v>
      </c>
      <c r="D32">
        <v>2.15</v>
      </c>
    </row>
    <row r="33" spans="2:4" x14ac:dyDescent="0.35">
      <c r="B33">
        <f t="shared" si="1"/>
        <v>65</v>
      </c>
      <c r="C33">
        <f t="shared" si="2"/>
        <v>0.65</v>
      </c>
      <c r="D33">
        <v>1.85</v>
      </c>
    </row>
    <row r="34" spans="2:4" x14ac:dyDescent="0.35">
      <c r="B34">
        <f t="shared" si="1"/>
        <v>70</v>
      </c>
      <c r="C34">
        <f t="shared" si="2"/>
        <v>0.70000000000000007</v>
      </c>
      <c r="D34">
        <v>1.66</v>
      </c>
    </row>
    <row r="35" spans="2:4" x14ac:dyDescent="0.35">
      <c r="B35">
        <f t="shared" si="1"/>
        <v>75</v>
      </c>
      <c r="C35">
        <f t="shared" si="2"/>
        <v>0.75</v>
      </c>
      <c r="D35">
        <v>1.59</v>
      </c>
    </row>
    <row r="36" spans="2:4" x14ac:dyDescent="0.35">
      <c r="B36">
        <f t="shared" si="1"/>
        <v>80</v>
      </c>
      <c r="C36">
        <f t="shared" si="2"/>
        <v>0.8</v>
      </c>
      <c r="D36">
        <v>1.47</v>
      </c>
    </row>
    <row r="37" spans="2:4" x14ac:dyDescent="0.35">
      <c r="B37">
        <f t="shared" si="1"/>
        <v>85</v>
      </c>
      <c r="C37">
        <f t="shared" si="2"/>
        <v>0.85</v>
      </c>
      <c r="D37">
        <v>1.44</v>
      </c>
    </row>
    <row r="38" spans="2:4" x14ac:dyDescent="0.35">
      <c r="B38">
        <f t="shared" si="1"/>
        <v>90</v>
      </c>
      <c r="C38">
        <f t="shared" si="2"/>
        <v>0.9</v>
      </c>
      <c r="D38">
        <v>1.22</v>
      </c>
    </row>
    <row r="39" spans="2:4" x14ac:dyDescent="0.35">
      <c r="B39">
        <f t="shared" si="1"/>
        <v>95</v>
      </c>
      <c r="C39">
        <f t="shared" si="2"/>
        <v>0.95000000000000007</v>
      </c>
      <c r="D39">
        <v>1.1599999999999999</v>
      </c>
    </row>
    <row r="40" spans="2:4" x14ac:dyDescent="0.35">
      <c r="B40">
        <f t="shared" si="1"/>
        <v>100</v>
      </c>
      <c r="C40">
        <f t="shared" si="2"/>
        <v>1</v>
      </c>
      <c r="D40">
        <v>1.0900000000000001</v>
      </c>
    </row>
    <row r="41" spans="2:4" x14ac:dyDescent="0.35">
      <c r="B41">
        <f t="shared" si="1"/>
        <v>105</v>
      </c>
      <c r="C41">
        <f t="shared" si="2"/>
        <v>1.05</v>
      </c>
      <c r="D41">
        <v>1.06</v>
      </c>
    </row>
    <row r="42" spans="2:4" x14ac:dyDescent="0.35">
      <c r="B42">
        <f t="shared" si="1"/>
        <v>110</v>
      </c>
      <c r="C42">
        <f t="shared" si="2"/>
        <v>1.1000000000000001</v>
      </c>
      <c r="D42">
        <v>0.9</v>
      </c>
    </row>
    <row r="47" spans="2:4" x14ac:dyDescent="0.35">
      <c r="B47">
        <v>5.3</v>
      </c>
    </row>
    <row r="48" spans="2:4" x14ac:dyDescent="0.35">
      <c r="C48" t="s">
        <v>8</v>
      </c>
    </row>
    <row r="49" spans="3:5" x14ac:dyDescent="0.35">
      <c r="C49" t="s">
        <v>5</v>
      </c>
      <c r="D49" t="s">
        <v>1</v>
      </c>
      <c r="E49" t="s">
        <v>2</v>
      </c>
    </row>
    <row r="50" spans="3:5" x14ac:dyDescent="0.35">
      <c r="D50">
        <v>0</v>
      </c>
      <c r="E50">
        <v>3</v>
      </c>
    </row>
    <row r="51" spans="3:5" x14ac:dyDescent="0.35">
      <c r="D51">
        <f>D50+15</f>
        <v>15</v>
      </c>
      <c r="E51">
        <v>2.98</v>
      </c>
    </row>
    <row r="52" spans="3:5" x14ac:dyDescent="0.35">
      <c r="D52">
        <f t="shared" ref="D52:D62" si="3">D51+15</f>
        <v>30</v>
      </c>
      <c r="E52">
        <v>2.84</v>
      </c>
    </row>
    <row r="53" spans="3:5" x14ac:dyDescent="0.35">
      <c r="D53">
        <f t="shared" si="3"/>
        <v>45</v>
      </c>
      <c r="E53">
        <v>2.17</v>
      </c>
    </row>
    <row r="54" spans="3:5" x14ac:dyDescent="0.35">
      <c r="D54">
        <f t="shared" si="3"/>
        <v>60</v>
      </c>
      <c r="E54">
        <v>0.93</v>
      </c>
    </row>
    <row r="55" spans="3:5" x14ac:dyDescent="0.35">
      <c r="D55">
        <f t="shared" si="3"/>
        <v>75</v>
      </c>
      <c r="E55">
        <v>0.23400000000000001</v>
      </c>
    </row>
    <row r="56" spans="3:5" x14ac:dyDescent="0.35">
      <c r="D56">
        <f t="shared" si="3"/>
        <v>90</v>
      </c>
      <c r="E56">
        <v>4.0000000000000001E-3</v>
      </c>
    </row>
    <row r="57" spans="3:5" x14ac:dyDescent="0.35">
      <c r="D57">
        <f t="shared" si="3"/>
        <v>105</v>
      </c>
      <c r="E57">
        <v>0.15</v>
      </c>
    </row>
    <row r="58" spans="3:5" x14ac:dyDescent="0.35">
      <c r="D58">
        <f t="shared" si="3"/>
        <v>120</v>
      </c>
      <c r="E58">
        <v>0.89</v>
      </c>
    </row>
    <row r="59" spans="3:5" x14ac:dyDescent="0.35">
      <c r="D59">
        <f t="shared" si="3"/>
        <v>135</v>
      </c>
      <c r="E59">
        <v>2.15</v>
      </c>
    </row>
    <row r="60" spans="3:5" x14ac:dyDescent="0.35">
      <c r="D60">
        <f t="shared" si="3"/>
        <v>150</v>
      </c>
      <c r="E60">
        <v>2.54</v>
      </c>
    </row>
    <row r="61" spans="3:5" x14ac:dyDescent="0.35">
      <c r="D61">
        <f t="shared" si="3"/>
        <v>165</v>
      </c>
      <c r="E61">
        <v>2.58</v>
      </c>
    </row>
    <row r="62" spans="3:5" x14ac:dyDescent="0.35">
      <c r="D62">
        <f t="shared" si="3"/>
        <v>180</v>
      </c>
      <c r="E62">
        <v>2.9809999999999999</v>
      </c>
    </row>
    <row r="66" spans="3:17" x14ac:dyDescent="0.35">
      <c r="C66" t="s">
        <v>7</v>
      </c>
    </row>
    <row r="67" spans="3:17" x14ac:dyDescent="0.35">
      <c r="C67" t="s">
        <v>6</v>
      </c>
      <c r="D67" t="s">
        <v>1</v>
      </c>
      <c r="E67" t="s">
        <v>0</v>
      </c>
      <c r="P67" t="s">
        <v>10</v>
      </c>
      <c r="Q67" t="s">
        <v>0</v>
      </c>
    </row>
    <row r="68" spans="3:17" x14ac:dyDescent="0.35">
      <c r="D68">
        <v>0</v>
      </c>
      <c r="E68">
        <v>3.9</v>
      </c>
      <c r="P68">
        <v>0</v>
      </c>
      <c r="Q68">
        <v>3.7</v>
      </c>
    </row>
    <row r="69" spans="3:17" x14ac:dyDescent="0.35">
      <c r="D69">
        <f>D68+15</f>
        <v>15</v>
      </c>
      <c r="E69">
        <v>3.88</v>
      </c>
      <c r="P69">
        <f>P68+15</f>
        <v>15</v>
      </c>
      <c r="Q69">
        <v>3.62</v>
      </c>
    </row>
    <row r="70" spans="3:17" x14ac:dyDescent="0.35">
      <c r="D70">
        <f t="shared" ref="D70:D80" si="4">D69+15</f>
        <v>30</v>
      </c>
      <c r="E70">
        <v>3.87</v>
      </c>
      <c r="P70">
        <f t="shared" ref="P70:P80" si="5">P69+15</f>
        <v>30</v>
      </c>
      <c r="Q70">
        <v>3.52</v>
      </c>
    </row>
    <row r="71" spans="3:17" x14ac:dyDescent="0.35">
      <c r="D71">
        <f t="shared" si="4"/>
        <v>45</v>
      </c>
      <c r="E71">
        <v>3.68</v>
      </c>
      <c r="P71">
        <f t="shared" si="5"/>
        <v>45</v>
      </c>
      <c r="Q71">
        <v>3.18</v>
      </c>
    </row>
    <row r="72" spans="3:17" x14ac:dyDescent="0.35">
      <c r="D72">
        <f t="shared" si="4"/>
        <v>60</v>
      </c>
      <c r="E72">
        <v>3.15</v>
      </c>
      <c r="P72">
        <f t="shared" si="5"/>
        <v>60</v>
      </c>
      <c r="Q72">
        <v>2.41</v>
      </c>
    </row>
    <row r="73" spans="3:17" x14ac:dyDescent="0.35">
      <c r="D73">
        <f t="shared" si="4"/>
        <v>75</v>
      </c>
      <c r="E73">
        <v>1.77</v>
      </c>
      <c r="P73">
        <f t="shared" si="5"/>
        <v>75</v>
      </c>
      <c r="Q73">
        <v>1.2</v>
      </c>
    </row>
    <row r="74" spans="3:17" x14ac:dyDescent="0.35">
      <c r="D74">
        <f t="shared" si="4"/>
        <v>90</v>
      </c>
      <c r="E74">
        <v>5.2999999999999999E-2</v>
      </c>
      <c r="P74">
        <f t="shared" si="5"/>
        <v>90</v>
      </c>
      <c r="Q74">
        <v>2.1999999999999999E-2</v>
      </c>
    </row>
    <row r="75" spans="3:17" x14ac:dyDescent="0.35">
      <c r="D75">
        <f t="shared" si="4"/>
        <v>105</v>
      </c>
      <c r="E75">
        <v>2.4</v>
      </c>
      <c r="P75">
        <f t="shared" si="5"/>
        <v>105</v>
      </c>
      <c r="Q75">
        <v>0.89</v>
      </c>
    </row>
    <row r="76" spans="3:17" x14ac:dyDescent="0.35">
      <c r="D76">
        <f t="shared" si="4"/>
        <v>120</v>
      </c>
      <c r="E76">
        <v>3.36</v>
      </c>
      <c r="P76">
        <f t="shared" si="5"/>
        <v>120</v>
      </c>
      <c r="Q76">
        <v>2.2200000000000002</v>
      </c>
    </row>
    <row r="77" spans="3:17" x14ac:dyDescent="0.35">
      <c r="D77">
        <f t="shared" si="4"/>
        <v>135</v>
      </c>
      <c r="E77">
        <v>3.76</v>
      </c>
      <c r="P77">
        <f t="shared" si="5"/>
        <v>135</v>
      </c>
      <c r="Q77">
        <v>3.06</v>
      </c>
    </row>
    <row r="78" spans="3:17" x14ac:dyDescent="0.35">
      <c r="D78">
        <f>D77+15</f>
        <v>150</v>
      </c>
      <c r="E78">
        <v>3.8</v>
      </c>
      <c r="P78">
        <f t="shared" si="5"/>
        <v>150</v>
      </c>
      <c r="Q78">
        <v>3.56</v>
      </c>
    </row>
    <row r="79" spans="3:17" x14ac:dyDescent="0.35">
      <c r="D79">
        <f t="shared" si="4"/>
        <v>165</v>
      </c>
      <c r="E79">
        <v>3.86</v>
      </c>
      <c r="P79">
        <f t="shared" si="5"/>
        <v>165</v>
      </c>
      <c r="Q79">
        <v>3.7</v>
      </c>
    </row>
    <row r="80" spans="3:17" x14ac:dyDescent="0.35">
      <c r="D80">
        <f t="shared" si="4"/>
        <v>180</v>
      </c>
      <c r="E80">
        <v>3.84</v>
      </c>
      <c r="P80">
        <f t="shared" si="5"/>
        <v>180</v>
      </c>
      <c r="Q80">
        <v>3.75</v>
      </c>
    </row>
    <row r="85" spans="2:9" x14ac:dyDescent="0.35">
      <c r="B85">
        <v>5.4</v>
      </c>
    </row>
    <row r="86" spans="2:9" x14ac:dyDescent="0.35">
      <c r="C86" t="s">
        <v>1</v>
      </c>
      <c r="D86" t="s">
        <v>2</v>
      </c>
      <c r="F86" t="s">
        <v>1</v>
      </c>
      <c r="G86" t="s">
        <v>9</v>
      </c>
    </row>
    <row r="87" spans="2:9" x14ac:dyDescent="0.35">
      <c r="C87">
        <v>0</v>
      </c>
      <c r="D87">
        <v>1.26</v>
      </c>
      <c r="F87">
        <v>-66</v>
      </c>
      <c r="G87">
        <v>8.9999999999999993E-3</v>
      </c>
      <c r="I87">
        <f>F87+7</f>
        <v>-59</v>
      </c>
    </row>
    <row r="88" spans="2:9" x14ac:dyDescent="0.35">
      <c r="C88">
        <f>C87+5</f>
        <v>5</v>
      </c>
      <c r="D88">
        <v>0.48</v>
      </c>
      <c r="F88">
        <v>-51</v>
      </c>
      <c r="G88">
        <v>1.06</v>
      </c>
      <c r="I88">
        <f t="shared" ref="I88:I99" si="6">F88+7</f>
        <v>-44</v>
      </c>
    </row>
    <row r="89" spans="2:9" x14ac:dyDescent="0.35">
      <c r="C89">
        <f t="shared" ref="C89:C123" si="7">C88+5</f>
        <v>10</v>
      </c>
      <c r="F89">
        <v>-42</v>
      </c>
      <c r="G89">
        <v>5.0999999999999997E-2</v>
      </c>
      <c r="I89">
        <f t="shared" si="6"/>
        <v>-35</v>
      </c>
    </row>
    <row r="90" spans="2:9" x14ac:dyDescent="0.35">
      <c r="C90">
        <f t="shared" si="7"/>
        <v>15</v>
      </c>
      <c r="F90">
        <v>-26</v>
      </c>
      <c r="G90">
        <v>2.09</v>
      </c>
      <c r="I90">
        <f t="shared" si="6"/>
        <v>-19</v>
      </c>
    </row>
    <row r="91" spans="2:9" x14ac:dyDescent="0.35">
      <c r="C91">
        <f t="shared" si="7"/>
        <v>20</v>
      </c>
      <c r="F91">
        <v>-20</v>
      </c>
      <c r="G91">
        <v>2E-3</v>
      </c>
      <c r="I91">
        <f t="shared" si="6"/>
        <v>-13</v>
      </c>
    </row>
    <row r="92" spans="2:9" x14ac:dyDescent="0.35">
      <c r="C92">
        <f t="shared" si="7"/>
        <v>25</v>
      </c>
      <c r="F92">
        <v>-7</v>
      </c>
      <c r="G92">
        <v>2.89</v>
      </c>
      <c r="I92">
        <f t="shared" si="6"/>
        <v>0</v>
      </c>
    </row>
    <row r="93" spans="2:9" x14ac:dyDescent="0.35">
      <c r="C93">
        <f t="shared" si="7"/>
        <v>30</v>
      </c>
      <c r="F93">
        <v>3</v>
      </c>
      <c r="G93">
        <v>4.0000000000000001E-3</v>
      </c>
      <c r="I93">
        <f t="shared" si="6"/>
        <v>10</v>
      </c>
    </row>
    <row r="94" spans="2:9" x14ac:dyDescent="0.35">
      <c r="C94">
        <f t="shared" si="7"/>
        <v>35</v>
      </c>
      <c r="F94">
        <v>13</v>
      </c>
      <c r="G94">
        <v>2.33</v>
      </c>
      <c r="I94">
        <f t="shared" si="6"/>
        <v>20</v>
      </c>
    </row>
    <row r="95" spans="2:9" x14ac:dyDescent="0.35">
      <c r="C95">
        <f t="shared" si="7"/>
        <v>40</v>
      </c>
      <c r="F95">
        <v>24</v>
      </c>
      <c r="G95">
        <v>5.0000000000000001E-3</v>
      </c>
      <c r="I95">
        <f t="shared" si="6"/>
        <v>31</v>
      </c>
    </row>
    <row r="96" spans="2:9" x14ac:dyDescent="0.35">
      <c r="C96">
        <f t="shared" si="7"/>
        <v>45</v>
      </c>
      <c r="F96">
        <v>33</v>
      </c>
      <c r="G96">
        <v>1.1599999999999999</v>
      </c>
      <c r="I96">
        <f t="shared" si="6"/>
        <v>40</v>
      </c>
    </row>
    <row r="97" spans="3:9" x14ac:dyDescent="0.35">
      <c r="C97">
        <f t="shared" si="7"/>
        <v>50</v>
      </c>
      <c r="F97">
        <v>47</v>
      </c>
      <c r="G97">
        <v>5.0999999999999997E-2</v>
      </c>
      <c r="I97">
        <f t="shared" si="6"/>
        <v>54</v>
      </c>
    </row>
    <row r="98" spans="3:9" x14ac:dyDescent="0.35">
      <c r="C98">
        <f t="shared" si="7"/>
        <v>55</v>
      </c>
      <c r="F98">
        <v>60</v>
      </c>
      <c r="G98">
        <v>1.06</v>
      </c>
      <c r="I98">
        <f t="shared" si="6"/>
        <v>67</v>
      </c>
    </row>
    <row r="99" spans="3:9" x14ac:dyDescent="0.35">
      <c r="C99">
        <f t="shared" si="7"/>
        <v>60</v>
      </c>
      <c r="F99">
        <v>3</v>
      </c>
      <c r="I99">
        <f t="shared" si="6"/>
        <v>10</v>
      </c>
    </row>
    <row r="100" spans="3:9" x14ac:dyDescent="0.35">
      <c r="C100">
        <f t="shared" si="7"/>
        <v>65</v>
      </c>
    </row>
    <row r="101" spans="3:9" x14ac:dyDescent="0.35">
      <c r="C101">
        <f t="shared" si="7"/>
        <v>70</v>
      </c>
      <c r="F101">
        <f>I87*2*3.1415/360</f>
        <v>-1.0297138888888888</v>
      </c>
      <c r="G101">
        <f>G87</f>
        <v>8.9999999999999993E-3</v>
      </c>
    </row>
    <row r="102" spans="3:9" x14ac:dyDescent="0.35">
      <c r="C102">
        <f>C101+5</f>
        <v>75</v>
      </c>
      <c r="F102">
        <f t="shared" ref="F102:F113" si="8">I88*2*3.1415/360</f>
        <v>-0.76792222222222217</v>
      </c>
      <c r="G102">
        <f t="shared" ref="G102:G112" si="9">G88</f>
        <v>1.06</v>
      </c>
    </row>
    <row r="103" spans="3:9" x14ac:dyDescent="0.35">
      <c r="C103">
        <f t="shared" si="7"/>
        <v>80</v>
      </c>
      <c r="F103">
        <f t="shared" si="8"/>
        <v>-0.61084722222222221</v>
      </c>
      <c r="G103">
        <f t="shared" si="9"/>
        <v>5.0999999999999997E-2</v>
      </c>
    </row>
    <row r="104" spans="3:9" x14ac:dyDescent="0.35">
      <c r="C104">
        <f t="shared" si="7"/>
        <v>85</v>
      </c>
      <c r="F104">
        <f t="shared" si="8"/>
        <v>-0.3316027777777778</v>
      </c>
      <c r="G104">
        <f t="shared" si="9"/>
        <v>2.09</v>
      </c>
    </row>
    <row r="105" spans="3:9" x14ac:dyDescent="0.35">
      <c r="C105">
        <f t="shared" si="7"/>
        <v>90</v>
      </c>
      <c r="F105">
        <f t="shared" si="8"/>
        <v>-0.22688611111111112</v>
      </c>
      <c r="G105">
        <f t="shared" si="9"/>
        <v>2E-3</v>
      </c>
    </row>
    <row r="106" spans="3:9" x14ac:dyDescent="0.35">
      <c r="C106">
        <f t="shared" si="7"/>
        <v>95</v>
      </c>
      <c r="F106">
        <f t="shared" si="8"/>
        <v>0</v>
      </c>
      <c r="G106">
        <f t="shared" si="9"/>
        <v>2.89</v>
      </c>
    </row>
    <row r="107" spans="3:9" x14ac:dyDescent="0.35">
      <c r="C107">
        <f t="shared" si="7"/>
        <v>100</v>
      </c>
      <c r="F107">
        <f t="shared" si="8"/>
        <v>0.17452777777777778</v>
      </c>
      <c r="G107">
        <f t="shared" si="9"/>
        <v>4.0000000000000001E-3</v>
      </c>
    </row>
    <row r="108" spans="3:9" x14ac:dyDescent="0.35">
      <c r="C108">
        <f t="shared" si="7"/>
        <v>105</v>
      </c>
      <c r="F108">
        <f t="shared" si="8"/>
        <v>0.34905555555555556</v>
      </c>
      <c r="G108">
        <f t="shared" si="9"/>
        <v>2.33</v>
      </c>
    </row>
    <row r="109" spans="3:9" x14ac:dyDescent="0.35">
      <c r="C109">
        <f t="shared" si="7"/>
        <v>110</v>
      </c>
      <c r="F109">
        <f t="shared" si="8"/>
        <v>0.54103611111111116</v>
      </c>
      <c r="G109">
        <f t="shared" si="9"/>
        <v>5.0000000000000001E-3</v>
      </c>
    </row>
    <row r="110" spans="3:9" x14ac:dyDescent="0.35">
      <c r="C110">
        <f t="shared" si="7"/>
        <v>115</v>
      </c>
      <c r="F110">
        <f t="shared" si="8"/>
        <v>0.69811111111111113</v>
      </c>
      <c r="G110">
        <f t="shared" si="9"/>
        <v>1.1599999999999999</v>
      </c>
    </row>
    <row r="111" spans="3:9" x14ac:dyDescent="0.35">
      <c r="C111">
        <f t="shared" si="7"/>
        <v>120</v>
      </c>
      <c r="F111">
        <f t="shared" si="8"/>
        <v>0.94245000000000012</v>
      </c>
      <c r="G111">
        <f t="shared" si="9"/>
        <v>5.0999999999999997E-2</v>
      </c>
    </row>
    <row r="112" spans="3:9" x14ac:dyDescent="0.35">
      <c r="C112">
        <f t="shared" si="7"/>
        <v>125</v>
      </c>
      <c r="F112">
        <f t="shared" si="8"/>
        <v>1.1693361111111111</v>
      </c>
      <c r="G112">
        <f t="shared" si="9"/>
        <v>1.06</v>
      </c>
    </row>
    <row r="113" spans="3:6" x14ac:dyDescent="0.35">
      <c r="C113">
        <f t="shared" si="7"/>
        <v>130</v>
      </c>
      <c r="F113">
        <f>F99*2*3.1415/360</f>
        <v>5.2358333333333333E-2</v>
      </c>
    </row>
    <row r="114" spans="3:6" x14ac:dyDescent="0.35">
      <c r="C114">
        <f>C113+5</f>
        <v>135</v>
      </c>
    </row>
    <row r="115" spans="3:6" x14ac:dyDescent="0.35">
      <c r="C115">
        <f t="shared" si="7"/>
        <v>140</v>
      </c>
    </row>
    <row r="116" spans="3:6" x14ac:dyDescent="0.35">
      <c r="C116">
        <f t="shared" si="7"/>
        <v>145</v>
      </c>
    </row>
    <row r="117" spans="3:6" x14ac:dyDescent="0.35">
      <c r="C117">
        <f t="shared" si="7"/>
        <v>150</v>
      </c>
    </row>
    <row r="118" spans="3:6" x14ac:dyDescent="0.35">
      <c r="C118">
        <f t="shared" si="7"/>
        <v>155</v>
      </c>
    </row>
    <row r="119" spans="3:6" x14ac:dyDescent="0.35">
      <c r="C119">
        <f t="shared" si="7"/>
        <v>160</v>
      </c>
    </row>
    <row r="120" spans="3:6" x14ac:dyDescent="0.35">
      <c r="C120">
        <f t="shared" si="7"/>
        <v>165</v>
      </c>
    </row>
    <row r="121" spans="3:6" x14ac:dyDescent="0.35">
      <c r="C121">
        <f t="shared" si="7"/>
        <v>170</v>
      </c>
    </row>
    <row r="122" spans="3:6" x14ac:dyDescent="0.35">
      <c r="C122">
        <f t="shared" si="7"/>
        <v>175</v>
      </c>
    </row>
    <row r="123" spans="3:6" x14ac:dyDescent="0.35">
      <c r="C123">
        <f t="shared" si="7"/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Allpass</dc:creator>
  <cp:lastModifiedBy>Samuel Allpass</cp:lastModifiedBy>
  <dcterms:created xsi:type="dcterms:W3CDTF">2025-04-10T04:10:17Z</dcterms:created>
  <dcterms:modified xsi:type="dcterms:W3CDTF">2025-04-25T10:39:51Z</dcterms:modified>
</cp:coreProperties>
</file>