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K:\SAL6JY\UTS\APC reports\"/>
    </mc:Choice>
  </mc:AlternateContent>
  <bookViews>
    <workbookView xWindow="0" yWindow="0" windowWidth="21225" windowHeight="11070"/>
  </bookViews>
  <sheets>
    <sheet name="FY17-MonthlyRidership" sheetId="1" r:id="rId1"/>
  </sheets>
  <calcPr calcId="152511"/>
</workbook>
</file>

<file path=xl/calcChain.xml><?xml version="1.0" encoding="utf-8"?>
<calcChain xmlns="http://schemas.openxmlformats.org/spreadsheetml/2006/main">
  <c r="E29" i="1" l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3" i="1"/>
  <c r="E2" i="1"/>
  <c r="E30" i="1" s="1"/>
</calcChain>
</file>

<file path=xl/sharedStrings.xml><?xml version="1.0" encoding="utf-8"?>
<sst xmlns="http://schemas.openxmlformats.org/spreadsheetml/2006/main" count="72" uniqueCount="31">
  <si>
    <t>RouteName</t>
  </si>
  <si>
    <t>CGS</t>
  </si>
  <si>
    <t>Colonnade Shuttle</t>
  </si>
  <si>
    <t>Green</t>
  </si>
  <si>
    <t>Hereford / IRC Express</t>
  </si>
  <si>
    <t>University Loop (Inner Loop)</t>
  </si>
  <si>
    <t>Northline</t>
  </si>
  <si>
    <t>University Loop (Outer Loop)</t>
  </si>
  <si>
    <t>Stadium / Hospital Shuttle</t>
  </si>
  <si>
    <t>Full</t>
  </si>
  <si>
    <t>Holiday</t>
  </si>
  <si>
    <t>Saturday</t>
  </si>
  <si>
    <t>Sunday</t>
  </si>
  <si>
    <t>Exam</t>
  </si>
  <si>
    <t>Commuter</t>
  </si>
  <si>
    <t>ELN - University Loop</t>
  </si>
  <si>
    <t>ELN - Northline</t>
  </si>
  <si>
    <t>Avg DailyRidership</t>
  </si>
  <si>
    <t>DayCount</t>
  </si>
  <si>
    <t>TOTAL</t>
  </si>
  <si>
    <t>C*D</t>
  </si>
  <si>
    <t>Service Type</t>
  </si>
  <si>
    <t>Avg DailyPass-Miles</t>
  </si>
  <si>
    <t>Avg TripLength</t>
  </si>
  <si>
    <t>SampledTrips</t>
  </si>
  <si>
    <t>ScheduledTrips</t>
  </si>
  <si>
    <t>ExpansionFactor</t>
  </si>
  <si>
    <t>ExpandedRidership</t>
  </si>
  <si>
    <t>ExpandedPass-Miles</t>
  </si>
  <si>
    <t>MonthlyRidership</t>
  </si>
  <si>
    <t>MonthlyPass-Miles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</si>
</sst>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0" fillId="33" borderId="0" xfId="0" applyFill="1"/>
    <xf numFmtId="0" fontId="16" fillId="34" borderId="0" xfId="0" applyFont="1" applyFill="1"/>
    <xf numFmtId="0" fontId="18" fillId="0" borderId="0" xfId="7" applyFont="1" applyFill="1"/>
    <xf numFmtId="0" fontId="0" fillId="0" borderId="0" xfId="0" applyFill="1"/>
    <xf numFmtId="4" fontId="0" fillId="0" borderId="0" xfId="0" applyNumberFormat="1" applyFill="1"/>
    <xf numFmtId="4" fontId="0" fillId="33" borderId="0" xfId="0" applyNumberFormat="1" applyFill="1"/>
    <xf numFmtId="0" fontId="0" fillId="35" borderId="0" xfId="0" applyFill="1"/>
    <xf numFmtId="4" fontId="0" fillId="35" borderId="0" xfId="0" applyNumberFormat="1" applyFill="1"/>
    <xf numFmtId="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abSelected="1" workbookViewId="0">
      <selection activeCell="E9" sqref="E9"/>
    </sheetView>
  </sheetViews>
  <sheetFormatPr defaultRowHeight="15" x14ac:dyDescent="0.25"/>
  <cols>
    <col min="1" max="1" width="27" bestFit="1" customWidth="1"/>
    <col min="2" max="2" width="14.28515625" customWidth="1"/>
    <col min="3" max="3" width="20.28515625" customWidth="1"/>
    <col min="4" max="4" width="19" customWidth="1"/>
    <col min="5" max="5" width="21" customWidth="1"/>
    <col min="6" max="7" width="33.85546875" customWidth="1"/>
    <col min="8" max="8" width="16.5703125" customWidth="1"/>
    <col min="9" max="9" width="18.140625" customWidth="1"/>
    <col min="11" max="12" width="18.7109375" customWidth="1"/>
    <col min="13" max="13" width="12.85546875" customWidth="1"/>
    <col min="14" max="14" width="20.5703125" customWidth="1"/>
    <col min="15" max="15" width="12.85546875" customWidth="1"/>
  </cols>
  <sheetData>
    <row r="1" spans="1:15" s="2" customFormat="1" x14ac:dyDescent="0.25">
      <c r="A1" s="2" t="s">
        <v>0</v>
      </c>
      <c r="B1" s="2" t="s">
        <v>21</v>
      </c>
      <c r="C1" s="2" t="s">
        <v>18</v>
      </c>
      <c r="D1" s="2" t="s">
        <v>17</v>
      </c>
      <c r="E1" s="2" t="s">
        <v>20</v>
      </c>
      <c r="F1" s="2" t="s">
        <v>22</v>
      </c>
      <c r="G1" s="2" t="s">
        <v>23</v>
      </c>
      <c r="H1" s="2" t="s">
        <v>24</v>
      </c>
      <c r="I1" s="2" t="s">
        <v>25</v>
      </c>
      <c r="J1" s="2" t="s">
        <v>26</v>
      </c>
      <c r="K1" s="2" t="s">
        <v>27</v>
      </c>
      <c r="L1" s="2" t="s">
        <v>28</v>
      </c>
      <c r="M1" s="2" t="s">
        <v>18</v>
      </c>
      <c r="N1" s="2" t="s">
        <v>29</v>
      </c>
      <c r="O1" s="2" t="s">
        <v>30</v>
      </c>
    </row>
    <row r="2" spans="1:15" s="4" customFormat="1" x14ac:dyDescent="0.25">
      <c r="A2" s="4" t="s">
        <v>1</v>
      </c>
      <c r="B2" s="4" t="s">
        <v>9</v>
      </c>
      <c r="C2" s="4">
        <v>144</v>
      </c>
      <c r="D2" s="5">
        <v>1513.9</v>
      </c>
      <c r="E2" s="5">
        <f>C2*D2</f>
        <v>218001.6</v>
      </c>
      <c r="F2">
        <v>893.7</v>
      </c>
      <c r="G2">
        <v>0.73</v>
      </c>
      <c r="H2">
        <v>81</v>
      </c>
      <c r="I2">
        <v>81</v>
      </c>
      <c r="J2">
        <v>1</v>
      </c>
      <c r="K2" s="9">
        <v>1513.9</v>
      </c>
      <c r="L2">
        <v>893.7</v>
      </c>
      <c r="M2">
        <v>144</v>
      </c>
      <c r="N2" s="9">
        <v>217995.2</v>
      </c>
      <c r="O2" s="9">
        <v>128689.3</v>
      </c>
    </row>
    <row r="3" spans="1:15" s="3" customFormat="1" x14ac:dyDescent="0.25">
      <c r="A3" s="4" t="s">
        <v>1</v>
      </c>
      <c r="B3" s="4" t="s">
        <v>10</v>
      </c>
      <c r="C3" s="4">
        <v>95</v>
      </c>
      <c r="D3" s="4">
        <v>702.9</v>
      </c>
      <c r="E3" s="5">
        <f>C3*D3</f>
        <v>66775.5</v>
      </c>
      <c r="F3">
        <v>655.20000000000005</v>
      </c>
      <c r="G3">
        <v>1.1399999999999999</v>
      </c>
      <c r="H3">
        <v>78</v>
      </c>
      <c r="I3">
        <v>81</v>
      </c>
      <c r="J3">
        <v>1.04</v>
      </c>
      <c r="K3">
        <v>729.9</v>
      </c>
      <c r="L3">
        <v>680.4</v>
      </c>
      <c r="M3">
        <v>95</v>
      </c>
      <c r="N3" s="9">
        <v>69340.7</v>
      </c>
      <c r="O3" s="9">
        <v>64639.199999999997</v>
      </c>
    </row>
    <row r="4" spans="1:15" s="1" customFormat="1" x14ac:dyDescent="0.25">
      <c r="A4" s="1" t="s">
        <v>2</v>
      </c>
      <c r="B4" s="1" t="s">
        <v>9</v>
      </c>
      <c r="C4" s="1">
        <v>144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72</v>
      </c>
      <c r="J4" s="1">
        <v>0</v>
      </c>
      <c r="K4" s="1">
        <v>0</v>
      </c>
      <c r="L4" s="1">
        <v>0</v>
      </c>
      <c r="M4" s="1">
        <v>144</v>
      </c>
      <c r="N4" s="1">
        <v>0</v>
      </c>
      <c r="O4" s="1">
        <v>0</v>
      </c>
    </row>
    <row r="5" spans="1:15" s="4" customFormat="1" x14ac:dyDescent="0.25">
      <c r="A5" s="4" t="s">
        <v>3</v>
      </c>
      <c r="B5" s="4" t="s">
        <v>9</v>
      </c>
      <c r="C5" s="4">
        <v>144</v>
      </c>
      <c r="D5" s="5">
        <v>4071.9</v>
      </c>
      <c r="E5" s="5">
        <f t="shared" ref="E5:E29" si="0">C5*D5</f>
        <v>586353.6</v>
      </c>
      <c r="F5" s="9">
        <v>5401</v>
      </c>
      <c r="G5">
        <v>1.58</v>
      </c>
      <c r="H5">
        <v>278</v>
      </c>
      <c r="I5">
        <v>292</v>
      </c>
      <c r="J5">
        <v>1.05</v>
      </c>
      <c r="K5" s="9">
        <v>4276.8999999999996</v>
      </c>
      <c r="L5" s="9">
        <v>5673</v>
      </c>
      <c r="M5">
        <v>144</v>
      </c>
      <c r="N5" s="9">
        <v>615880.1</v>
      </c>
      <c r="O5" s="9">
        <v>816910.3</v>
      </c>
    </row>
    <row r="6" spans="1:15" s="4" customFormat="1" x14ac:dyDescent="0.25">
      <c r="A6" s="4" t="s">
        <v>3</v>
      </c>
      <c r="B6" s="4" t="s">
        <v>10</v>
      </c>
      <c r="C6" s="4">
        <v>95</v>
      </c>
      <c r="D6" s="5">
        <v>2134.6</v>
      </c>
      <c r="E6" s="5">
        <f t="shared" si="0"/>
        <v>202787</v>
      </c>
      <c r="F6" s="9">
        <v>2416.6999999999998</v>
      </c>
      <c r="G6">
        <v>1.27</v>
      </c>
      <c r="H6">
        <v>144</v>
      </c>
      <c r="I6">
        <v>146</v>
      </c>
      <c r="J6">
        <v>1.01</v>
      </c>
      <c r="K6" s="9">
        <v>2164.1999999999998</v>
      </c>
      <c r="L6" s="9">
        <v>2450.3000000000002</v>
      </c>
      <c r="M6">
        <v>95</v>
      </c>
      <c r="N6" s="9">
        <v>205599.6</v>
      </c>
      <c r="O6" s="9">
        <v>232779.4</v>
      </c>
    </row>
    <row r="7" spans="1:15" s="4" customFormat="1" x14ac:dyDescent="0.25">
      <c r="A7" s="4" t="s">
        <v>4</v>
      </c>
      <c r="B7" s="4" t="s">
        <v>9</v>
      </c>
      <c r="C7" s="4">
        <v>144</v>
      </c>
      <c r="D7" s="4">
        <v>105.7</v>
      </c>
      <c r="E7" s="5">
        <f t="shared" si="0"/>
        <v>15220.800000000001</v>
      </c>
      <c r="F7">
        <v>71.2</v>
      </c>
      <c r="G7">
        <v>0.75</v>
      </c>
      <c r="H7">
        <v>12</v>
      </c>
      <c r="I7">
        <v>12</v>
      </c>
      <c r="J7">
        <v>1</v>
      </c>
      <c r="K7">
        <v>105.7</v>
      </c>
      <c r="L7">
        <v>71.2</v>
      </c>
      <c r="M7">
        <v>144</v>
      </c>
      <c r="N7" s="9">
        <v>15223.1</v>
      </c>
      <c r="O7" s="9">
        <v>10256.5</v>
      </c>
    </row>
    <row r="8" spans="1:15" s="4" customFormat="1" x14ac:dyDescent="0.25">
      <c r="A8" s="4" t="s">
        <v>5</v>
      </c>
      <c r="B8" s="4" t="s">
        <v>9</v>
      </c>
      <c r="C8" s="4">
        <v>144</v>
      </c>
      <c r="D8" s="5">
        <v>4344.8</v>
      </c>
      <c r="E8" s="5">
        <f t="shared" si="0"/>
        <v>625651.20000000007</v>
      </c>
      <c r="F8" s="9">
        <v>2725.2</v>
      </c>
      <c r="G8">
        <v>0.64</v>
      </c>
      <c r="H8">
        <v>187</v>
      </c>
      <c r="I8">
        <v>187</v>
      </c>
      <c r="J8">
        <v>1</v>
      </c>
      <c r="K8" s="9">
        <v>4344.8</v>
      </c>
      <c r="L8" s="9">
        <v>2725.2</v>
      </c>
      <c r="M8">
        <v>144</v>
      </c>
      <c r="N8" s="9">
        <v>625658</v>
      </c>
      <c r="O8" s="9">
        <v>392422.3</v>
      </c>
    </row>
    <row r="9" spans="1:15" s="4" customFormat="1" x14ac:dyDescent="0.25">
      <c r="A9" s="4" t="s">
        <v>5</v>
      </c>
      <c r="B9" s="4" t="s">
        <v>11</v>
      </c>
      <c r="C9" s="4">
        <v>26</v>
      </c>
      <c r="D9" s="5">
        <v>1776.5</v>
      </c>
      <c r="E9" s="5">
        <f t="shared" si="0"/>
        <v>46189</v>
      </c>
      <c r="F9" s="9">
        <v>1221.3</v>
      </c>
      <c r="G9">
        <v>0.72</v>
      </c>
      <c r="H9">
        <v>120</v>
      </c>
      <c r="I9">
        <v>136</v>
      </c>
      <c r="J9">
        <v>1.1299999999999999</v>
      </c>
      <c r="K9" s="9">
        <v>2013.4</v>
      </c>
      <c r="L9" s="9">
        <v>1384.1</v>
      </c>
      <c r="M9">
        <v>26</v>
      </c>
      <c r="N9" s="9">
        <v>52347.5</v>
      </c>
      <c r="O9" s="9">
        <v>35987.599999999999</v>
      </c>
    </row>
    <row r="10" spans="1:15" s="4" customFormat="1" x14ac:dyDescent="0.25">
      <c r="A10" s="4" t="s">
        <v>5</v>
      </c>
      <c r="B10" s="4" t="s">
        <v>12</v>
      </c>
      <c r="C10" s="4">
        <v>26</v>
      </c>
      <c r="D10" s="4">
        <v>980.9</v>
      </c>
      <c r="E10" s="5">
        <f t="shared" si="0"/>
        <v>25503.399999999998</v>
      </c>
      <c r="F10">
        <v>653.29999999999995</v>
      </c>
      <c r="G10">
        <v>0.68</v>
      </c>
      <c r="H10">
        <v>86</v>
      </c>
      <c r="I10">
        <v>86</v>
      </c>
      <c r="J10">
        <v>1</v>
      </c>
      <c r="K10">
        <v>980.9</v>
      </c>
      <c r="L10">
        <v>653.29999999999995</v>
      </c>
      <c r="M10">
        <v>26</v>
      </c>
      <c r="N10" s="9">
        <v>25503.3</v>
      </c>
      <c r="O10" s="9">
        <v>16986.3</v>
      </c>
    </row>
    <row r="11" spans="1:15" s="4" customFormat="1" x14ac:dyDescent="0.25">
      <c r="A11" s="4" t="s">
        <v>5</v>
      </c>
      <c r="B11" s="4" t="s">
        <v>10</v>
      </c>
      <c r="C11" s="4">
        <v>95</v>
      </c>
      <c r="D11" s="4">
        <v>827.5</v>
      </c>
      <c r="E11" s="5">
        <f t="shared" si="0"/>
        <v>78612.5</v>
      </c>
      <c r="F11">
        <v>620</v>
      </c>
      <c r="G11">
        <v>0.77</v>
      </c>
      <c r="H11">
        <v>113</v>
      </c>
      <c r="I11">
        <v>119</v>
      </c>
      <c r="J11">
        <v>1.05</v>
      </c>
      <c r="K11">
        <v>871.4</v>
      </c>
      <c r="L11">
        <v>652.9</v>
      </c>
      <c r="M11">
        <v>95</v>
      </c>
      <c r="N11" s="9">
        <v>82782.7</v>
      </c>
      <c r="O11" s="9">
        <v>62024.3</v>
      </c>
    </row>
    <row r="12" spans="1:15" s="4" customFormat="1" x14ac:dyDescent="0.25">
      <c r="A12" s="4" t="s">
        <v>5</v>
      </c>
      <c r="B12" s="4" t="s">
        <v>13</v>
      </c>
      <c r="C12" s="4">
        <v>19</v>
      </c>
      <c r="D12" s="5">
        <v>1813.7</v>
      </c>
      <c r="E12" s="5">
        <f t="shared" si="0"/>
        <v>34460.300000000003</v>
      </c>
      <c r="F12" s="9">
        <v>1146</v>
      </c>
      <c r="G12">
        <v>0.64</v>
      </c>
      <c r="H12">
        <v>120</v>
      </c>
      <c r="I12">
        <v>120</v>
      </c>
      <c r="J12">
        <v>1</v>
      </c>
      <c r="K12" s="9">
        <v>1813.7</v>
      </c>
      <c r="L12" s="9">
        <v>1146</v>
      </c>
      <c r="M12">
        <v>19</v>
      </c>
      <c r="N12" s="9">
        <v>34459.699999999997</v>
      </c>
      <c r="O12" s="9">
        <v>21774</v>
      </c>
    </row>
    <row r="13" spans="1:15" s="1" customFormat="1" x14ac:dyDescent="0.25">
      <c r="A13" s="1" t="s">
        <v>5</v>
      </c>
      <c r="B13" s="1" t="s">
        <v>14</v>
      </c>
      <c r="C13" s="1">
        <v>4</v>
      </c>
      <c r="D13" s="1">
        <v>0</v>
      </c>
      <c r="E13" s="6">
        <f t="shared" si="0"/>
        <v>0</v>
      </c>
      <c r="F13" s="1">
        <v>0</v>
      </c>
      <c r="G13" s="1">
        <v>0</v>
      </c>
      <c r="H13" s="1">
        <v>0</v>
      </c>
      <c r="I13" s="1">
        <v>69</v>
      </c>
      <c r="J13" s="1">
        <v>0</v>
      </c>
      <c r="K13" s="1">
        <v>0</v>
      </c>
      <c r="L13" s="1">
        <v>0</v>
      </c>
      <c r="M13" s="1">
        <v>4</v>
      </c>
      <c r="N13" s="1">
        <v>0</v>
      </c>
      <c r="O13" s="1">
        <v>0</v>
      </c>
    </row>
    <row r="14" spans="1:15" s="4" customFormat="1" x14ac:dyDescent="0.25">
      <c r="A14" s="4" t="s">
        <v>6</v>
      </c>
      <c r="B14" s="4" t="s">
        <v>9</v>
      </c>
      <c r="C14" s="4">
        <v>144</v>
      </c>
      <c r="D14" s="5">
        <v>5956</v>
      </c>
      <c r="E14" s="5">
        <f t="shared" si="0"/>
        <v>857664</v>
      </c>
      <c r="F14" s="9">
        <v>6343.1</v>
      </c>
      <c r="G14">
        <v>1.1399999999999999</v>
      </c>
      <c r="H14">
        <v>190</v>
      </c>
      <c r="I14">
        <v>190</v>
      </c>
      <c r="J14">
        <v>1</v>
      </c>
      <c r="K14" s="9">
        <v>5956</v>
      </c>
      <c r="L14" s="9">
        <v>6343.1</v>
      </c>
      <c r="M14">
        <v>144</v>
      </c>
      <c r="N14" s="9">
        <v>857659.3</v>
      </c>
      <c r="O14" s="9">
        <v>913404.7</v>
      </c>
    </row>
    <row r="15" spans="1:15" s="4" customFormat="1" x14ac:dyDescent="0.25">
      <c r="A15" s="4" t="s">
        <v>6</v>
      </c>
      <c r="B15" s="4" t="s">
        <v>11</v>
      </c>
      <c r="C15" s="4">
        <v>26</v>
      </c>
      <c r="D15" s="5">
        <v>2367.6999999999998</v>
      </c>
      <c r="E15" s="5">
        <f t="shared" si="0"/>
        <v>61560.2</v>
      </c>
      <c r="F15" s="9">
        <v>2810.5</v>
      </c>
      <c r="G15">
        <v>1.28</v>
      </c>
      <c r="H15">
        <v>85</v>
      </c>
      <c r="I15">
        <v>87</v>
      </c>
      <c r="J15">
        <v>1.02</v>
      </c>
      <c r="K15" s="9">
        <v>2423.4</v>
      </c>
      <c r="L15" s="9">
        <v>2876.7</v>
      </c>
      <c r="M15">
        <v>26</v>
      </c>
      <c r="N15" s="9">
        <v>63008.800000000003</v>
      </c>
      <c r="O15" s="9">
        <v>74793.399999999994</v>
      </c>
    </row>
    <row r="16" spans="1:15" s="4" customFormat="1" x14ac:dyDescent="0.25">
      <c r="A16" s="4" t="s">
        <v>6</v>
      </c>
      <c r="B16" s="4" t="s">
        <v>12</v>
      </c>
      <c r="C16" s="4">
        <v>26</v>
      </c>
      <c r="D16" s="5">
        <v>2180.4</v>
      </c>
      <c r="E16" s="5">
        <f t="shared" si="0"/>
        <v>56690.400000000001</v>
      </c>
      <c r="F16" s="9">
        <v>2515.6999999999998</v>
      </c>
      <c r="G16">
        <v>1.25</v>
      </c>
      <c r="H16">
        <v>85</v>
      </c>
      <c r="I16">
        <v>86</v>
      </c>
      <c r="J16">
        <v>1.01</v>
      </c>
      <c r="K16" s="9">
        <v>2206.1</v>
      </c>
      <c r="L16" s="9">
        <v>2545.3000000000002</v>
      </c>
      <c r="M16">
        <v>26</v>
      </c>
      <c r="N16" s="9">
        <v>57357.8</v>
      </c>
      <c r="O16" s="9">
        <v>66178.7</v>
      </c>
    </row>
    <row r="17" spans="1:15" s="4" customFormat="1" x14ac:dyDescent="0.25">
      <c r="A17" s="4" t="s">
        <v>6</v>
      </c>
      <c r="B17" s="4" t="s">
        <v>10</v>
      </c>
      <c r="C17" s="4">
        <v>95</v>
      </c>
      <c r="D17" s="4">
        <v>639.9</v>
      </c>
      <c r="E17" s="5">
        <f t="shared" si="0"/>
        <v>60790.5</v>
      </c>
      <c r="F17">
        <v>907.8</v>
      </c>
      <c r="G17">
        <v>1.54</v>
      </c>
      <c r="H17">
        <v>94</v>
      </c>
      <c r="I17">
        <v>95</v>
      </c>
      <c r="J17">
        <v>1.01</v>
      </c>
      <c r="K17">
        <v>646.70000000000005</v>
      </c>
      <c r="L17">
        <v>917.5</v>
      </c>
      <c r="M17">
        <v>95</v>
      </c>
      <c r="N17" s="9">
        <v>61438.3</v>
      </c>
      <c r="O17" s="9">
        <v>87158.8</v>
      </c>
    </row>
    <row r="18" spans="1:15" s="4" customFormat="1" x14ac:dyDescent="0.25">
      <c r="A18" s="4" t="s">
        <v>6</v>
      </c>
      <c r="B18" s="4" t="s">
        <v>13</v>
      </c>
      <c r="C18" s="4">
        <v>19</v>
      </c>
      <c r="D18" s="5">
        <v>1876.4</v>
      </c>
      <c r="E18" s="5">
        <f t="shared" si="0"/>
        <v>35651.599999999999</v>
      </c>
      <c r="F18" s="9">
        <v>1981.2</v>
      </c>
      <c r="G18">
        <v>1.1200000000000001</v>
      </c>
      <c r="H18">
        <v>81</v>
      </c>
      <c r="I18">
        <v>121</v>
      </c>
      <c r="J18">
        <v>1.49</v>
      </c>
      <c r="K18" s="9">
        <v>2803</v>
      </c>
      <c r="L18" s="9">
        <v>2959.6</v>
      </c>
      <c r="M18">
        <v>19</v>
      </c>
      <c r="N18" s="9">
        <v>53257.3</v>
      </c>
      <c r="O18" s="9">
        <v>56231.8</v>
      </c>
    </row>
    <row r="19" spans="1:15" s="1" customFormat="1" x14ac:dyDescent="0.25">
      <c r="A19" s="1" t="s">
        <v>6</v>
      </c>
      <c r="B19" s="1" t="s">
        <v>14</v>
      </c>
      <c r="C19" s="1">
        <v>4</v>
      </c>
      <c r="D19" s="1">
        <v>0</v>
      </c>
      <c r="E19" s="6">
        <f t="shared" si="0"/>
        <v>0</v>
      </c>
      <c r="F19" s="1">
        <v>0</v>
      </c>
      <c r="G19" s="1">
        <v>0</v>
      </c>
      <c r="H19" s="1">
        <v>0</v>
      </c>
      <c r="I19" s="1">
        <v>70</v>
      </c>
      <c r="J19" s="1">
        <v>0</v>
      </c>
      <c r="K19" s="1">
        <v>0</v>
      </c>
      <c r="L19" s="1">
        <v>0</v>
      </c>
      <c r="M19" s="1">
        <v>4</v>
      </c>
      <c r="N19" s="1">
        <v>0</v>
      </c>
      <c r="O19" s="1">
        <v>0</v>
      </c>
    </row>
    <row r="20" spans="1:15" s="4" customFormat="1" x14ac:dyDescent="0.25">
      <c r="A20" s="4" t="s">
        <v>7</v>
      </c>
      <c r="B20" s="4" t="s">
        <v>9</v>
      </c>
      <c r="C20" s="4">
        <v>144</v>
      </c>
      <c r="D20" s="5">
        <v>3359.4</v>
      </c>
      <c r="E20" s="5">
        <f t="shared" si="0"/>
        <v>483753.60000000003</v>
      </c>
      <c r="F20" s="9">
        <v>2101.6999999999998</v>
      </c>
      <c r="G20">
        <v>0.64</v>
      </c>
      <c r="H20">
        <v>182</v>
      </c>
      <c r="I20">
        <v>188</v>
      </c>
      <c r="J20">
        <v>1.03</v>
      </c>
      <c r="K20" s="9">
        <v>3470.1</v>
      </c>
      <c r="L20" s="9">
        <v>2171</v>
      </c>
      <c r="M20">
        <v>144</v>
      </c>
      <c r="N20" s="9">
        <v>499694.1</v>
      </c>
      <c r="O20" s="9">
        <v>312617.09999999998</v>
      </c>
    </row>
    <row r="21" spans="1:15" s="4" customFormat="1" x14ac:dyDescent="0.25">
      <c r="A21" s="4" t="s">
        <v>7</v>
      </c>
      <c r="B21" s="4" t="s">
        <v>11</v>
      </c>
      <c r="C21" s="4">
        <v>26</v>
      </c>
      <c r="D21" s="5">
        <v>2429.6</v>
      </c>
      <c r="E21" s="5">
        <f t="shared" si="0"/>
        <v>63169.599999999999</v>
      </c>
      <c r="F21" s="9">
        <v>1404.4</v>
      </c>
      <c r="G21">
        <v>0.59</v>
      </c>
      <c r="H21">
        <v>125</v>
      </c>
      <c r="I21">
        <v>136</v>
      </c>
      <c r="J21">
        <v>1.0900000000000001</v>
      </c>
      <c r="K21" s="9">
        <v>2643.4</v>
      </c>
      <c r="L21" s="9">
        <v>1528</v>
      </c>
      <c r="M21">
        <v>26</v>
      </c>
      <c r="N21" s="9">
        <v>68727.600000000006</v>
      </c>
      <c r="O21" s="9">
        <v>39728.300000000003</v>
      </c>
    </row>
    <row r="22" spans="1:15" s="4" customFormat="1" x14ac:dyDescent="0.25">
      <c r="A22" s="4" t="s">
        <v>7</v>
      </c>
      <c r="B22" s="4" t="s">
        <v>10</v>
      </c>
      <c r="C22" s="4">
        <v>95</v>
      </c>
      <c r="D22" s="4">
        <v>658</v>
      </c>
      <c r="E22" s="5">
        <f t="shared" si="0"/>
        <v>62510</v>
      </c>
      <c r="F22">
        <v>577.70000000000005</v>
      </c>
      <c r="G22">
        <v>0.93</v>
      </c>
      <c r="H22">
        <v>84</v>
      </c>
      <c r="I22">
        <v>119</v>
      </c>
      <c r="J22">
        <v>1.42</v>
      </c>
      <c r="K22">
        <v>932.1</v>
      </c>
      <c r="L22">
        <v>818.4</v>
      </c>
      <c r="M22">
        <v>95</v>
      </c>
      <c r="N22" s="9">
        <v>88549.4</v>
      </c>
      <c r="O22" s="9">
        <v>77752</v>
      </c>
    </row>
    <row r="23" spans="1:15" s="1" customFormat="1" x14ac:dyDescent="0.25">
      <c r="A23" s="1" t="s">
        <v>7</v>
      </c>
      <c r="B23" s="1" t="s">
        <v>13</v>
      </c>
      <c r="C23" s="1">
        <v>19</v>
      </c>
      <c r="D23" s="1">
        <v>0</v>
      </c>
      <c r="E23" s="6">
        <f t="shared" si="0"/>
        <v>0</v>
      </c>
      <c r="F23" s="1">
        <v>0</v>
      </c>
      <c r="G23" s="1">
        <v>0</v>
      </c>
      <c r="H23" s="1">
        <v>0</v>
      </c>
      <c r="I23" s="1">
        <v>120</v>
      </c>
      <c r="J23" s="1">
        <v>0</v>
      </c>
      <c r="K23" s="1">
        <v>0</v>
      </c>
      <c r="L23" s="1">
        <v>0</v>
      </c>
      <c r="M23" s="1">
        <v>19</v>
      </c>
      <c r="N23" s="1">
        <v>0</v>
      </c>
      <c r="O23" s="1">
        <v>0</v>
      </c>
    </row>
    <row r="24" spans="1:15" s="1" customFormat="1" x14ac:dyDescent="0.25">
      <c r="A24" s="1" t="s">
        <v>7</v>
      </c>
      <c r="B24" s="1" t="s">
        <v>14</v>
      </c>
      <c r="C24" s="1">
        <v>4</v>
      </c>
      <c r="D24" s="1">
        <v>0</v>
      </c>
      <c r="E24" s="6">
        <f t="shared" si="0"/>
        <v>0</v>
      </c>
      <c r="F24" s="1">
        <v>0</v>
      </c>
      <c r="G24" s="1">
        <v>0</v>
      </c>
      <c r="H24" s="1">
        <v>0</v>
      </c>
      <c r="I24" s="1">
        <v>69</v>
      </c>
      <c r="J24" s="1">
        <v>0</v>
      </c>
      <c r="K24" s="1">
        <v>0</v>
      </c>
      <c r="L24" s="1">
        <v>0</v>
      </c>
      <c r="M24" s="1">
        <v>4</v>
      </c>
      <c r="N24" s="1">
        <v>0</v>
      </c>
      <c r="O24" s="1">
        <v>0</v>
      </c>
    </row>
    <row r="25" spans="1:15" s="4" customFormat="1" x14ac:dyDescent="0.25">
      <c r="A25" s="4" t="s">
        <v>8</v>
      </c>
      <c r="B25" s="4" t="s">
        <v>9</v>
      </c>
      <c r="C25" s="4">
        <v>144</v>
      </c>
      <c r="D25" s="5">
        <v>1505.8</v>
      </c>
      <c r="E25" s="5">
        <f t="shared" si="0"/>
        <v>216835.19999999998</v>
      </c>
      <c r="F25">
        <v>865.5</v>
      </c>
      <c r="G25">
        <v>0.65</v>
      </c>
      <c r="H25">
        <v>130</v>
      </c>
      <c r="I25">
        <v>138</v>
      </c>
      <c r="J25">
        <v>1.06</v>
      </c>
      <c r="K25" s="9">
        <v>1598.5</v>
      </c>
      <c r="L25">
        <v>918.8</v>
      </c>
      <c r="M25">
        <v>144</v>
      </c>
      <c r="N25" s="9">
        <v>230180.9</v>
      </c>
      <c r="O25" s="9">
        <v>132307.70000000001</v>
      </c>
    </row>
    <row r="26" spans="1:15" s="4" customFormat="1" x14ac:dyDescent="0.25">
      <c r="A26" s="4" t="s">
        <v>8</v>
      </c>
      <c r="B26" s="4" t="s">
        <v>10</v>
      </c>
      <c r="C26" s="4">
        <v>95</v>
      </c>
      <c r="D26" s="4">
        <v>209.3</v>
      </c>
      <c r="E26" s="5">
        <f t="shared" si="0"/>
        <v>19883.5</v>
      </c>
      <c r="F26">
        <v>124.1</v>
      </c>
      <c r="G26">
        <v>0.6</v>
      </c>
      <c r="H26">
        <v>39</v>
      </c>
      <c r="I26">
        <v>39</v>
      </c>
      <c r="J26">
        <v>1</v>
      </c>
      <c r="K26">
        <v>209.3</v>
      </c>
      <c r="L26">
        <v>124.1</v>
      </c>
      <c r="M26">
        <v>95</v>
      </c>
      <c r="N26" s="9">
        <v>19883</v>
      </c>
      <c r="O26" s="9">
        <v>11786.7</v>
      </c>
    </row>
    <row r="27" spans="1:15" s="4" customFormat="1" x14ac:dyDescent="0.25">
      <c r="A27" s="4" t="s">
        <v>8</v>
      </c>
      <c r="B27" s="4" t="s">
        <v>14</v>
      </c>
      <c r="C27" s="4">
        <v>4</v>
      </c>
      <c r="D27" s="4">
        <v>666</v>
      </c>
      <c r="E27" s="5">
        <f t="shared" si="0"/>
        <v>2664</v>
      </c>
      <c r="F27">
        <v>477.8</v>
      </c>
      <c r="G27">
        <v>0.77</v>
      </c>
      <c r="H27">
        <v>74</v>
      </c>
      <c r="I27">
        <v>76</v>
      </c>
      <c r="J27">
        <v>1.03</v>
      </c>
      <c r="K27">
        <v>684</v>
      </c>
      <c r="L27">
        <v>490.7</v>
      </c>
      <c r="M27">
        <v>4</v>
      </c>
      <c r="N27" s="9">
        <v>2736</v>
      </c>
      <c r="O27" s="9">
        <v>1962.9</v>
      </c>
    </row>
    <row r="28" spans="1:15" s="4" customFormat="1" x14ac:dyDescent="0.25">
      <c r="A28" s="4" t="s">
        <v>15</v>
      </c>
      <c r="B28" s="4" t="s">
        <v>11</v>
      </c>
      <c r="C28" s="4">
        <v>26</v>
      </c>
      <c r="D28" s="4">
        <v>132</v>
      </c>
      <c r="E28" s="5">
        <f t="shared" si="0"/>
        <v>3432</v>
      </c>
      <c r="F28">
        <v>0</v>
      </c>
      <c r="G28">
        <v>0</v>
      </c>
      <c r="H28">
        <v>1</v>
      </c>
      <c r="I28">
        <v>18</v>
      </c>
      <c r="J28">
        <v>18</v>
      </c>
      <c r="K28">
        <v>18</v>
      </c>
      <c r="L28">
        <v>0</v>
      </c>
      <c r="M28">
        <v>144</v>
      </c>
      <c r="N28" s="9">
        <v>2592</v>
      </c>
      <c r="O28">
        <v>0</v>
      </c>
    </row>
    <row r="29" spans="1:15" s="4" customFormat="1" x14ac:dyDescent="0.25">
      <c r="A29" s="4" t="s">
        <v>16</v>
      </c>
      <c r="B29" s="4" t="s">
        <v>11</v>
      </c>
      <c r="C29" s="4">
        <v>26</v>
      </c>
      <c r="D29" s="4">
        <v>144.9</v>
      </c>
      <c r="E29" s="5">
        <f t="shared" si="0"/>
        <v>3767.4</v>
      </c>
      <c r="F29">
        <v>98.8</v>
      </c>
      <c r="G29">
        <v>0.79</v>
      </c>
      <c r="H29">
        <v>8</v>
      </c>
      <c r="I29">
        <v>18</v>
      </c>
      <c r="J29">
        <v>2.25</v>
      </c>
      <c r="K29">
        <v>297</v>
      </c>
      <c r="L29">
        <v>222.4</v>
      </c>
      <c r="M29">
        <v>26</v>
      </c>
      <c r="N29" s="9">
        <v>7722</v>
      </c>
      <c r="O29" s="9">
        <v>5781.3</v>
      </c>
    </row>
    <row r="30" spans="1:15" x14ac:dyDescent="0.25">
      <c r="D30" s="7" t="s">
        <v>19</v>
      </c>
      <c r="E30" s="8">
        <f>SUM(E2:E29)</f>
        <v>3827926.9000000008</v>
      </c>
      <c r="F30">
        <v>130</v>
      </c>
      <c r="G30">
        <v>0.84</v>
      </c>
      <c r="H30">
        <v>14</v>
      </c>
      <c r="I30">
        <v>14</v>
      </c>
      <c r="J30">
        <v>1</v>
      </c>
      <c r="K30">
        <v>170.4</v>
      </c>
      <c r="L30">
        <v>130</v>
      </c>
      <c r="M30">
        <v>144</v>
      </c>
      <c r="N30" s="9">
        <v>24532.799999999999</v>
      </c>
      <c r="O30" s="9">
        <v>18714.8</v>
      </c>
    </row>
    <row r="31" spans="1:15" x14ac:dyDescent="0.25">
      <c r="F31">
        <v>114.8</v>
      </c>
      <c r="G31">
        <v>0.86</v>
      </c>
      <c r="H31">
        <v>14</v>
      </c>
      <c r="I31">
        <v>14</v>
      </c>
      <c r="J31">
        <v>1</v>
      </c>
      <c r="K31">
        <v>144.9</v>
      </c>
      <c r="L31">
        <v>114.8</v>
      </c>
      <c r="M31">
        <v>26</v>
      </c>
      <c r="N31" s="9">
        <v>3767.2</v>
      </c>
      <c r="O31" s="9">
        <v>2983.6</v>
      </c>
    </row>
  </sheetData>
  <pageMargins left="0.25" right="0.25" top="0.75" bottom="0.75" header="0.3" footer="0.3"/>
  <pageSetup orientation="landscape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FY17-MonthlyRidership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Littlefield, Sarah A. (sal6jy)</dc:creator>
  <cp:lastModifiedBy>Littlefield, Sarah A. (sal6jy)</cp:lastModifiedBy>
  <cp:lastPrinted>2018-05-23T13:45:26Z</cp:lastPrinted>
  <dcterms:created xsi:type="dcterms:W3CDTF">2018-05-22T18:44:04Z</dcterms:created>
  <dcterms:modified xsi:type="dcterms:W3CDTF">2018-05-24T12:33:03Z</dcterms:modified>
</cp:coreProperties>
</file>