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4FF0B8E0-5792-4ABA-81EF-648169FBF166}" xr6:coauthVersionLast="47" xr6:coauthVersionMax="47" xr10:uidLastSave="{00000000-0000-0000-0000-000000000000}"/>
  <bookViews>
    <workbookView xWindow="-120" yWindow="-120" windowWidth="29040" windowHeight="15720" xr2:uid="{EA4C69D3-6B80-4C09-AB60-F070A7417A34}"/>
  </bookViews>
  <sheets>
    <sheet name="Data" sheetId="2" r:id="rId1"/>
    <sheet name="Pivot" sheetId="3" state="hidden" r:id="rId2"/>
    <sheet name="Dashboard" sheetId="4" r:id="rId3"/>
  </sheets>
  <definedNames>
    <definedName name="Slicer_2021_22_End__Date">#N/A</definedName>
    <definedName name="Slicer_2021_22_Start_Date">#N/A</definedName>
    <definedName name="Slicer_Absence_reason">#N/A</definedName>
    <definedName name="Slicer_Days_lost">#N/A</definedName>
    <definedName name="Slicer_Gender">#N/A</definedName>
    <definedName name="Slicer_Hourly_rate">#N/A</definedName>
    <definedName name="Slicer_Organisation_unit">#N/A</definedName>
    <definedName name="Slicer_Position">#N/A</definedName>
  </definedNames>
  <calcPr calcId="18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2" i="4" l="1"/>
  <c r="D60" i="3"/>
  <c r="H75" i="2"/>
</calcChain>
</file>

<file path=xl/sharedStrings.xml><?xml version="1.0" encoding="utf-8"?>
<sst xmlns="http://schemas.openxmlformats.org/spreadsheetml/2006/main" count="528" uniqueCount="137">
  <si>
    <t>Days lost</t>
  </si>
  <si>
    <t>Absence reason</t>
  </si>
  <si>
    <t>Organisation unit</t>
  </si>
  <si>
    <t>Position</t>
  </si>
  <si>
    <t>Gender</t>
  </si>
  <si>
    <t>Injury Outside Work</t>
  </si>
  <si>
    <t>Supervisor</t>
  </si>
  <si>
    <t>Male</t>
  </si>
  <si>
    <t>14/07/2021</t>
  </si>
  <si>
    <t>Headache/Migraine</t>
  </si>
  <si>
    <t>Line manager</t>
  </si>
  <si>
    <t>Female</t>
  </si>
  <si>
    <t>20/10/2021</t>
  </si>
  <si>
    <t>Cold/Flu</t>
  </si>
  <si>
    <t>Operative</t>
  </si>
  <si>
    <t>26/11/2021</t>
  </si>
  <si>
    <t>Operation/Post Operative</t>
  </si>
  <si>
    <t>22/12/2021</t>
  </si>
  <si>
    <t>COVID - 19 Symptoms</t>
  </si>
  <si>
    <t>Vomiting/Diarrhoea</t>
  </si>
  <si>
    <t>31/01/2022</t>
  </si>
  <si>
    <t>Stress/Anxiety Personal</t>
  </si>
  <si>
    <t>18/03/2022</t>
  </si>
  <si>
    <t>CAD Lead</t>
  </si>
  <si>
    <t>19/10/2021</t>
  </si>
  <si>
    <t>Design Team Leader</t>
  </si>
  <si>
    <t>13/12/2021</t>
  </si>
  <si>
    <t>14/12/2021</t>
  </si>
  <si>
    <t>17/12/2021</t>
  </si>
  <si>
    <t>13/09/2021</t>
  </si>
  <si>
    <t>15/09/2021</t>
  </si>
  <si>
    <t>20/09/2021</t>
  </si>
  <si>
    <t>Concussion</t>
  </si>
  <si>
    <t>20/12/2021</t>
  </si>
  <si>
    <t>21/12/2021</t>
  </si>
  <si>
    <t>Administration</t>
  </si>
  <si>
    <t>Administration manager</t>
  </si>
  <si>
    <t>14/01/2022</t>
  </si>
  <si>
    <t>Administrator</t>
  </si>
  <si>
    <t>28/02/2022</t>
  </si>
  <si>
    <t>Infection</t>
  </si>
  <si>
    <t>Administration Officer</t>
  </si>
  <si>
    <t>17/03/2022</t>
  </si>
  <si>
    <t>Gynaecological</t>
  </si>
  <si>
    <t>21/03/2022</t>
  </si>
  <si>
    <t>25/03/2022</t>
  </si>
  <si>
    <t>Stomach/Gastro</t>
  </si>
  <si>
    <t>31/08/2021</t>
  </si>
  <si>
    <t>17/09/2021</t>
  </si>
  <si>
    <t>18/10/2021</t>
  </si>
  <si>
    <t>Customer Experience</t>
  </si>
  <si>
    <t>Customer Experience Manager</t>
  </si>
  <si>
    <t>22/11/2021</t>
  </si>
  <si>
    <t>Private and Confidential</t>
  </si>
  <si>
    <t>Customer Experience Administrator</t>
  </si>
  <si>
    <t>25/11/2021</t>
  </si>
  <si>
    <t>Customer Experience Officer</t>
  </si>
  <si>
    <t>29/11/2021</t>
  </si>
  <si>
    <t>Customer Experience Apprentice</t>
  </si>
  <si>
    <t>Virus</t>
  </si>
  <si>
    <t>18/01/2022</t>
  </si>
  <si>
    <t>23/01/2022</t>
  </si>
  <si>
    <t>31/03/2022</t>
  </si>
  <si>
    <t>Stress/Anxiety Work Related</t>
  </si>
  <si>
    <t>Depression</t>
  </si>
  <si>
    <t>Finance</t>
  </si>
  <si>
    <t>Finance Manager</t>
  </si>
  <si>
    <t>Muscular</t>
  </si>
  <si>
    <t>Finance Admin Assistant</t>
  </si>
  <si>
    <t>Finance Assistant</t>
  </si>
  <si>
    <t>15/04/2021</t>
  </si>
  <si>
    <t>Genitourinary</t>
  </si>
  <si>
    <t>13/04/2021</t>
  </si>
  <si>
    <t>21/04/2021</t>
  </si>
  <si>
    <t>13/05/2021</t>
  </si>
  <si>
    <t>13/07/2021</t>
  </si>
  <si>
    <t>21/05/2021</t>
  </si>
  <si>
    <t>25/05/2021</t>
  </si>
  <si>
    <t>Injury At Work</t>
  </si>
  <si>
    <t>15/07/2021</t>
  </si>
  <si>
    <t>IT</t>
  </si>
  <si>
    <t>IT Systems Lead</t>
  </si>
  <si>
    <t>19/07/2021</t>
  </si>
  <si>
    <t>27/07/2021</t>
  </si>
  <si>
    <t>IT Manager</t>
  </si>
  <si>
    <t>21/07/2021</t>
  </si>
  <si>
    <t>31/07/2021</t>
  </si>
  <si>
    <t>16/09/2021</t>
  </si>
  <si>
    <t>Marketing manager</t>
  </si>
  <si>
    <t>Skeletal (Joints/Bones)</t>
  </si>
  <si>
    <t>27/09/2021</t>
  </si>
  <si>
    <t>Logistics team leader</t>
  </si>
  <si>
    <t>Procurement lead</t>
  </si>
  <si>
    <t>Environmental Operative</t>
  </si>
  <si>
    <t>29/10/2021</t>
  </si>
  <si>
    <t>Warehouse Operations</t>
  </si>
  <si>
    <t>19/11/2021</t>
  </si>
  <si>
    <t>30/11/2021</t>
  </si>
  <si>
    <t>15/12/2021</t>
  </si>
  <si>
    <t>Environmental Lead</t>
  </si>
  <si>
    <t>Health and Safety</t>
  </si>
  <si>
    <t>17/01/2022</t>
  </si>
  <si>
    <t>Cardiovascular</t>
  </si>
  <si>
    <t>24/01/2022</t>
  </si>
  <si>
    <t>19/01/2022</t>
  </si>
  <si>
    <t>Hernia</t>
  </si>
  <si>
    <t>Human Resources</t>
  </si>
  <si>
    <t>HR Officer</t>
  </si>
  <si>
    <t>Ear/Nose/Throat (ENT)</t>
  </si>
  <si>
    <t>HR Assistant</t>
  </si>
  <si>
    <t>Senior manager</t>
  </si>
  <si>
    <t>Production </t>
  </si>
  <si>
    <t>Technician </t>
  </si>
  <si>
    <t>Research and Design </t>
  </si>
  <si>
    <t>Design technician </t>
  </si>
  <si>
    <t>IT Apprentice </t>
  </si>
  <si>
    <t>IT Operator </t>
  </si>
  <si>
    <t>Marketing </t>
  </si>
  <si>
    <t>Marketing administrator </t>
  </si>
  <si>
    <t>Marketing and sale supervisor </t>
  </si>
  <si>
    <t>Marketing Apprentice </t>
  </si>
  <si>
    <t>Logistics </t>
  </si>
  <si>
    <t> Warehouse Operations</t>
  </si>
  <si>
    <t>Delivery </t>
  </si>
  <si>
    <t>Delivery driver </t>
  </si>
  <si>
    <t>Delivery supervisor </t>
  </si>
  <si>
    <t>H&amp;S </t>
  </si>
  <si>
    <t>Strategy and innovation </t>
  </si>
  <si>
    <t>Sum of Days lost</t>
  </si>
  <si>
    <t>Row Labels</t>
  </si>
  <si>
    <t>Grand Total</t>
  </si>
  <si>
    <t>Start Date</t>
  </si>
  <si>
    <t>End  Date</t>
  </si>
  <si>
    <t>Hourly rate ($)</t>
  </si>
  <si>
    <t>Total Number of Absentees</t>
  </si>
  <si>
    <t>Loses per Hour</t>
  </si>
  <si>
    <t>Loses per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</si>
</sst>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rgb="FF000000"/>
      <name val="Times New Roman"/>
      <family val="1"/>
    </font>
    <font>
      <sz val="9"/>
      <color theme="1"/>
      <name val="Times New Roman"/>
      <family val="1"/>
    </font>
  </fonts>
  <fills count="4">
    <fill>
      <patternFill patternType="none"/>
    </fill>
    <fill>
      <patternFill patternType="gray125"/>
    </fill>
    <fill>
      <patternFill patternType="solid">
        <fgColor rgb="FFD0E0E2"/>
        <bgColor indexed="64"/>
      </patternFill>
    </fill>
    <fill>
      <patternFill patternType="solid">
        <fgColor theme="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2" fillId="2" borderId="1" xfId="0" applyFont="1" applyFill="1" applyBorder="1" applyAlignment="1">
      <alignment vertical="center"/>
    </xf>
    <xf numFmtId="0" fontId="2" fillId="2" borderId="3" xfId="0" applyFont="1" applyFill="1" applyBorder="1" applyAlignment="1">
      <alignment vertical="center"/>
    </xf>
    <xf numFmtId="0" fontId="2" fillId="2" borderId="3" xfId="0" applyFont="1" applyFill="1" applyBorder="1" applyAlignment="1">
      <alignment vertical="center" wrapText="1"/>
    </xf>
    <xf numFmtId="14" fontId="3" fillId="0" borderId="2" xfId="0" applyNumberFormat="1" applyFont="1" applyBorder="1" applyAlignment="1">
      <alignment vertical="center"/>
    </xf>
    <xf numFmtId="14" fontId="3" fillId="0" borderId="4" xfId="0" applyNumberFormat="1" applyFont="1" applyBorder="1" applyAlignment="1">
      <alignment vertical="center"/>
    </xf>
    <xf numFmtId="0" fontId="3" fillId="0" borderId="4" xfId="0" applyFont="1" applyBorder="1" applyAlignment="1">
      <alignment vertical="center"/>
    </xf>
    <xf numFmtId="0" fontId="3" fillId="0" borderId="2" xfId="0" applyFont="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2" fontId="0" fillId="0" borderId="0" xfId="0" applyNumberFormat="1"/>
    <xf numFmtId="0" fontId="1" fillId="0" borderId="0" xfId="0" applyNumberFormat="1" applyFont="1"/>
    <xf numFmtId="0" fontId="1" fillId="3" borderId="0" xfId="0" applyFont="1" applyFill="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 reasons.xlsx]Pivot!PivotTable5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r>
              <a:rPr lang="en-US" baseline="0"/>
              <a:t> of Employee with Days of Absence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Pivot!$B$47</c:f>
              <c:strCache>
                <c:ptCount val="1"/>
                <c:pt idx="0">
                  <c:v>Total</c:v>
                </c:pt>
              </c:strCache>
            </c:strRef>
          </c:tx>
          <c:spPr>
            <a:solidFill>
              <a:schemeClr val="accent1"/>
            </a:solidFill>
            <a:ln>
              <a:noFill/>
            </a:ln>
            <a:effectLst/>
          </c:spPr>
          <c:invertIfNegative val="0"/>
          <c:cat>
            <c:strRef>
              <c:f>Pivot!$A$48:$A$84</c:f>
              <c:strCache>
                <c:ptCount val="36"/>
                <c:pt idx="0">
                  <c:v> Warehouse Operations</c:v>
                </c:pt>
                <c:pt idx="1">
                  <c:v>Administration manager</c:v>
                </c:pt>
                <c:pt idx="2">
                  <c:v>Administration Officer</c:v>
                </c:pt>
                <c:pt idx="3">
                  <c:v>Administrator</c:v>
                </c:pt>
                <c:pt idx="4">
                  <c:v>CAD Lead</c:v>
                </c:pt>
                <c:pt idx="5">
                  <c:v>Customer Experience Administrator</c:v>
                </c:pt>
                <c:pt idx="6">
                  <c:v>Customer Experience Apprentice</c:v>
                </c:pt>
                <c:pt idx="7">
                  <c:v>Customer Experience Manager</c:v>
                </c:pt>
                <c:pt idx="8">
                  <c:v>Customer Experience Officer</c:v>
                </c:pt>
                <c:pt idx="9">
                  <c:v>Delivery driver </c:v>
                </c:pt>
                <c:pt idx="10">
                  <c:v>Delivery supervisor </c:v>
                </c:pt>
                <c:pt idx="11">
                  <c:v>Design Team Leader</c:v>
                </c:pt>
                <c:pt idx="12">
                  <c:v>Design technician </c:v>
                </c:pt>
                <c:pt idx="13">
                  <c:v>Environmental Lead</c:v>
                </c:pt>
                <c:pt idx="14">
                  <c:v>Environmental Operative</c:v>
                </c:pt>
                <c:pt idx="15">
                  <c:v>Finance Admin Assistant</c:v>
                </c:pt>
                <c:pt idx="16">
                  <c:v>Finance Assistant</c:v>
                </c:pt>
                <c:pt idx="17">
                  <c:v>Finance Manager</c:v>
                </c:pt>
                <c:pt idx="18">
                  <c:v>HR Assistant</c:v>
                </c:pt>
                <c:pt idx="19">
                  <c:v>HR Officer</c:v>
                </c:pt>
                <c:pt idx="20">
                  <c:v>IT Apprentice </c:v>
                </c:pt>
                <c:pt idx="21">
                  <c:v>IT Manager</c:v>
                </c:pt>
                <c:pt idx="22">
                  <c:v>IT Operator </c:v>
                </c:pt>
                <c:pt idx="23">
                  <c:v>IT Systems Lead</c:v>
                </c:pt>
                <c:pt idx="24">
                  <c:v>Line manager</c:v>
                </c:pt>
                <c:pt idx="25">
                  <c:v>Logistics team leader</c:v>
                </c:pt>
                <c:pt idx="26">
                  <c:v>Marketing administrator </c:v>
                </c:pt>
                <c:pt idx="27">
                  <c:v>Marketing and sale supervisor </c:v>
                </c:pt>
                <c:pt idx="28">
                  <c:v>Marketing Apprentice </c:v>
                </c:pt>
                <c:pt idx="29">
                  <c:v>Marketing manager</c:v>
                </c:pt>
                <c:pt idx="30">
                  <c:v>Operative</c:v>
                </c:pt>
                <c:pt idx="31">
                  <c:v>Procurement lead</c:v>
                </c:pt>
                <c:pt idx="32">
                  <c:v>Senior manager</c:v>
                </c:pt>
                <c:pt idx="33">
                  <c:v>Supervisor</c:v>
                </c:pt>
                <c:pt idx="34">
                  <c:v>Technician </c:v>
                </c:pt>
                <c:pt idx="35">
                  <c:v>Warehouse Operations</c:v>
                </c:pt>
              </c:strCache>
            </c:strRef>
          </c:cat>
          <c:val>
            <c:numRef>
              <c:f>Pivot!$B$48:$B$84</c:f>
              <c:numCache>
                <c:formatCode>General</c:formatCode>
                <c:ptCount val="36"/>
                <c:pt idx="0">
                  <c:v>10</c:v>
                </c:pt>
                <c:pt idx="1">
                  <c:v>2</c:v>
                </c:pt>
                <c:pt idx="2">
                  <c:v>7</c:v>
                </c:pt>
                <c:pt idx="3">
                  <c:v>11</c:v>
                </c:pt>
                <c:pt idx="4">
                  <c:v>2</c:v>
                </c:pt>
                <c:pt idx="5">
                  <c:v>36</c:v>
                </c:pt>
                <c:pt idx="6">
                  <c:v>1</c:v>
                </c:pt>
                <c:pt idx="7">
                  <c:v>1</c:v>
                </c:pt>
                <c:pt idx="8">
                  <c:v>11</c:v>
                </c:pt>
                <c:pt idx="9">
                  <c:v>39</c:v>
                </c:pt>
                <c:pt idx="10">
                  <c:v>1</c:v>
                </c:pt>
                <c:pt idx="11">
                  <c:v>4</c:v>
                </c:pt>
                <c:pt idx="12">
                  <c:v>11</c:v>
                </c:pt>
                <c:pt idx="13">
                  <c:v>6</c:v>
                </c:pt>
                <c:pt idx="14">
                  <c:v>92</c:v>
                </c:pt>
                <c:pt idx="15">
                  <c:v>2</c:v>
                </c:pt>
                <c:pt idx="16">
                  <c:v>58</c:v>
                </c:pt>
                <c:pt idx="17">
                  <c:v>23</c:v>
                </c:pt>
                <c:pt idx="18">
                  <c:v>7</c:v>
                </c:pt>
                <c:pt idx="19">
                  <c:v>9</c:v>
                </c:pt>
                <c:pt idx="20">
                  <c:v>17</c:v>
                </c:pt>
                <c:pt idx="21">
                  <c:v>7</c:v>
                </c:pt>
                <c:pt idx="22">
                  <c:v>1</c:v>
                </c:pt>
                <c:pt idx="23">
                  <c:v>3</c:v>
                </c:pt>
                <c:pt idx="24">
                  <c:v>1</c:v>
                </c:pt>
                <c:pt idx="25">
                  <c:v>1</c:v>
                </c:pt>
                <c:pt idx="26">
                  <c:v>47</c:v>
                </c:pt>
                <c:pt idx="27">
                  <c:v>128</c:v>
                </c:pt>
                <c:pt idx="28">
                  <c:v>1</c:v>
                </c:pt>
                <c:pt idx="29">
                  <c:v>9</c:v>
                </c:pt>
                <c:pt idx="30">
                  <c:v>32</c:v>
                </c:pt>
                <c:pt idx="31">
                  <c:v>6</c:v>
                </c:pt>
                <c:pt idx="32">
                  <c:v>1</c:v>
                </c:pt>
                <c:pt idx="33">
                  <c:v>2</c:v>
                </c:pt>
                <c:pt idx="34">
                  <c:v>36</c:v>
                </c:pt>
                <c:pt idx="35">
                  <c:v>2</c:v>
                </c:pt>
              </c:numCache>
            </c:numRef>
          </c:val>
          <c:extLst>
            <c:ext xmlns:c16="http://schemas.microsoft.com/office/drawing/2014/chart" uri="{C3380CC4-5D6E-409C-BE32-E72D297353CC}">
              <c16:uniqueId val="{00000000-72E7-44DD-929A-3CFF721E761E}"/>
            </c:ext>
          </c:extLst>
        </c:ser>
        <c:dLbls>
          <c:showLegendKey val="0"/>
          <c:showVal val="0"/>
          <c:showCatName val="0"/>
          <c:showSerName val="0"/>
          <c:showPercent val="0"/>
          <c:showBubbleSize val="0"/>
        </c:dLbls>
        <c:gapWidth val="182"/>
        <c:axId val="494550160"/>
        <c:axId val="494551800"/>
      </c:barChart>
      <c:catAx>
        <c:axId val="49455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51800"/>
        <c:crosses val="autoZero"/>
        <c:auto val="1"/>
        <c:lblAlgn val="ctr"/>
        <c:lblOffset val="100"/>
        <c:noMultiLvlLbl val="0"/>
      </c:catAx>
      <c:valAx>
        <c:axId val="494551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 reasons.xlsx]Pivot!PivotTable2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Genders with respect to Days Lost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3AC-4148-9C06-608846DEA25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3AC-4148-9C06-608846DEA25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Pivot!$A$2:$A$4</c:f>
              <c:strCache>
                <c:ptCount val="2"/>
                <c:pt idx="0">
                  <c:v>Female</c:v>
                </c:pt>
                <c:pt idx="1">
                  <c:v>Male</c:v>
                </c:pt>
              </c:strCache>
            </c:strRef>
          </c:cat>
          <c:val>
            <c:numRef>
              <c:f>Pivot!$B$2:$B$4</c:f>
              <c:numCache>
                <c:formatCode>General</c:formatCode>
                <c:ptCount val="2"/>
                <c:pt idx="0">
                  <c:v>255</c:v>
                </c:pt>
                <c:pt idx="1">
                  <c:v>372</c:v>
                </c:pt>
              </c:numCache>
            </c:numRef>
          </c:val>
          <c:extLst>
            <c:ext xmlns:c16="http://schemas.microsoft.com/office/drawing/2014/chart" uri="{C3380CC4-5D6E-409C-BE32-E72D297353CC}">
              <c16:uniqueId val="{00000004-D3AC-4148-9C06-608846DEA25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 reasons.xlsx]Pivot!PivotTable3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Absence</a:t>
            </a:r>
            <a:r>
              <a:rPr lang="en-US" b="1" baseline="0"/>
              <a:t> Reasons with respect to Days Lost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c:f>
              <c:strCache>
                <c:ptCount val="1"/>
                <c:pt idx="0">
                  <c:v>Total</c:v>
                </c:pt>
              </c:strCache>
            </c:strRef>
          </c:tx>
          <c:spPr>
            <a:solidFill>
              <a:schemeClr val="accent1"/>
            </a:solidFill>
            <a:ln>
              <a:noFill/>
            </a:ln>
            <a:effectLst/>
          </c:spPr>
          <c:invertIfNegative val="0"/>
          <c:cat>
            <c:strRef>
              <c:f>Pivot!$A$7:$A$29</c:f>
              <c:strCache>
                <c:ptCount val="22"/>
                <c:pt idx="0">
                  <c:v>Cardiovascular</c:v>
                </c:pt>
                <c:pt idx="1">
                  <c:v>Cold/Flu</c:v>
                </c:pt>
                <c:pt idx="2">
                  <c:v>Concussion</c:v>
                </c:pt>
                <c:pt idx="3">
                  <c:v>COVID - 19 Symptoms</c:v>
                </c:pt>
                <c:pt idx="4">
                  <c:v>Depression</c:v>
                </c:pt>
                <c:pt idx="5">
                  <c:v>Ear/Nose/Throat (ENT)</c:v>
                </c:pt>
                <c:pt idx="6">
                  <c:v>Genitourinary</c:v>
                </c:pt>
                <c:pt idx="7">
                  <c:v>Gynaecological</c:v>
                </c:pt>
                <c:pt idx="8">
                  <c:v>Headache/Migraine</c:v>
                </c:pt>
                <c:pt idx="9">
                  <c:v>Hernia</c:v>
                </c:pt>
                <c:pt idx="10">
                  <c:v>Infection</c:v>
                </c:pt>
                <c:pt idx="11">
                  <c:v>Injury At Work</c:v>
                </c:pt>
                <c:pt idx="12">
                  <c:v>Injury Outside Work</c:v>
                </c:pt>
                <c:pt idx="13">
                  <c:v>Muscular</c:v>
                </c:pt>
                <c:pt idx="14">
                  <c:v>Operation/Post Operative</c:v>
                </c:pt>
                <c:pt idx="15">
                  <c:v>Private and Confidential</c:v>
                </c:pt>
                <c:pt idx="16">
                  <c:v>Skeletal (Joints/Bones)</c:v>
                </c:pt>
                <c:pt idx="17">
                  <c:v>Stomach/Gastro</c:v>
                </c:pt>
                <c:pt idx="18">
                  <c:v>Stress/Anxiety Personal</c:v>
                </c:pt>
                <c:pt idx="19">
                  <c:v>Stress/Anxiety Work Related</c:v>
                </c:pt>
                <c:pt idx="20">
                  <c:v>Virus</c:v>
                </c:pt>
                <c:pt idx="21">
                  <c:v>Vomiting/Diarrhoea</c:v>
                </c:pt>
              </c:strCache>
            </c:strRef>
          </c:cat>
          <c:val>
            <c:numRef>
              <c:f>Pivot!$B$7:$B$29</c:f>
              <c:numCache>
                <c:formatCode>General</c:formatCode>
                <c:ptCount val="22"/>
                <c:pt idx="0">
                  <c:v>54</c:v>
                </c:pt>
                <c:pt idx="1">
                  <c:v>14</c:v>
                </c:pt>
                <c:pt idx="2">
                  <c:v>1</c:v>
                </c:pt>
                <c:pt idx="3">
                  <c:v>93</c:v>
                </c:pt>
                <c:pt idx="4">
                  <c:v>33</c:v>
                </c:pt>
                <c:pt idx="5">
                  <c:v>1</c:v>
                </c:pt>
                <c:pt idx="6">
                  <c:v>9</c:v>
                </c:pt>
                <c:pt idx="7">
                  <c:v>1</c:v>
                </c:pt>
                <c:pt idx="8">
                  <c:v>7</c:v>
                </c:pt>
                <c:pt idx="9">
                  <c:v>9</c:v>
                </c:pt>
                <c:pt idx="10">
                  <c:v>12</c:v>
                </c:pt>
                <c:pt idx="11">
                  <c:v>3</c:v>
                </c:pt>
                <c:pt idx="12">
                  <c:v>35</c:v>
                </c:pt>
                <c:pt idx="13">
                  <c:v>3</c:v>
                </c:pt>
                <c:pt idx="14">
                  <c:v>67</c:v>
                </c:pt>
                <c:pt idx="15">
                  <c:v>35</c:v>
                </c:pt>
                <c:pt idx="16">
                  <c:v>128</c:v>
                </c:pt>
                <c:pt idx="17">
                  <c:v>16</c:v>
                </c:pt>
                <c:pt idx="18">
                  <c:v>92</c:v>
                </c:pt>
                <c:pt idx="19">
                  <c:v>1</c:v>
                </c:pt>
                <c:pt idx="20">
                  <c:v>1</c:v>
                </c:pt>
                <c:pt idx="21">
                  <c:v>12</c:v>
                </c:pt>
              </c:numCache>
            </c:numRef>
          </c:val>
          <c:extLst>
            <c:ext xmlns:c16="http://schemas.microsoft.com/office/drawing/2014/chart" uri="{C3380CC4-5D6E-409C-BE32-E72D297353CC}">
              <c16:uniqueId val="{00000000-98E7-4A51-A0EA-E4C7B4100239}"/>
            </c:ext>
          </c:extLst>
        </c:ser>
        <c:dLbls>
          <c:showLegendKey val="0"/>
          <c:showVal val="0"/>
          <c:showCatName val="0"/>
          <c:showSerName val="0"/>
          <c:showPercent val="0"/>
          <c:showBubbleSize val="0"/>
        </c:dLbls>
        <c:gapWidth val="219"/>
        <c:overlap val="-27"/>
        <c:axId val="392011648"/>
        <c:axId val="392009680"/>
      </c:barChart>
      <c:catAx>
        <c:axId val="3920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09680"/>
        <c:crosses val="autoZero"/>
        <c:auto val="1"/>
        <c:lblAlgn val="ctr"/>
        <c:lblOffset val="100"/>
        <c:noMultiLvlLbl val="0"/>
      </c:catAx>
      <c:valAx>
        <c:axId val="39200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1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 reasons.xlsx]Pivot!PivotTable4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Days Lost with respect to the Organisation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Pivot!$B$31</c:f>
              <c:strCache>
                <c:ptCount val="1"/>
                <c:pt idx="0">
                  <c:v>Total</c:v>
                </c:pt>
              </c:strCache>
            </c:strRef>
          </c:tx>
          <c:spPr>
            <a:solidFill>
              <a:schemeClr val="accent1"/>
            </a:solidFill>
            <a:ln>
              <a:noFill/>
            </a:ln>
            <a:effectLst/>
          </c:spPr>
          <c:invertIfNegative val="0"/>
          <c:cat>
            <c:strRef>
              <c:f>Pivot!$A$32:$A$45</c:f>
              <c:strCache>
                <c:ptCount val="13"/>
                <c:pt idx="0">
                  <c:v>Administration</c:v>
                </c:pt>
                <c:pt idx="1">
                  <c:v>Customer Experience</c:v>
                </c:pt>
                <c:pt idx="2">
                  <c:v>Delivery </c:v>
                </c:pt>
                <c:pt idx="3">
                  <c:v>Finance</c:v>
                </c:pt>
                <c:pt idx="4">
                  <c:v>H&amp;S </c:v>
                </c:pt>
                <c:pt idx="5">
                  <c:v>Health and Safety</c:v>
                </c:pt>
                <c:pt idx="6">
                  <c:v>Human Resources</c:v>
                </c:pt>
                <c:pt idx="7">
                  <c:v>IT</c:v>
                </c:pt>
                <c:pt idx="8">
                  <c:v>Logistics </c:v>
                </c:pt>
                <c:pt idx="9">
                  <c:v>Marketing </c:v>
                </c:pt>
                <c:pt idx="10">
                  <c:v>Production </c:v>
                </c:pt>
                <c:pt idx="11">
                  <c:v>Research and Design </c:v>
                </c:pt>
                <c:pt idx="12">
                  <c:v>Strategy and innovation </c:v>
                </c:pt>
              </c:strCache>
            </c:strRef>
          </c:cat>
          <c:val>
            <c:numRef>
              <c:f>Pivot!$B$32:$B$45</c:f>
              <c:numCache>
                <c:formatCode>General</c:formatCode>
                <c:ptCount val="13"/>
                <c:pt idx="0">
                  <c:v>20</c:v>
                </c:pt>
                <c:pt idx="1">
                  <c:v>49</c:v>
                </c:pt>
                <c:pt idx="2">
                  <c:v>40</c:v>
                </c:pt>
                <c:pt idx="3">
                  <c:v>83</c:v>
                </c:pt>
                <c:pt idx="4">
                  <c:v>1</c:v>
                </c:pt>
                <c:pt idx="5">
                  <c:v>66</c:v>
                </c:pt>
                <c:pt idx="6">
                  <c:v>16</c:v>
                </c:pt>
                <c:pt idx="7">
                  <c:v>28</c:v>
                </c:pt>
                <c:pt idx="8">
                  <c:v>50</c:v>
                </c:pt>
                <c:pt idx="9">
                  <c:v>185</c:v>
                </c:pt>
                <c:pt idx="10">
                  <c:v>71</c:v>
                </c:pt>
                <c:pt idx="11">
                  <c:v>17</c:v>
                </c:pt>
                <c:pt idx="12">
                  <c:v>1</c:v>
                </c:pt>
              </c:numCache>
            </c:numRef>
          </c:val>
          <c:extLst>
            <c:ext xmlns:c16="http://schemas.microsoft.com/office/drawing/2014/chart" uri="{C3380CC4-5D6E-409C-BE32-E72D297353CC}">
              <c16:uniqueId val="{00000000-A8E1-45CA-91E5-DCA364B557B4}"/>
            </c:ext>
          </c:extLst>
        </c:ser>
        <c:dLbls>
          <c:showLegendKey val="0"/>
          <c:showVal val="0"/>
          <c:showCatName val="0"/>
          <c:showSerName val="0"/>
          <c:showPercent val="0"/>
          <c:showBubbleSize val="0"/>
        </c:dLbls>
        <c:gapWidth val="219"/>
        <c:overlap val="-27"/>
        <c:axId val="369589024"/>
        <c:axId val="369587056"/>
      </c:barChart>
      <c:catAx>
        <c:axId val="36958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87056"/>
        <c:crosses val="autoZero"/>
        <c:auto val="1"/>
        <c:lblAlgn val="ctr"/>
        <c:lblOffset val="100"/>
        <c:noMultiLvlLbl val="0"/>
      </c:catAx>
      <c:valAx>
        <c:axId val="3695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58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[absent reasons.xlsx]Pivot!PivotTable7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Position and Organization Units</a:t>
            </a:r>
            <a:r>
              <a:rPr lang="en-US" baseline="0"/>
              <a:t> with respect to their Days of Absence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Pivot!$D$4:$D$55</c:f>
              <c:multiLvlStrCache>
                <c:ptCount val="38"/>
                <c:lvl>
                  <c:pt idx="0">
                    <c:v>Administration manager</c:v>
                  </c:pt>
                  <c:pt idx="1">
                    <c:v>Administration Officer</c:v>
                  </c:pt>
                  <c:pt idx="2">
                    <c:v>Administrator</c:v>
                  </c:pt>
                  <c:pt idx="3">
                    <c:v>Customer Experience Administrator</c:v>
                  </c:pt>
                  <c:pt idx="4">
                    <c:v>Customer Experience Apprentice</c:v>
                  </c:pt>
                  <c:pt idx="5">
                    <c:v>Customer Experience Manager</c:v>
                  </c:pt>
                  <c:pt idx="6">
                    <c:v>Customer Experience Officer</c:v>
                  </c:pt>
                  <c:pt idx="7">
                    <c:v>Delivery driver </c:v>
                  </c:pt>
                  <c:pt idx="8">
                    <c:v>Delivery supervisor </c:v>
                  </c:pt>
                  <c:pt idx="9">
                    <c:v>Finance Admin Assistant</c:v>
                  </c:pt>
                  <c:pt idx="10">
                    <c:v>Finance Assistant</c:v>
                  </c:pt>
                  <c:pt idx="11">
                    <c:v>Finance Manager</c:v>
                  </c:pt>
                  <c:pt idx="12">
                    <c:v>Environmental Lead</c:v>
                  </c:pt>
                  <c:pt idx="13">
                    <c:v>Environmental Lead</c:v>
                  </c:pt>
                  <c:pt idx="14">
                    <c:v>Environmental Operative</c:v>
                  </c:pt>
                  <c:pt idx="15">
                    <c:v>HR Assistant</c:v>
                  </c:pt>
                  <c:pt idx="16">
                    <c:v>HR Officer</c:v>
                  </c:pt>
                  <c:pt idx="17">
                    <c:v>IT Apprentice </c:v>
                  </c:pt>
                  <c:pt idx="18">
                    <c:v>IT Manager</c:v>
                  </c:pt>
                  <c:pt idx="19">
                    <c:v>IT Operator </c:v>
                  </c:pt>
                  <c:pt idx="20">
                    <c:v>IT Systems Lead</c:v>
                  </c:pt>
                  <c:pt idx="21">
                    <c:v> Warehouse Operations</c:v>
                  </c:pt>
                  <c:pt idx="22">
                    <c:v>Environmental Operative</c:v>
                  </c:pt>
                  <c:pt idx="23">
                    <c:v>Logistics team leader</c:v>
                  </c:pt>
                  <c:pt idx="24">
                    <c:v>Procurement lead</c:v>
                  </c:pt>
                  <c:pt idx="25">
                    <c:v>Warehouse Operations</c:v>
                  </c:pt>
                  <c:pt idx="26">
                    <c:v>Marketing administrator </c:v>
                  </c:pt>
                  <c:pt idx="27">
                    <c:v>Marketing and sale supervisor </c:v>
                  </c:pt>
                  <c:pt idx="28">
                    <c:v>Marketing Apprentice </c:v>
                  </c:pt>
                  <c:pt idx="29">
                    <c:v>Marketing manager</c:v>
                  </c:pt>
                  <c:pt idx="30">
                    <c:v>Line manager</c:v>
                  </c:pt>
                  <c:pt idx="31">
                    <c:v>Operative</c:v>
                  </c:pt>
                  <c:pt idx="32">
                    <c:v>Supervisor</c:v>
                  </c:pt>
                  <c:pt idx="33">
                    <c:v>Technician </c:v>
                  </c:pt>
                  <c:pt idx="34">
                    <c:v>CAD Lead</c:v>
                  </c:pt>
                  <c:pt idx="35">
                    <c:v>Design Team Leader</c:v>
                  </c:pt>
                  <c:pt idx="36">
                    <c:v>Design technician </c:v>
                  </c:pt>
                  <c:pt idx="37">
                    <c:v>Senior manager</c:v>
                  </c:pt>
                </c:lvl>
                <c:lvl>
                  <c:pt idx="0">
                    <c:v>Administration</c:v>
                  </c:pt>
                  <c:pt idx="3">
                    <c:v>Customer Experience</c:v>
                  </c:pt>
                  <c:pt idx="7">
                    <c:v>Delivery </c:v>
                  </c:pt>
                  <c:pt idx="9">
                    <c:v>Finance</c:v>
                  </c:pt>
                  <c:pt idx="12">
                    <c:v>H&amp;S </c:v>
                  </c:pt>
                  <c:pt idx="13">
                    <c:v>Health and Safety</c:v>
                  </c:pt>
                  <c:pt idx="15">
                    <c:v>Human Resources</c:v>
                  </c:pt>
                  <c:pt idx="17">
                    <c:v>IT</c:v>
                  </c:pt>
                  <c:pt idx="21">
                    <c:v>Logistics </c:v>
                  </c:pt>
                  <c:pt idx="26">
                    <c:v>Marketing </c:v>
                  </c:pt>
                  <c:pt idx="30">
                    <c:v>Production </c:v>
                  </c:pt>
                  <c:pt idx="34">
                    <c:v>Research and Design </c:v>
                  </c:pt>
                  <c:pt idx="37">
                    <c:v>Strategy and innovation </c:v>
                  </c:pt>
                </c:lvl>
              </c:multiLvlStrCache>
            </c:multiLvlStrRef>
          </c:cat>
          <c:val>
            <c:numRef>
              <c:f>Pivot!$E$4:$E$55</c:f>
              <c:numCache>
                <c:formatCode>General</c:formatCode>
                <c:ptCount val="38"/>
                <c:pt idx="0">
                  <c:v>2</c:v>
                </c:pt>
                <c:pt idx="1">
                  <c:v>7</c:v>
                </c:pt>
                <c:pt idx="2">
                  <c:v>11</c:v>
                </c:pt>
                <c:pt idx="3">
                  <c:v>36</c:v>
                </c:pt>
                <c:pt idx="4">
                  <c:v>1</c:v>
                </c:pt>
                <c:pt idx="5">
                  <c:v>1</c:v>
                </c:pt>
                <c:pt idx="6">
                  <c:v>11</c:v>
                </c:pt>
                <c:pt idx="7">
                  <c:v>39</c:v>
                </c:pt>
                <c:pt idx="8">
                  <c:v>1</c:v>
                </c:pt>
                <c:pt idx="9">
                  <c:v>2</c:v>
                </c:pt>
                <c:pt idx="10">
                  <c:v>58</c:v>
                </c:pt>
                <c:pt idx="11">
                  <c:v>23</c:v>
                </c:pt>
                <c:pt idx="12">
                  <c:v>1</c:v>
                </c:pt>
                <c:pt idx="13">
                  <c:v>5</c:v>
                </c:pt>
                <c:pt idx="14">
                  <c:v>61</c:v>
                </c:pt>
                <c:pt idx="15">
                  <c:v>7</c:v>
                </c:pt>
                <c:pt idx="16">
                  <c:v>9</c:v>
                </c:pt>
                <c:pt idx="17">
                  <c:v>17</c:v>
                </c:pt>
                <c:pt idx="18">
                  <c:v>7</c:v>
                </c:pt>
                <c:pt idx="19">
                  <c:v>1</c:v>
                </c:pt>
                <c:pt idx="20">
                  <c:v>3</c:v>
                </c:pt>
                <c:pt idx="21">
                  <c:v>10</c:v>
                </c:pt>
                <c:pt idx="22">
                  <c:v>31</c:v>
                </c:pt>
                <c:pt idx="23">
                  <c:v>1</c:v>
                </c:pt>
                <c:pt idx="24">
                  <c:v>6</c:v>
                </c:pt>
                <c:pt idx="25">
                  <c:v>2</c:v>
                </c:pt>
                <c:pt idx="26">
                  <c:v>47</c:v>
                </c:pt>
                <c:pt idx="27">
                  <c:v>128</c:v>
                </c:pt>
                <c:pt idx="28">
                  <c:v>1</c:v>
                </c:pt>
                <c:pt idx="29">
                  <c:v>9</c:v>
                </c:pt>
                <c:pt idx="30">
                  <c:v>1</c:v>
                </c:pt>
                <c:pt idx="31">
                  <c:v>32</c:v>
                </c:pt>
                <c:pt idx="32">
                  <c:v>2</c:v>
                </c:pt>
                <c:pt idx="33">
                  <c:v>36</c:v>
                </c:pt>
                <c:pt idx="34">
                  <c:v>2</c:v>
                </c:pt>
                <c:pt idx="35">
                  <c:v>4</c:v>
                </c:pt>
                <c:pt idx="36">
                  <c:v>11</c:v>
                </c:pt>
                <c:pt idx="37">
                  <c:v>1</c:v>
                </c:pt>
              </c:numCache>
            </c:numRef>
          </c:val>
          <c:extLst>
            <c:ext xmlns:c16="http://schemas.microsoft.com/office/drawing/2014/chart" uri="{C3380CC4-5D6E-409C-BE32-E72D297353CC}">
              <c16:uniqueId val="{00000000-783D-449A-B0CD-E56B8679ECC7}"/>
            </c:ext>
          </c:extLst>
        </c:ser>
        <c:dLbls>
          <c:dLblPos val="inEnd"/>
          <c:showLegendKey val="0"/>
          <c:showVal val="1"/>
          <c:showCatName val="0"/>
          <c:showSerName val="0"/>
          <c:showPercent val="0"/>
          <c:showBubbleSize val="0"/>
        </c:dLbls>
        <c:gapWidth val="115"/>
        <c:overlap val="-20"/>
        <c:axId val="663213440"/>
        <c:axId val="663209832"/>
      </c:barChart>
      <c:catAx>
        <c:axId val="663213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209832"/>
        <c:crosses val="autoZero"/>
        <c:auto val="1"/>
        <c:lblAlgn val="ctr"/>
        <c:lblOffset val="100"/>
        <c:noMultiLvlLbl val="0"/>
      </c:catAx>
      <c:valAx>
        <c:axId val="663209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2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109536</xdr:rowOff>
    </xdr:from>
    <xdr:to>
      <xdr:col>8</xdr:col>
      <xdr:colOff>285750</xdr:colOff>
      <xdr:row>28</xdr:row>
      <xdr:rowOff>19050</xdr:rowOff>
    </xdr:to>
    <xdr:graphicFrame macro="">
      <xdr:nvGraphicFramePr>
        <xdr:cNvPr id="2" name="Chart 5">
          <a:extLst>
            <a:ext uri="{FF2B5EF4-FFF2-40B4-BE49-F238E27FC236}">
              <a16:creationId xmlns:a16="http://schemas.microsoft.com/office/drawing/2014/main" id="{0733000D-1C31-7186-713A-132730B5A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504826</xdr:colOff>
      <xdr:row>30</xdr:row>
      <xdr:rowOff>76201</xdr:rowOff>
    </xdr:from>
    <xdr:to>
      <xdr:col>6</xdr:col>
      <xdr:colOff>228600</xdr:colOff>
      <xdr:row>45</xdr:row>
      <xdr:rowOff>28575</xdr:rowOff>
    </xdr:to>
    <xdr:graphicFrame macro="">
      <xdr:nvGraphicFramePr>
        <xdr:cNvPr id="3" name="Chart 2">
          <a:extLst>
            <a:ext uri="{FF2B5EF4-FFF2-40B4-BE49-F238E27FC236}">
              <a16:creationId xmlns:a16="http://schemas.microsoft.com/office/drawing/2014/main" id="{223109E8-5126-4458-8874-BC3A6FC10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48</xdr:row>
      <xdr:rowOff>38099</xdr:rowOff>
    </xdr:from>
    <xdr:to>
      <xdr:col>8</xdr:col>
      <xdr:colOff>361950</xdr:colOff>
      <xdr:row>68</xdr:row>
      <xdr:rowOff>85724</xdr:rowOff>
    </xdr:to>
    <xdr:graphicFrame macro="">
      <xdr:nvGraphicFramePr>
        <xdr:cNvPr id="4" name="Chart 3">
          <a:extLst>
            <a:ext uri="{FF2B5EF4-FFF2-40B4-BE49-F238E27FC236}">
              <a16:creationId xmlns:a16="http://schemas.microsoft.com/office/drawing/2014/main" id="{A48CE46F-43D0-4843-BD1F-1DF60B757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123824</xdr:colOff>
      <xdr:row>71</xdr:row>
      <xdr:rowOff>114300</xdr:rowOff>
    </xdr:from>
    <xdr:to>
      <xdr:col>8</xdr:col>
      <xdr:colOff>323850</xdr:colOff>
      <xdr:row>91</xdr:row>
      <xdr:rowOff>171450</xdr:rowOff>
    </xdr:to>
    <xdr:graphicFrame macro="">
      <xdr:nvGraphicFramePr>
        <xdr:cNvPr id="5" name="Chart 4">
          <a:extLst>
            <a:ext uri="{FF2B5EF4-FFF2-40B4-BE49-F238E27FC236}">
              <a16:creationId xmlns:a16="http://schemas.microsoft.com/office/drawing/2014/main" id="{8B0A6E3B-5C2C-40C9-B9B0-E17DD01D5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38100</xdr:colOff>
      <xdr:row>15</xdr:row>
      <xdr:rowOff>19050</xdr:rowOff>
    </xdr:from>
    <xdr:to>
      <xdr:col>15</xdr:col>
      <xdr:colOff>38100</xdr:colOff>
      <xdr:row>28</xdr:row>
      <xdr:rowOff>66675</xdr:rowOff>
    </xdr:to>
    <mc:AlternateContent xmlns:mc="http://schemas.openxmlformats.org/markup-compatibility/2006">
      <mc:Choice xmlns:a14="http://schemas.microsoft.com/office/drawing/2010/main" Requires="a14">
        <xdr:graphicFrame macro="">
          <xdr:nvGraphicFramePr>
            <xdr:cNvPr id="10" name="Absence reason">
              <a:extLst>
                <a:ext uri="{FF2B5EF4-FFF2-40B4-BE49-F238E27FC236}">
                  <a16:creationId xmlns:a16="http://schemas.microsoft.com/office/drawing/2014/main" id="{FCB515D3-3B97-C596-C6DE-BD6361643AFC}"/>
                </a:ext>
              </a:extLst>
            </xdr:cNvPr>
            <xdr:cNvGraphicFramePr/>
          </xdr:nvGraphicFramePr>
          <xdr:xfrm>
            <a:off x="0" y="0"/>
            <a:ext cx="0" cy="0"/>
          </xdr:xfrm>
          <a:graphic>
            <a:graphicData uri="http://schemas.microsoft.com/office/drawing/2010/slicer">
              <sle:slicer xmlns:sle="http://schemas.microsoft.com/office/drawing/2010/slicer" name="Absence reason"/>
            </a:graphicData>
          </a:graphic>
        </xdr:graphicFrame>
      </mc:Choice>
      <mc:Fallback>
        <xdr:sp macro="" textlink="">
          <xdr:nvSpPr>
            <xdr:cNvPr id="0" name=""/>
            <xdr:cNvSpPr>
              <a:spLocks noTextEdit="1"/>
            </xdr:cNvSpPr>
          </xdr:nvSpPr>
          <xdr:spPr>
            <a:xfrm>
              <a:off x="7353300"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590550</xdr:colOff>
      <xdr:row>15</xdr:row>
      <xdr:rowOff>9525</xdr:rowOff>
    </xdr:from>
    <xdr:to>
      <xdr:col>17</xdr:col>
      <xdr:colOff>590550</xdr:colOff>
      <xdr:row>28</xdr:row>
      <xdr:rowOff>57150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F8166F10-5CF2-D938-9985-FD0BA89804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24950"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142875</xdr:colOff>
      <xdr:row>47</xdr:row>
      <xdr:rowOff>123825</xdr:rowOff>
    </xdr:from>
    <xdr:to>
      <xdr:col>17</xdr:col>
      <xdr:colOff>561974</xdr:colOff>
      <xdr:row>92</xdr:row>
      <xdr:rowOff>180975</xdr:rowOff>
    </xdr:to>
    <xdr:graphicFrame macro="">
      <xdr:nvGraphicFramePr>
        <xdr:cNvPr id="12" name="Chart 6">
          <a:extLst>
            <a:ext uri="{FF2B5EF4-FFF2-40B4-BE49-F238E27FC236}">
              <a16:creationId xmlns:a16="http://schemas.microsoft.com/office/drawing/2014/main" id="{24DFF679-B99F-70A9-F3C3-EBD149CFD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533400</xdr:colOff>
      <xdr:row>28</xdr:row>
      <xdr:rowOff>161925</xdr:rowOff>
    </xdr:from>
    <xdr:to>
      <xdr:col>14</xdr:col>
      <xdr:colOff>533400</xdr:colOff>
      <xdr:row>42</xdr:row>
      <xdr:rowOff>19050</xdr:rowOff>
    </xdr:to>
    <mc:AlternateContent xmlns:mc="http://schemas.openxmlformats.org/markup-compatibility/2006">
      <mc:Choice xmlns:a14="http://schemas.microsoft.com/office/drawing/2010/main" Requires="a14">
        <xdr:graphicFrame macro="">
          <xdr:nvGraphicFramePr>
            <xdr:cNvPr id="13" name="2021-22 Start Date">
              <a:extLst>
                <a:ext uri="{FF2B5EF4-FFF2-40B4-BE49-F238E27FC236}">
                  <a16:creationId xmlns:a16="http://schemas.microsoft.com/office/drawing/2014/main" id="{DFBA01A6-F815-DF94-1B11-87777131027E}"/>
                </a:ext>
              </a:extLst>
            </xdr:cNvPr>
            <xdr:cNvGraphicFramePr/>
          </xdr:nvGraphicFramePr>
          <xdr:xfrm>
            <a:off x="0" y="0"/>
            <a:ext cx="0" cy="0"/>
          </xdr:xfrm>
          <a:graphic>
            <a:graphicData uri="http://schemas.microsoft.com/office/drawing/2010/slicer">
              <sle:slicer xmlns:sle="http://schemas.microsoft.com/office/drawing/2010/slicer" name="2021-22 Start Date"/>
            </a:graphicData>
          </a:graphic>
        </xdr:graphicFrame>
      </mc:Choice>
      <mc:Fallback>
        <xdr:sp macro="" textlink="">
          <xdr:nvSpPr>
            <xdr:cNvPr id="0" name=""/>
            <xdr:cNvSpPr>
              <a:spLocks noTextEdit="1"/>
            </xdr:cNvSpPr>
          </xdr:nvSpPr>
          <xdr:spPr>
            <a:xfrm>
              <a:off x="7239000" y="5495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514350</xdr:colOff>
      <xdr:row>28</xdr:row>
      <xdr:rowOff>152400</xdr:rowOff>
    </xdr:from>
    <xdr:to>
      <xdr:col>17</xdr:col>
      <xdr:colOff>514350</xdr:colOff>
      <xdr:row>42</xdr:row>
      <xdr:rowOff>9525</xdr:rowOff>
    </xdr:to>
    <mc:AlternateContent xmlns:mc="http://schemas.openxmlformats.org/markup-compatibility/2006">
      <mc:Choice xmlns:a14="http://schemas.microsoft.com/office/drawing/2010/main" Requires="a14">
        <xdr:graphicFrame macro="">
          <xdr:nvGraphicFramePr>
            <xdr:cNvPr id="14" name="2021-22 End  Date">
              <a:extLst>
                <a:ext uri="{FF2B5EF4-FFF2-40B4-BE49-F238E27FC236}">
                  <a16:creationId xmlns:a16="http://schemas.microsoft.com/office/drawing/2014/main" id="{C7D223B0-4EF7-0634-4386-91C84B60E466}"/>
                </a:ext>
              </a:extLst>
            </xdr:cNvPr>
            <xdr:cNvGraphicFramePr/>
          </xdr:nvGraphicFramePr>
          <xdr:xfrm>
            <a:off x="0" y="0"/>
            <a:ext cx="0" cy="0"/>
          </xdr:xfrm>
          <a:graphic>
            <a:graphicData uri="http://schemas.microsoft.com/office/drawing/2010/slicer">
              <sle:slicer xmlns:sle="http://schemas.microsoft.com/office/drawing/2010/slicer" name="2021-22 End  Date"/>
            </a:graphicData>
          </a:graphic>
        </xdr:graphicFrame>
      </mc:Choice>
      <mc:Fallback>
        <xdr:sp macro="" textlink="">
          <xdr:nvSpPr>
            <xdr:cNvPr id="0" name=""/>
            <xdr:cNvSpPr>
              <a:spLocks noTextEdit="1"/>
            </xdr:cNvSpPr>
          </xdr:nvSpPr>
          <xdr:spPr>
            <a:xfrm>
              <a:off x="9048750" y="548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xdr:colOff>
      <xdr:row>15</xdr:row>
      <xdr:rowOff>19050</xdr:rowOff>
    </xdr:from>
    <xdr:to>
      <xdr:col>12</xdr:col>
      <xdr:colOff>47625</xdr:colOff>
      <xdr:row>28</xdr:row>
      <xdr:rowOff>66675</xdr:rowOff>
    </xdr:to>
    <mc:AlternateContent xmlns:mc="http://schemas.openxmlformats.org/markup-compatibility/2006">
      <mc:Choice xmlns:a14="http://schemas.microsoft.com/office/drawing/2010/main" Requires="a14">
        <xdr:graphicFrame macro="">
          <xdr:nvGraphicFramePr>
            <xdr:cNvPr id="15" name="Days lost">
              <a:extLst>
                <a:ext uri="{FF2B5EF4-FFF2-40B4-BE49-F238E27FC236}">
                  <a16:creationId xmlns:a16="http://schemas.microsoft.com/office/drawing/2014/main" id="{522142DA-7F8E-88D8-8E9E-FF6273DBC450}"/>
                </a:ext>
              </a:extLst>
            </xdr:cNvPr>
            <xdr:cNvGraphicFramePr/>
          </xdr:nvGraphicFramePr>
          <xdr:xfrm>
            <a:off x="0" y="0"/>
            <a:ext cx="0" cy="0"/>
          </xdr:xfrm>
          <a:graphic>
            <a:graphicData uri="http://schemas.microsoft.com/office/drawing/2010/slicer">
              <sle:slicer xmlns:sle="http://schemas.microsoft.com/office/drawing/2010/slicer" name="Days lost"/>
            </a:graphicData>
          </a:graphic>
        </xdr:graphicFrame>
      </mc:Choice>
      <mc:Fallback>
        <xdr:sp macro="" textlink="">
          <xdr:nvSpPr>
            <xdr:cNvPr id="0" name=""/>
            <xdr:cNvSpPr>
              <a:spLocks noTextEdit="1"/>
            </xdr:cNvSpPr>
          </xdr:nvSpPr>
          <xdr:spPr>
            <a:xfrm>
              <a:off x="5534025"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1</xdr:row>
      <xdr:rowOff>57150</xdr:rowOff>
    </xdr:from>
    <xdr:to>
      <xdr:col>12</xdr:col>
      <xdr:colOff>28575</xdr:colOff>
      <xdr:row>14</xdr:row>
      <xdr:rowOff>104775</xdr:rowOff>
    </xdr:to>
    <mc:AlternateContent xmlns:mc="http://schemas.openxmlformats.org/markup-compatibility/2006">
      <mc:Choice xmlns:a14="http://schemas.microsoft.com/office/drawing/2010/main" Requires="a14">
        <xdr:graphicFrame macro="">
          <xdr:nvGraphicFramePr>
            <xdr:cNvPr id="16" name="Organisation unit">
              <a:extLst>
                <a:ext uri="{FF2B5EF4-FFF2-40B4-BE49-F238E27FC236}">
                  <a16:creationId xmlns:a16="http://schemas.microsoft.com/office/drawing/2014/main" id="{F70F290B-640C-CB24-BC7F-16288D2F2407}"/>
                </a:ext>
              </a:extLst>
            </xdr:cNvPr>
            <xdr:cNvGraphicFramePr/>
          </xdr:nvGraphicFramePr>
          <xdr:xfrm>
            <a:off x="0" y="0"/>
            <a:ext cx="0" cy="0"/>
          </xdr:xfrm>
          <a:graphic>
            <a:graphicData uri="http://schemas.microsoft.com/office/drawing/2010/slicer">
              <sle:slicer xmlns:sle="http://schemas.microsoft.com/office/drawing/2010/slicer" name="Organisation unit"/>
            </a:graphicData>
          </a:graphic>
        </xdr:graphicFrame>
      </mc:Choice>
      <mc:Fallback>
        <xdr:sp macro="" textlink="">
          <xdr:nvSpPr>
            <xdr:cNvPr id="0" name=""/>
            <xdr:cNvSpPr>
              <a:spLocks noTextEdit="1"/>
            </xdr:cNvSpPr>
          </xdr:nvSpPr>
          <xdr:spPr>
            <a:xfrm>
              <a:off x="5514975"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1</xdr:row>
      <xdr:rowOff>57150</xdr:rowOff>
    </xdr:from>
    <xdr:to>
      <xdr:col>14</xdr:col>
      <xdr:colOff>561975</xdr:colOff>
      <xdr:row>14</xdr:row>
      <xdr:rowOff>104775</xdr:rowOff>
    </xdr:to>
    <mc:AlternateContent xmlns:mc="http://schemas.openxmlformats.org/markup-compatibility/2006">
      <mc:Choice xmlns:a14="http://schemas.microsoft.com/office/drawing/2010/main" Requires="a14">
        <xdr:graphicFrame macro="">
          <xdr:nvGraphicFramePr>
            <xdr:cNvPr id="17" name="Position">
              <a:extLst>
                <a:ext uri="{FF2B5EF4-FFF2-40B4-BE49-F238E27FC236}">
                  <a16:creationId xmlns:a16="http://schemas.microsoft.com/office/drawing/2014/main" id="{EE45049C-942B-E2BF-CB3B-B96488B87F06}"/>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7267575"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542925</xdr:colOff>
      <xdr:row>1</xdr:row>
      <xdr:rowOff>66675</xdr:rowOff>
    </xdr:from>
    <xdr:to>
      <xdr:col>17</xdr:col>
      <xdr:colOff>542925</xdr:colOff>
      <xdr:row>14</xdr:row>
      <xdr:rowOff>114300</xdr:rowOff>
    </xdr:to>
    <mc:AlternateContent xmlns:mc="http://schemas.openxmlformats.org/markup-compatibility/2006">
      <mc:Choice xmlns:a14="http://schemas.microsoft.com/office/drawing/2010/main" Requires="a14">
        <xdr:graphicFrame macro="">
          <xdr:nvGraphicFramePr>
            <xdr:cNvPr id="18" name="Hourly rate">
              <a:extLst>
                <a:ext uri="{FF2B5EF4-FFF2-40B4-BE49-F238E27FC236}">
                  <a16:creationId xmlns:a16="http://schemas.microsoft.com/office/drawing/2014/main" id="{1D20BE2F-735A-7DAF-7050-DA4FD2F62183}"/>
                </a:ext>
              </a:extLst>
            </xdr:cNvPr>
            <xdr:cNvGraphicFramePr/>
          </xdr:nvGraphicFramePr>
          <xdr:xfrm>
            <a:off x="0" y="0"/>
            <a:ext cx="0" cy="0"/>
          </xdr:xfrm>
          <a:graphic>
            <a:graphicData uri="http://schemas.microsoft.com/office/drawing/2010/slicer">
              <sle:slicer xmlns:sle="http://schemas.microsoft.com/office/drawing/2010/slicer" name="Hourly rate"/>
            </a:graphicData>
          </a:graphic>
        </xdr:graphicFrame>
      </mc:Choice>
      <mc:Fallback>
        <xdr:sp macro="" textlink="">
          <xdr:nvSpPr>
            <xdr:cNvPr id="0" name=""/>
            <xdr:cNvSpPr>
              <a:spLocks noTextEdit="1"/>
            </xdr:cNvSpPr>
          </xdr:nvSpPr>
          <xdr:spPr>
            <a:xfrm>
              <a:off x="90773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8.476717361111" createdVersion="8" refreshedVersion="8" minRefreshableVersion="3" recordCount="73" xr:uid="{7558B505-92E2-48C7-AFC9-250F85ACC9F6}">
  <cacheSource type="worksheet">
    <worksheetSource ref="A1:H74" sheet="Data"/>
  </cacheSource>
  <cacheFields count="8">
    <cacheField name="2021-22 Start Date" numFmtId="0">
      <sharedItems containsDate="1" containsMixedTypes="1" minDate="2021-01-04T00:00:00" maxDate="2022-12-02T00:00:00" count="57">
        <d v="2021-01-06T00:00:00"/>
        <s v="14/07/2021"/>
        <s v="20/10/2021"/>
        <s v="26/11/2021"/>
        <d v="2021-06-12T00:00:00"/>
        <s v="22/12/2021"/>
        <s v="31/01/2022"/>
        <d v="2022-11-02T00:00:00"/>
        <d v="2022-10-03T00:00:00"/>
        <d v="2021-11-10T00:00:00"/>
        <s v="19/10/2021"/>
        <s v="13/12/2021"/>
        <s v="17/12/2021"/>
        <d v="2021-10-09T00:00:00"/>
        <s v="15/09/2021"/>
        <d v="2021-08-10T00:00:00"/>
        <s v="20/12/2021"/>
        <d v="2022-12-01T00:00:00"/>
        <s v="28/02/2022"/>
        <s v="17/03/2022"/>
        <s v="21/03/2022"/>
        <s v="31/08/2021"/>
        <s v="13/09/2021"/>
        <s v="18/10/2021"/>
        <s v="22/11/2021"/>
        <s v="25/11/2021"/>
        <s v="29/11/2021"/>
        <d v="2022-10-01T00:00:00"/>
        <s v="18/01/2022"/>
        <s v="25/03/2022"/>
        <s v="31/03/2022"/>
        <d v="2021-01-04T00:00:00"/>
        <d v="2021-05-04T00:00:00"/>
        <d v="2021-08-04T00:00:00"/>
        <s v="13/04/2021"/>
        <s v="21/04/2021"/>
        <s v="13/05/2021"/>
        <s v="21/05/2021"/>
        <s v="13/07/2021"/>
        <s v="19/07/2021"/>
        <s v="21/07/2021"/>
        <d v="2021-02-08T00:00:00"/>
        <d v="2021-06-09T00:00:00"/>
        <d v="2021-07-09T00:00:00"/>
        <s v="27/09/2021"/>
        <d v="2021-04-10T00:00:00"/>
        <d v="2021-01-11T00:00:00"/>
        <d v="2021-03-11T00:00:00"/>
        <d v="2021-08-11T00:00:00"/>
        <s v="30/11/2021"/>
        <d v="2021-02-12T00:00:00"/>
        <d v="2021-09-12T00:00:00"/>
        <s v="21/12/2021"/>
        <s v="17/01/2022"/>
        <s v="19/01/2022"/>
        <d v="2022-02-02T00:00:00"/>
        <d v="2022-03-02T00:00:00"/>
      </sharedItems>
    </cacheField>
    <cacheField name="2021-22 End  Date" numFmtId="0">
      <sharedItems containsDate="1" containsMixedTypes="1" minDate="2021-01-09T00:00:00" maxDate="2022-10-04T00:00:00" count="60">
        <d v="2021-02-06T00:00:00"/>
        <s v="14/07/2021"/>
        <s v="20/10/2021"/>
        <s v="26/11/2021"/>
        <d v="2022-03-01T00:00:00"/>
        <s v="22/12/2021"/>
        <d v="2022-09-02T00:00:00"/>
        <s v="18/03/2022"/>
        <d v="2022-10-03T00:00:00"/>
        <d v="2021-12-10T00:00:00"/>
        <s v="14/12/2021"/>
        <s v="13/09/2021"/>
        <s v="20/09/2021"/>
        <d v="2021-08-10T00:00:00"/>
        <s v="21/12/2021"/>
        <s v="14/01/2022"/>
        <d v="2022-01-03T00:00:00"/>
        <s v="17/03/2022"/>
        <s v="25/03/2022"/>
        <d v="2021-01-09T00:00:00"/>
        <s v="17/09/2021"/>
        <s v="18/10/2021"/>
        <d v="2022-07-01T00:00:00"/>
        <s v="29/11/2021"/>
        <d v="2021-06-12T00:00:00"/>
        <s v="13/12/2021"/>
        <d v="2022-10-01T00:00:00"/>
        <s v="23/01/2022"/>
        <s v="31/03/2022"/>
        <d v="2021-03-05T00:00:00"/>
        <d v="2021-02-04T00:00:00"/>
        <d v="2021-05-04T00:00:00"/>
        <s v="15/04/2021"/>
        <s v="21/04/2021"/>
        <s v="13/07/2021"/>
        <s v="25/05/2021"/>
        <s v="15/07/2021"/>
        <s v="27/07/2021"/>
        <d v="2021-02-08T00:00:00"/>
        <s v="31/07/2021"/>
        <d v="2021-09-11T00:00:00"/>
        <s v="16/09/2021"/>
        <d v="2022-03-03T00:00:00"/>
        <d v="2021-07-09T00:00:00"/>
        <s v="27/09/2021"/>
        <d v="2021-11-10T00:00:00"/>
        <s v="29/10/2021"/>
        <d v="2021-02-11T00:00:00"/>
        <d v="2021-05-11T00:00:00"/>
        <s v="19/11/2021"/>
        <d v="2021-10-11T00:00:00"/>
        <d v="2021-10-12T00:00:00"/>
        <d v="2021-01-12T00:00:00"/>
        <s v="15/12/2021"/>
        <d v="2021-09-12T00:00:00"/>
        <s v="18/01/2022"/>
        <s v="24/01/2022"/>
        <s v="31/01/2022"/>
        <s v="19/01/2022"/>
        <d v="2022-03-02T00:00:00"/>
      </sharedItems>
    </cacheField>
    <cacheField name="Days lost" numFmtId="0">
      <sharedItems containsSemiMixedTypes="0" containsString="0" containsNumber="1" containsInteger="1" minValue="1" maxValue="128" count="19">
        <n v="2"/>
        <n v="1"/>
        <n v="21"/>
        <n v="9"/>
        <n v="8"/>
        <n v="26"/>
        <n v="4"/>
        <n v="3"/>
        <n v="5"/>
        <n v="35"/>
        <n v="23"/>
        <n v="6"/>
        <n v="44"/>
        <n v="7"/>
        <n v="47"/>
        <n v="128"/>
        <n v="31"/>
        <n v="10"/>
        <n v="54"/>
      </sharedItems>
    </cacheField>
    <cacheField name="Absence reason" numFmtId="0">
      <sharedItems count="22">
        <s v="Injury Outside Work"/>
        <s v="Headache/Migraine"/>
        <s v="Cold/Flu"/>
        <s v="Operation/Post Operative"/>
        <s v="COVID - 19 Symptoms"/>
        <s v="Vomiting/Diarrhoea"/>
        <s v="Stress/Anxiety Personal"/>
        <s v="Concussion"/>
        <s v="Infection"/>
        <s v="Gynaecological"/>
        <s v="Stomach/Gastro"/>
        <s v="Private and Confidential"/>
        <s v="Virus"/>
        <s v="Stress/Anxiety Work Related"/>
        <s v="Depression"/>
        <s v="Muscular"/>
        <s v="Genitourinary"/>
        <s v="Injury At Work"/>
        <s v="Skeletal (Joints/Bones)"/>
        <s v="Cardiovascular"/>
        <s v="Hernia"/>
        <s v="Ear/Nose/Throat (ENT)"/>
      </sharedItems>
    </cacheField>
    <cacheField name="Organisation unit" numFmtId="0">
      <sharedItems count="13">
        <s v="Production "/>
        <s v="Research and Design "/>
        <s v="Administration"/>
        <s v="Customer Experience"/>
        <s v="Finance"/>
        <s v="IT"/>
        <s v="Marketing "/>
        <s v="Logistics "/>
        <s v="Delivery "/>
        <s v="H&amp;S "/>
        <s v="Health and Safety"/>
        <s v="Human Resources"/>
        <s v="Strategy and innovation "/>
      </sharedItems>
    </cacheField>
    <cacheField name="Position" numFmtId="0">
      <sharedItems count="36">
        <s v="Supervisor"/>
        <s v="Line manager"/>
        <s v="Operative"/>
        <s v="Technician "/>
        <s v="CAD Lead"/>
        <s v="Design Team Leader"/>
        <s v="Design technician "/>
        <s v="Administration manager"/>
        <s v="Administrator"/>
        <s v="Administration Officer"/>
        <s v="Customer Experience Manager"/>
        <s v="Customer Experience Administrator"/>
        <s v="Customer Experience Officer"/>
        <s v="Customer Experience Apprentice"/>
        <s v="Finance Manager"/>
        <s v="Finance Admin Assistant"/>
        <s v="Finance Assistant"/>
        <s v="IT Systems Lead"/>
        <s v="IT Manager"/>
        <s v="IT Apprentice "/>
        <s v="IT Operator "/>
        <s v="Marketing administrator "/>
        <s v="Marketing manager"/>
        <s v="Marketing and sale supervisor "/>
        <s v="Marketing Apprentice "/>
        <s v="Logistics team leader"/>
        <s v="Procurement lead"/>
        <s v="Environmental Operative"/>
        <s v=" Warehouse Operations"/>
        <s v="Warehouse Operations"/>
        <s v="Delivery driver "/>
        <s v="Delivery supervisor "/>
        <s v="Environmental Lead"/>
        <s v="HR Officer"/>
        <s v="HR Assistant"/>
        <s v="Senior manager"/>
      </sharedItems>
    </cacheField>
    <cacheField name="Gender" numFmtId="0">
      <sharedItems count="2">
        <s v="Male"/>
        <s v="Female"/>
      </sharedItems>
    </cacheField>
    <cacheField name="Hourly rate" numFmtId="0">
      <sharedItems count="26">
        <s v="£17.50"/>
        <s v="£20.00"/>
        <s v="£14.20"/>
        <s v="£18.20"/>
        <s v="£16.50"/>
        <s v="£26.00"/>
        <s v="£52.00"/>
        <s v="£30.00"/>
        <s v="£28.00"/>
        <s v="£12.50"/>
        <s v="£14.50"/>
        <s v="£18.00"/>
        <s v="£10.50"/>
        <s v="£16.00"/>
        <s v="£10.00"/>
        <s v="£25.00"/>
        <s v="£18.50"/>
        <s v="£9.75"/>
        <s v="£12.75"/>
        <s v="£12.00"/>
        <s v="£14.75"/>
        <s v="£15.00"/>
        <s v="£14.00"/>
        <s v="£9.50"/>
        <s v="£11.50"/>
        <s v="£35.00"/>
      </sharedItems>
    </cacheField>
  </cacheFields>
  <extLst>
    <ext xmlns:x14="http://schemas.microsoft.com/office/spreadsheetml/2009/9/main" uri="{725AE2AE-9491-48be-B2B4-4EB974FC3084}">
      <x14:pivotCacheDefinition pivotCacheId="1673598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x v="0"/>
    <x v="0"/>
    <x v="0"/>
    <x v="0"/>
    <x v="0"/>
    <x v="0"/>
    <x v="0"/>
  </r>
  <r>
    <x v="1"/>
    <x v="1"/>
    <x v="1"/>
    <x v="1"/>
    <x v="0"/>
    <x v="1"/>
    <x v="1"/>
    <x v="1"/>
  </r>
  <r>
    <x v="2"/>
    <x v="2"/>
    <x v="1"/>
    <x v="2"/>
    <x v="0"/>
    <x v="2"/>
    <x v="1"/>
    <x v="2"/>
  </r>
  <r>
    <x v="3"/>
    <x v="3"/>
    <x v="1"/>
    <x v="3"/>
    <x v="0"/>
    <x v="2"/>
    <x v="0"/>
    <x v="2"/>
  </r>
  <r>
    <x v="4"/>
    <x v="4"/>
    <x v="2"/>
    <x v="3"/>
    <x v="0"/>
    <x v="2"/>
    <x v="1"/>
    <x v="2"/>
  </r>
  <r>
    <x v="5"/>
    <x v="4"/>
    <x v="3"/>
    <x v="4"/>
    <x v="0"/>
    <x v="2"/>
    <x v="1"/>
    <x v="2"/>
  </r>
  <r>
    <x v="5"/>
    <x v="5"/>
    <x v="1"/>
    <x v="5"/>
    <x v="0"/>
    <x v="3"/>
    <x v="0"/>
    <x v="3"/>
  </r>
  <r>
    <x v="6"/>
    <x v="6"/>
    <x v="4"/>
    <x v="6"/>
    <x v="0"/>
    <x v="3"/>
    <x v="0"/>
    <x v="3"/>
  </r>
  <r>
    <x v="7"/>
    <x v="7"/>
    <x v="5"/>
    <x v="6"/>
    <x v="0"/>
    <x v="3"/>
    <x v="0"/>
    <x v="3"/>
  </r>
  <r>
    <x v="8"/>
    <x v="8"/>
    <x v="1"/>
    <x v="1"/>
    <x v="0"/>
    <x v="3"/>
    <x v="1"/>
    <x v="4"/>
  </r>
  <r>
    <x v="9"/>
    <x v="9"/>
    <x v="0"/>
    <x v="2"/>
    <x v="1"/>
    <x v="4"/>
    <x v="1"/>
    <x v="5"/>
  </r>
  <r>
    <x v="10"/>
    <x v="2"/>
    <x v="0"/>
    <x v="2"/>
    <x v="1"/>
    <x v="5"/>
    <x v="0"/>
    <x v="6"/>
  </r>
  <r>
    <x v="11"/>
    <x v="10"/>
    <x v="0"/>
    <x v="2"/>
    <x v="1"/>
    <x v="5"/>
    <x v="1"/>
    <x v="6"/>
  </r>
  <r>
    <x v="12"/>
    <x v="5"/>
    <x v="6"/>
    <x v="4"/>
    <x v="1"/>
    <x v="6"/>
    <x v="0"/>
    <x v="7"/>
  </r>
  <r>
    <x v="13"/>
    <x v="11"/>
    <x v="0"/>
    <x v="5"/>
    <x v="1"/>
    <x v="6"/>
    <x v="1"/>
    <x v="7"/>
  </r>
  <r>
    <x v="14"/>
    <x v="12"/>
    <x v="6"/>
    <x v="5"/>
    <x v="1"/>
    <x v="6"/>
    <x v="1"/>
    <x v="7"/>
  </r>
  <r>
    <x v="15"/>
    <x v="13"/>
    <x v="1"/>
    <x v="7"/>
    <x v="1"/>
    <x v="6"/>
    <x v="0"/>
    <x v="7"/>
  </r>
  <r>
    <x v="16"/>
    <x v="14"/>
    <x v="0"/>
    <x v="5"/>
    <x v="2"/>
    <x v="7"/>
    <x v="1"/>
    <x v="8"/>
  </r>
  <r>
    <x v="17"/>
    <x v="15"/>
    <x v="7"/>
    <x v="5"/>
    <x v="2"/>
    <x v="8"/>
    <x v="1"/>
    <x v="9"/>
  </r>
  <r>
    <x v="18"/>
    <x v="16"/>
    <x v="0"/>
    <x v="8"/>
    <x v="2"/>
    <x v="9"/>
    <x v="1"/>
    <x v="10"/>
  </r>
  <r>
    <x v="19"/>
    <x v="17"/>
    <x v="1"/>
    <x v="9"/>
    <x v="2"/>
    <x v="8"/>
    <x v="1"/>
    <x v="9"/>
  </r>
  <r>
    <x v="20"/>
    <x v="18"/>
    <x v="8"/>
    <x v="10"/>
    <x v="2"/>
    <x v="9"/>
    <x v="1"/>
    <x v="10"/>
  </r>
  <r>
    <x v="21"/>
    <x v="19"/>
    <x v="0"/>
    <x v="2"/>
    <x v="2"/>
    <x v="8"/>
    <x v="0"/>
    <x v="9"/>
  </r>
  <r>
    <x v="22"/>
    <x v="20"/>
    <x v="8"/>
    <x v="4"/>
    <x v="2"/>
    <x v="8"/>
    <x v="1"/>
    <x v="9"/>
  </r>
  <r>
    <x v="23"/>
    <x v="21"/>
    <x v="1"/>
    <x v="4"/>
    <x v="3"/>
    <x v="10"/>
    <x v="1"/>
    <x v="11"/>
  </r>
  <r>
    <x v="24"/>
    <x v="22"/>
    <x v="9"/>
    <x v="11"/>
    <x v="3"/>
    <x v="11"/>
    <x v="1"/>
    <x v="12"/>
  </r>
  <r>
    <x v="25"/>
    <x v="3"/>
    <x v="0"/>
    <x v="1"/>
    <x v="3"/>
    <x v="12"/>
    <x v="0"/>
    <x v="12"/>
  </r>
  <r>
    <x v="26"/>
    <x v="23"/>
    <x v="1"/>
    <x v="10"/>
    <x v="3"/>
    <x v="12"/>
    <x v="1"/>
    <x v="12"/>
  </r>
  <r>
    <x v="4"/>
    <x v="24"/>
    <x v="1"/>
    <x v="2"/>
    <x v="3"/>
    <x v="13"/>
    <x v="1"/>
    <x v="12"/>
  </r>
  <r>
    <x v="4"/>
    <x v="24"/>
    <x v="1"/>
    <x v="12"/>
    <x v="3"/>
    <x v="11"/>
    <x v="1"/>
    <x v="12"/>
  </r>
  <r>
    <x v="11"/>
    <x v="25"/>
    <x v="1"/>
    <x v="4"/>
    <x v="3"/>
    <x v="12"/>
    <x v="1"/>
    <x v="12"/>
  </r>
  <r>
    <x v="27"/>
    <x v="26"/>
    <x v="1"/>
    <x v="4"/>
    <x v="3"/>
    <x v="12"/>
    <x v="1"/>
    <x v="12"/>
  </r>
  <r>
    <x v="28"/>
    <x v="27"/>
    <x v="6"/>
    <x v="4"/>
    <x v="3"/>
    <x v="12"/>
    <x v="1"/>
    <x v="12"/>
  </r>
  <r>
    <x v="29"/>
    <x v="18"/>
    <x v="1"/>
    <x v="0"/>
    <x v="3"/>
    <x v="12"/>
    <x v="1"/>
    <x v="12"/>
  </r>
  <r>
    <x v="30"/>
    <x v="28"/>
    <x v="1"/>
    <x v="13"/>
    <x v="3"/>
    <x v="12"/>
    <x v="0"/>
    <x v="12"/>
  </r>
  <r>
    <x v="31"/>
    <x v="29"/>
    <x v="10"/>
    <x v="14"/>
    <x v="4"/>
    <x v="14"/>
    <x v="0"/>
    <x v="13"/>
  </r>
  <r>
    <x v="31"/>
    <x v="30"/>
    <x v="0"/>
    <x v="15"/>
    <x v="4"/>
    <x v="15"/>
    <x v="0"/>
    <x v="14"/>
  </r>
  <r>
    <x v="32"/>
    <x v="31"/>
    <x v="1"/>
    <x v="15"/>
    <x v="4"/>
    <x v="16"/>
    <x v="0"/>
    <x v="14"/>
  </r>
  <r>
    <x v="33"/>
    <x v="32"/>
    <x v="11"/>
    <x v="16"/>
    <x v="4"/>
    <x v="16"/>
    <x v="0"/>
    <x v="14"/>
  </r>
  <r>
    <x v="34"/>
    <x v="32"/>
    <x v="7"/>
    <x v="10"/>
    <x v="4"/>
    <x v="16"/>
    <x v="0"/>
    <x v="14"/>
  </r>
  <r>
    <x v="35"/>
    <x v="33"/>
    <x v="1"/>
    <x v="10"/>
    <x v="4"/>
    <x v="16"/>
    <x v="0"/>
    <x v="14"/>
  </r>
  <r>
    <x v="36"/>
    <x v="34"/>
    <x v="12"/>
    <x v="3"/>
    <x v="4"/>
    <x v="16"/>
    <x v="0"/>
    <x v="14"/>
  </r>
  <r>
    <x v="37"/>
    <x v="35"/>
    <x v="7"/>
    <x v="17"/>
    <x v="4"/>
    <x v="16"/>
    <x v="0"/>
    <x v="14"/>
  </r>
  <r>
    <x v="38"/>
    <x v="36"/>
    <x v="7"/>
    <x v="10"/>
    <x v="5"/>
    <x v="17"/>
    <x v="0"/>
    <x v="15"/>
  </r>
  <r>
    <x v="39"/>
    <x v="37"/>
    <x v="13"/>
    <x v="4"/>
    <x v="5"/>
    <x v="18"/>
    <x v="0"/>
    <x v="16"/>
  </r>
  <r>
    <x v="40"/>
    <x v="38"/>
    <x v="3"/>
    <x v="4"/>
    <x v="5"/>
    <x v="19"/>
    <x v="0"/>
    <x v="17"/>
  </r>
  <r>
    <x v="40"/>
    <x v="39"/>
    <x v="4"/>
    <x v="4"/>
    <x v="5"/>
    <x v="19"/>
    <x v="0"/>
    <x v="17"/>
  </r>
  <r>
    <x v="41"/>
    <x v="38"/>
    <x v="1"/>
    <x v="10"/>
    <x v="5"/>
    <x v="20"/>
    <x v="0"/>
    <x v="18"/>
  </r>
  <r>
    <x v="42"/>
    <x v="40"/>
    <x v="14"/>
    <x v="6"/>
    <x v="6"/>
    <x v="21"/>
    <x v="0"/>
    <x v="19"/>
  </r>
  <r>
    <x v="42"/>
    <x v="41"/>
    <x v="3"/>
    <x v="4"/>
    <x v="6"/>
    <x v="22"/>
    <x v="0"/>
    <x v="11"/>
  </r>
  <r>
    <x v="43"/>
    <x v="42"/>
    <x v="15"/>
    <x v="18"/>
    <x v="6"/>
    <x v="23"/>
    <x v="1"/>
    <x v="20"/>
  </r>
  <r>
    <x v="43"/>
    <x v="43"/>
    <x v="1"/>
    <x v="10"/>
    <x v="6"/>
    <x v="24"/>
    <x v="0"/>
    <x v="17"/>
  </r>
  <r>
    <x v="44"/>
    <x v="44"/>
    <x v="1"/>
    <x v="10"/>
    <x v="7"/>
    <x v="25"/>
    <x v="0"/>
    <x v="21"/>
  </r>
  <r>
    <x v="45"/>
    <x v="45"/>
    <x v="11"/>
    <x v="6"/>
    <x v="7"/>
    <x v="26"/>
    <x v="0"/>
    <x v="1"/>
  </r>
  <r>
    <x v="23"/>
    <x v="23"/>
    <x v="16"/>
    <x v="0"/>
    <x v="7"/>
    <x v="27"/>
    <x v="0"/>
    <x v="22"/>
  </r>
  <r>
    <x v="23"/>
    <x v="46"/>
    <x v="17"/>
    <x v="4"/>
    <x v="7"/>
    <x v="28"/>
    <x v="1"/>
    <x v="17"/>
  </r>
  <r>
    <x v="46"/>
    <x v="47"/>
    <x v="0"/>
    <x v="2"/>
    <x v="7"/>
    <x v="29"/>
    <x v="0"/>
    <x v="17"/>
  </r>
  <r>
    <x v="47"/>
    <x v="48"/>
    <x v="7"/>
    <x v="16"/>
    <x v="8"/>
    <x v="30"/>
    <x v="0"/>
    <x v="23"/>
  </r>
  <r>
    <x v="48"/>
    <x v="49"/>
    <x v="17"/>
    <x v="14"/>
    <x v="8"/>
    <x v="30"/>
    <x v="0"/>
    <x v="23"/>
  </r>
  <r>
    <x v="48"/>
    <x v="50"/>
    <x v="7"/>
    <x v="4"/>
    <x v="8"/>
    <x v="30"/>
    <x v="0"/>
    <x v="23"/>
  </r>
  <r>
    <x v="49"/>
    <x v="51"/>
    <x v="3"/>
    <x v="4"/>
    <x v="8"/>
    <x v="30"/>
    <x v="0"/>
    <x v="23"/>
  </r>
  <r>
    <x v="49"/>
    <x v="52"/>
    <x v="0"/>
    <x v="1"/>
    <x v="8"/>
    <x v="30"/>
    <x v="0"/>
    <x v="23"/>
  </r>
  <r>
    <x v="50"/>
    <x v="53"/>
    <x v="17"/>
    <x v="8"/>
    <x v="8"/>
    <x v="30"/>
    <x v="0"/>
    <x v="23"/>
  </r>
  <r>
    <x v="51"/>
    <x v="54"/>
    <x v="1"/>
    <x v="0"/>
    <x v="8"/>
    <x v="31"/>
    <x v="0"/>
    <x v="24"/>
  </r>
  <r>
    <x v="11"/>
    <x v="10"/>
    <x v="0"/>
    <x v="2"/>
    <x v="8"/>
    <x v="30"/>
    <x v="0"/>
    <x v="23"/>
  </r>
  <r>
    <x v="52"/>
    <x v="14"/>
    <x v="1"/>
    <x v="1"/>
    <x v="9"/>
    <x v="32"/>
    <x v="0"/>
    <x v="22"/>
  </r>
  <r>
    <x v="27"/>
    <x v="55"/>
    <x v="13"/>
    <x v="4"/>
    <x v="10"/>
    <x v="27"/>
    <x v="0"/>
    <x v="19"/>
  </r>
  <r>
    <x v="53"/>
    <x v="28"/>
    <x v="18"/>
    <x v="19"/>
    <x v="10"/>
    <x v="27"/>
    <x v="0"/>
    <x v="19"/>
  </r>
  <r>
    <x v="28"/>
    <x v="56"/>
    <x v="8"/>
    <x v="6"/>
    <x v="10"/>
    <x v="32"/>
    <x v="0"/>
    <x v="19"/>
  </r>
  <r>
    <x v="54"/>
    <x v="57"/>
    <x v="3"/>
    <x v="20"/>
    <x v="11"/>
    <x v="33"/>
    <x v="1"/>
    <x v="22"/>
  </r>
  <r>
    <x v="54"/>
    <x v="58"/>
    <x v="1"/>
    <x v="21"/>
    <x v="11"/>
    <x v="34"/>
    <x v="1"/>
    <x v="19"/>
  </r>
  <r>
    <x v="55"/>
    <x v="6"/>
    <x v="11"/>
    <x v="4"/>
    <x v="11"/>
    <x v="34"/>
    <x v="0"/>
    <x v="19"/>
  </r>
  <r>
    <x v="56"/>
    <x v="59"/>
    <x v="1"/>
    <x v="3"/>
    <x v="12"/>
    <x v="35"/>
    <x v="0"/>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AA192-7C81-4FA2-A54B-7710FF04C00C}"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7:D58" firstHeaderRow="1" firstDataRow="1" firstDataCol="0"/>
  <pivotFields count="8">
    <pivotField showAll="0"/>
    <pivotField showAll="0"/>
    <pivotField showAll="0"/>
    <pivotField showAll="0"/>
    <pivotField showAll="0"/>
    <pivotField showAll="0"/>
    <pivotField showAll="0"/>
    <pivotField dataField="1" showAll="0">
      <items count="27">
        <item x="14"/>
        <item x="12"/>
        <item x="24"/>
        <item x="19"/>
        <item x="9"/>
        <item x="18"/>
        <item x="22"/>
        <item x="2"/>
        <item x="10"/>
        <item x="20"/>
        <item x="21"/>
        <item x="13"/>
        <item x="4"/>
        <item x="0"/>
        <item x="11"/>
        <item x="3"/>
        <item x="16"/>
        <item x="1"/>
        <item x="15"/>
        <item x="5"/>
        <item x="8"/>
        <item x="7"/>
        <item x="25"/>
        <item x="6"/>
        <item x="23"/>
        <item x="17"/>
        <item t="default"/>
      </items>
    </pivotField>
  </pivotFields>
  <rowItems count="1">
    <i/>
  </rowItems>
  <colItems count="1">
    <i/>
  </colItems>
  <dataFields count="1">
    <dataField name="Total Number of Absente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3DA98-3059-485D-A0A5-694780F7DF99}"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E55" firstHeaderRow="1" firstDataRow="1" firstDataCol="1"/>
  <pivotFields count="8">
    <pivotField showAll="0">
      <items count="58">
        <item x="34"/>
        <item x="36"/>
        <item x="38"/>
        <item x="22"/>
        <item x="11"/>
        <item x="1"/>
        <item x="14"/>
        <item x="53"/>
        <item x="19"/>
        <item x="12"/>
        <item x="28"/>
        <item x="23"/>
        <item x="54"/>
        <item x="39"/>
        <item x="10"/>
        <item x="2"/>
        <item x="16"/>
        <item x="20"/>
        <item x="35"/>
        <item x="37"/>
        <item x="40"/>
        <item x="52"/>
        <item x="24"/>
        <item x="5"/>
        <item x="29"/>
        <item x="25"/>
        <item x="3"/>
        <item x="44"/>
        <item x="18"/>
        <item x="26"/>
        <item x="49"/>
        <item x="6"/>
        <item x="30"/>
        <item x="21"/>
        <item x="31"/>
        <item x="0"/>
        <item x="46"/>
        <item x="41"/>
        <item x="50"/>
        <item x="47"/>
        <item x="45"/>
        <item x="32"/>
        <item x="42"/>
        <item x="4"/>
        <item x="43"/>
        <item x="33"/>
        <item x="15"/>
        <item x="48"/>
        <item x="51"/>
        <item x="13"/>
        <item x="9"/>
        <item x="55"/>
        <item x="56"/>
        <item x="27"/>
        <item x="8"/>
        <item x="7"/>
        <item x="17"/>
        <item t="default"/>
      </items>
    </pivotField>
    <pivotField showAll="0">
      <items count="61">
        <item x="34"/>
        <item x="11"/>
        <item x="25"/>
        <item x="15"/>
        <item x="1"/>
        <item x="10"/>
        <item x="32"/>
        <item x="36"/>
        <item x="53"/>
        <item x="41"/>
        <item x="17"/>
        <item x="20"/>
        <item x="55"/>
        <item x="7"/>
        <item x="21"/>
        <item x="58"/>
        <item x="49"/>
        <item x="12"/>
        <item x="2"/>
        <item x="33"/>
        <item x="14"/>
        <item x="5"/>
        <item x="27"/>
        <item x="56"/>
        <item x="18"/>
        <item x="35"/>
        <item x="3"/>
        <item x="37"/>
        <item x="44"/>
        <item x="46"/>
        <item x="23"/>
        <item x="57"/>
        <item x="28"/>
        <item x="39"/>
        <item x="19"/>
        <item x="52"/>
        <item x="30"/>
        <item x="0"/>
        <item x="38"/>
        <item x="47"/>
        <item x="29"/>
        <item x="31"/>
        <item x="48"/>
        <item x="24"/>
        <item x="43"/>
        <item x="13"/>
        <item x="40"/>
        <item x="54"/>
        <item x="50"/>
        <item x="51"/>
        <item x="45"/>
        <item x="9"/>
        <item x="16"/>
        <item x="4"/>
        <item x="59"/>
        <item x="42"/>
        <item x="22"/>
        <item x="6"/>
        <item x="26"/>
        <item x="8"/>
        <item t="default"/>
      </items>
    </pivotField>
    <pivotField dataField="1" multipleItemSelectionAllowed="1" showAll="0">
      <items count="20">
        <item x="1"/>
        <item x="0"/>
        <item x="7"/>
        <item x="6"/>
        <item x="8"/>
        <item x="11"/>
        <item x="13"/>
        <item x="4"/>
        <item x="3"/>
        <item x="17"/>
        <item x="2"/>
        <item x="10"/>
        <item x="5"/>
        <item x="16"/>
        <item x="9"/>
        <item x="12"/>
        <item x="14"/>
        <item x="18"/>
        <item x="15"/>
        <item t="default"/>
      </items>
    </pivotField>
    <pivotField showAll="0">
      <items count="23">
        <item x="19"/>
        <item x="2"/>
        <item x="7"/>
        <item x="4"/>
        <item x="14"/>
        <item x="21"/>
        <item x="16"/>
        <item x="9"/>
        <item x="1"/>
        <item x="20"/>
        <item x="8"/>
        <item x="17"/>
        <item x="0"/>
        <item x="15"/>
        <item x="3"/>
        <item x="11"/>
        <item x="18"/>
        <item x="10"/>
        <item x="6"/>
        <item x="13"/>
        <item x="12"/>
        <item x="5"/>
        <item t="default"/>
      </items>
    </pivotField>
    <pivotField axis="axisRow" showAll="0">
      <items count="14">
        <item x="2"/>
        <item x="3"/>
        <item x="8"/>
        <item x="4"/>
        <item x="9"/>
        <item x="10"/>
        <item x="11"/>
        <item x="5"/>
        <item x="7"/>
        <item x="6"/>
        <item x="0"/>
        <item x="1"/>
        <item x="12"/>
        <item t="default"/>
      </items>
    </pivotField>
    <pivotField axis="axisRow" showAll="0">
      <items count="37">
        <item x="28"/>
        <item x="7"/>
        <item x="9"/>
        <item x="8"/>
        <item x="4"/>
        <item x="11"/>
        <item x="13"/>
        <item x="10"/>
        <item x="12"/>
        <item x="30"/>
        <item x="31"/>
        <item x="5"/>
        <item x="6"/>
        <item x="32"/>
        <item x="27"/>
        <item x="15"/>
        <item x="16"/>
        <item x="14"/>
        <item x="34"/>
        <item x="33"/>
        <item x="19"/>
        <item x="18"/>
        <item x="20"/>
        <item x="17"/>
        <item x="1"/>
        <item x="25"/>
        <item x="21"/>
        <item x="23"/>
        <item x="24"/>
        <item x="22"/>
        <item x="2"/>
        <item x="26"/>
        <item x="35"/>
        <item x="0"/>
        <item x="3"/>
        <item x="29"/>
        <item t="default"/>
      </items>
    </pivotField>
    <pivotField showAll="0">
      <items count="3">
        <item x="1"/>
        <item x="0"/>
        <item t="default"/>
      </items>
    </pivotField>
    <pivotField showAll="0">
      <items count="27">
        <item x="14"/>
        <item x="12"/>
        <item x="24"/>
        <item x="19"/>
        <item x="9"/>
        <item x="18"/>
        <item x="22"/>
        <item x="2"/>
        <item x="10"/>
        <item x="20"/>
        <item x="21"/>
        <item x="13"/>
        <item x="4"/>
        <item x="0"/>
        <item x="11"/>
        <item x="3"/>
        <item x="16"/>
        <item x="1"/>
        <item x="15"/>
        <item x="5"/>
        <item x="8"/>
        <item x="7"/>
        <item x="25"/>
        <item x="6"/>
        <item x="23"/>
        <item x="17"/>
        <item t="default"/>
      </items>
    </pivotField>
  </pivotFields>
  <rowFields count="2">
    <field x="4"/>
    <field x="5"/>
  </rowFields>
  <rowItems count="52">
    <i>
      <x/>
    </i>
    <i r="1">
      <x v="1"/>
    </i>
    <i r="1">
      <x v="2"/>
    </i>
    <i r="1">
      <x v="3"/>
    </i>
    <i>
      <x v="1"/>
    </i>
    <i r="1">
      <x v="5"/>
    </i>
    <i r="1">
      <x v="6"/>
    </i>
    <i r="1">
      <x v="7"/>
    </i>
    <i r="1">
      <x v="8"/>
    </i>
    <i>
      <x v="2"/>
    </i>
    <i r="1">
      <x v="9"/>
    </i>
    <i r="1">
      <x v="10"/>
    </i>
    <i>
      <x v="3"/>
    </i>
    <i r="1">
      <x v="15"/>
    </i>
    <i r="1">
      <x v="16"/>
    </i>
    <i r="1">
      <x v="17"/>
    </i>
    <i>
      <x v="4"/>
    </i>
    <i r="1">
      <x v="13"/>
    </i>
    <i>
      <x v="5"/>
    </i>
    <i r="1">
      <x v="13"/>
    </i>
    <i r="1">
      <x v="14"/>
    </i>
    <i>
      <x v="6"/>
    </i>
    <i r="1">
      <x v="18"/>
    </i>
    <i r="1">
      <x v="19"/>
    </i>
    <i>
      <x v="7"/>
    </i>
    <i r="1">
      <x v="20"/>
    </i>
    <i r="1">
      <x v="21"/>
    </i>
    <i r="1">
      <x v="22"/>
    </i>
    <i r="1">
      <x v="23"/>
    </i>
    <i>
      <x v="8"/>
    </i>
    <i r="1">
      <x/>
    </i>
    <i r="1">
      <x v="14"/>
    </i>
    <i r="1">
      <x v="25"/>
    </i>
    <i r="1">
      <x v="31"/>
    </i>
    <i r="1">
      <x v="35"/>
    </i>
    <i>
      <x v="9"/>
    </i>
    <i r="1">
      <x v="26"/>
    </i>
    <i r="1">
      <x v="27"/>
    </i>
    <i r="1">
      <x v="28"/>
    </i>
    <i r="1">
      <x v="29"/>
    </i>
    <i>
      <x v="10"/>
    </i>
    <i r="1">
      <x v="24"/>
    </i>
    <i r="1">
      <x v="30"/>
    </i>
    <i r="1">
      <x v="33"/>
    </i>
    <i r="1">
      <x v="34"/>
    </i>
    <i>
      <x v="11"/>
    </i>
    <i r="1">
      <x v="4"/>
    </i>
    <i r="1">
      <x v="11"/>
    </i>
    <i r="1">
      <x v="12"/>
    </i>
    <i>
      <x v="12"/>
    </i>
    <i r="1">
      <x v="32"/>
    </i>
    <i t="grand">
      <x/>
    </i>
  </rowItems>
  <colItems count="1">
    <i/>
  </colItems>
  <dataFields count="1">
    <dataField name="Sum of Days lost"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75239B-C7EC-4342-92D8-6881D4BFA22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B84" firstHeaderRow="1" firstDataRow="1" firstDataCol="1"/>
  <pivotFields count="8">
    <pivotField showAll="0">
      <items count="58">
        <item x="34"/>
        <item x="36"/>
        <item x="38"/>
        <item x="22"/>
        <item x="11"/>
        <item x="1"/>
        <item x="14"/>
        <item x="53"/>
        <item x="19"/>
        <item x="12"/>
        <item x="28"/>
        <item x="23"/>
        <item x="54"/>
        <item x="39"/>
        <item x="10"/>
        <item x="2"/>
        <item x="16"/>
        <item x="20"/>
        <item x="35"/>
        <item x="37"/>
        <item x="40"/>
        <item x="52"/>
        <item x="24"/>
        <item x="5"/>
        <item x="29"/>
        <item x="25"/>
        <item x="3"/>
        <item x="44"/>
        <item x="18"/>
        <item x="26"/>
        <item x="49"/>
        <item x="6"/>
        <item x="30"/>
        <item x="21"/>
        <item x="31"/>
        <item x="0"/>
        <item x="46"/>
        <item x="41"/>
        <item x="50"/>
        <item x="47"/>
        <item x="45"/>
        <item x="32"/>
        <item x="42"/>
        <item x="4"/>
        <item x="43"/>
        <item x="33"/>
        <item x="15"/>
        <item x="48"/>
        <item x="51"/>
        <item x="13"/>
        <item x="9"/>
        <item x="55"/>
        <item x="56"/>
        <item x="27"/>
        <item x="8"/>
        <item x="7"/>
        <item x="17"/>
        <item t="default"/>
      </items>
    </pivotField>
    <pivotField showAll="0">
      <items count="61">
        <item x="34"/>
        <item x="11"/>
        <item x="25"/>
        <item x="15"/>
        <item x="1"/>
        <item x="10"/>
        <item x="32"/>
        <item x="36"/>
        <item x="53"/>
        <item x="41"/>
        <item x="17"/>
        <item x="20"/>
        <item x="55"/>
        <item x="7"/>
        <item x="21"/>
        <item x="58"/>
        <item x="49"/>
        <item x="12"/>
        <item x="2"/>
        <item x="33"/>
        <item x="14"/>
        <item x="5"/>
        <item x="27"/>
        <item x="56"/>
        <item x="18"/>
        <item x="35"/>
        <item x="3"/>
        <item x="37"/>
        <item x="44"/>
        <item x="46"/>
        <item x="23"/>
        <item x="57"/>
        <item x="28"/>
        <item x="39"/>
        <item x="19"/>
        <item x="52"/>
        <item x="30"/>
        <item x="0"/>
        <item x="38"/>
        <item x="47"/>
        <item x="29"/>
        <item x="31"/>
        <item x="48"/>
        <item x="24"/>
        <item x="43"/>
        <item x="13"/>
        <item x="40"/>
        <item x="54"/>
        <item x="50"/>
        <item x="51"/>
        <item x="45"/>
        <item x="9"/>
        <item x="16"/>
        <item x="4"/>
        <item x="59"/>
        <item x="42"/>
        <item x="22"/>
        <item x="6"/>
        <item x="26"/>
        <item x="8"/>
        <item t="default"/>
      </items>
    </pivotField>
    <pivotField dataField="1" showAll="0">
      <items count="20">
        <item x="1"/>
        <item x="0"/>
        <item x="7"/>
        <item x="6"/>
        <item x="8"/>
        <item x="11"/>
        <item x="13"/>
        <item x="4"/>
        <item x="3"/>
        <item x="17"/>
        <item x="2"/>
        <item x="10"/>
        <item x="5"/>
        <item x="16"/>
        <item x="9"/>
        <item x="12"/>
        <item x="14"/>
        <item x="18"/>
        <item x="15"/>
        <item t="default"/>
      </items>
    </pivotField>
    <pivotField showAll="0">
      <items count="23">
        <item x="19"/>
        <item x="2"/>
        <item x="7"/>
        <item x="4"/>
        <item x="14"/>
        <item x="21"/>
        <item x="16"/>
        <item x="9"/>
        <item x="1"/>
        <item x="20"/>
        <item x="8"/>
        <item x="17"/>
        <item x="0"/>
        <item x="15"/>
        <item x="3"/>
        <item x="11"/>
        <item x="18"/>
        <item x="10"/>
        <item x="6"/>
        <item x="13"/>
        <item x="12"/>
        <item x="5"/>
        <item t="default"/>
      </items>
    </pivotField>
    <pivotField showAll="0">
      <items count="14">
        <item x="2"/>
        <item x="3"/>
        <item x="8"/>
        <item x="4"/>
        <item x="9"/>
        <item x="10"/>
        <item x="11"/>
        <item x="5"/>
        <item x="7"/>
        <item x="6"/>
        <item x="0"/>
        <item x="1"/>
        <item x="12"/>
        <item t="default"/>
      </items>
    </pivotField>
    <pivotField axis="axisRow" showAll="0">
      <items count="37">
        <item x="28"/>
        <item x="7"/>
        <item x="9"/>
        <item x="8"/>
        <item x="4"/>
        <item x="11"/>
        <item x="13"/>
        <item x="10"/>
        <item x="12"/>
        <item x="30"/>
        <item x="31"/>
        <item x="5"/>
        <item x="6"/>
        <item x="32"/>
        <item x="27"/>
        <item x="15"/>
        <item x="16"/>
        <item x="14"/>
        <item x="34"/>
        <item x="33"/>
        <item x="19"/>
        <item x="18"/>
        <item x="20"/>
        <item x="17"/>
        <item x="1"/>
        <item x="25"/>
        <item x="21"/>
        <item x="23"/>
        <item x="24"/>
        <item x="22"/>
        <item x="2"/>
        <item x="26"/>
        <item x="35"/>
        <item x="0"/>
        <item x="3"/>
        <item x="29"/>
        <item t="default"/>
      </items>
    </pivotField>
    <pivotField showAll="0">
      <items count="3">
        <item x="1"/>
        <item x="0"/>
        <item t="default"/>
      </items>
    </pivotField>
    <pivotField showAll="0">
      <items count="27">
        <item x="14"/>
        <item x="12"/>
        <item x="24"/>
        <item x="19"/>
        <item x="9"/>
        <item x="18"/>
        <item x="22"/>
        <item x="2"/>
        <item x="10"/>
        <item x="20"/>
        <item x="21"/>
        <item x="13"/>
        <item x="4"/>
        <item x="0"/>
        <item x="11"/>
        <item x="3"/>
        <item x="16"/>
        <item x="1"/>
        <item x="15"/>
        <item x="5"/>
        <item x="8"/>
        <item x="7"/>
        <item x="25"/>
        <item x="6"/>
        <item x="23"/>
        <item x="17"/>
        <item t="default"/>
      </items>
    </pivotField>
  </pivotFields>
  <rowFields count="1">
    <field x="5"/>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Days lost"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531FD1-30D7-4206-8874-0422BA4C523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B45" firstHeaderRow="1" firstDataRow="1" firstDataCol="1"/>
  <pivotFields count="8">
    <pivotField showAll="0">
      <items count="58">
        <item x="34"/>
        <item x="36"/>
        <item x="38"/>
        <item x="22"/>
        <item x="11"/>
        <item x="1"/>
        <item x="14"/>
        <item x="53"/>
        <item x="19"/>
        <item x="12"/>
        <item x="28"/>
        <item x="23"/>
        <item x="54"/>
        <item x="39"/>
        <item x="10"/>
        <item x="2"/>
        <item x="16"/>
        <item x="20"/>
        <item x="35"/>
        <item x="37"/>
        <item x="40"/>
        <item x="52"/>
        <item x="24"/>
        <item x="5"/>
        <item x="29"/>
        <item x="25"/>
        <item x="3"/>
        <item x="44"/>
        <item x="18"/>
        <item x="26"/>
        <item x="49"/>
        <item x="6"/>
        <item x="30"/>
        <item x="21"/>
        <item x="31"/>
        <item x="0"/>
        <item x="46"/>
        <item x="41"/>
        <item x="50"/>
        <item x="47"/>
        <item x="45"/>
        <item x="32"/>
        <item x="42"/>
        <item x="4"/>
        <item x="43"/>
        <item x="33"/>
        <item x="15"/>
        <item x="48"/>
        <item x="51"/>
        <item x="13"/>
        <item x="9"/>
        <item x="55"/>
        <item x="56"/>
        <item x="27"/>
        <item x="8"/>
        <item x="7"/>
        <item x="17"/>
        <item t="default"/>
      </items>
    </pivotField>
    <pivotField showAll="0">
      <items count="61">
        <item x="34"/>
        <item x="11"/>
        <item x="25"/>
        <item x="15"/>
        <item x="1"/>
        <item x="10"/>
        <item x="32"/>
        <item x="36"/>
        <item x="53"/>
        <item x="41"/>
        <item x="17"/>
        <item x="20"/>
        <item x="55"/>
        <item x="7"/>
        <item x="21"/>
        <item x="58"/>
        <item x="49"/>
        <item x="12"/>
        <item x="2"/>
        <item x="33"/>
        <item x="14"/>
        <item x="5"/>
        <item x="27"/>
        <item x="56"/>
        <item x="18"/>
        <item x="35"/>
        <item x="3"/>
        <item x="37"/>
        <item x="44"/>
        <item x="46"/>
        <item x="23"/>
        <item x="57"/>
        <item x="28"/>
        <item x="39"/>
        <item x="19"/>
        <item x="52"/>
        <item x="30"/>
        <item x="0"/>
        <item x="38"/>
        <item x="47"/>
        <item x="29"/>
        <item x="31"/>
        <item x="48"/>
        <item x="24"/>
        <item x="43"/>
        <item x="13"/>
        <item x="40"/>
        <item x="54"/>
        <item x="50"/>
        <item x="51"/>
        <item x="45"/>
        <item x="9"/>
        <item x="16"/>
        <item x="4"/>
        <item x="59"/>
        <item x="42"/>
        <item x="22"/>
        <item x="6"/>
        <item x="26"/>
        <item x="8"/>
        <item t="default"/>
      </items>
    </pivotField>
    <pivotField dataField="1" showAll="0">
      <items count="20">
        <item x="1"/>
        <item x="0"/>
        <item x="7"/>
        <item x="6"/>
        <item x="8"/>
        <item x="11"/>
        <item x="13"/>
        <item x="4"/>
        <item x="3"/>
        <item x="17"/>
        <item x="2"/>
        <item x="10"/>
        <item x="5"/>
        <item x="16"/>
        <item x="9"/>
        <item x="12"/>
        <item x="14"/>
        <item x="18"/>
        <item x="15"/>
        <item t="default"/>
      </items>
    </pivotField>
    <pivotField showAll="0">
      <items count="23">
        <item x="19"/>
        <item x="2"/>
        <item x="7"/>
        <item x="4"/>
        <item x="14"/>
        <item x="21"/>
        <item x="16"/>
        <item x="9"/>
        <item x="1"/>
        <item x="20"/>
        <item x="8"/>
        <item x="17"/>
        <item x="0"/>
        <item x="15"/>
        <item x="3"/>
        <item x="11"/>
        <item x="18"/>
        <item x="10"/>
        <item x="6"/>
        <item x="13"/>
        <item x="12"/>
        <item x="5"/>
        <item t="default"/>
      </items>
    </pivotField>
    <pivotField axis="axisRow" showAll="0">
      <items count="14">
        <item x="2"/>
        <item x="3"/>
        <item x="8"/>
        <item x="4"/>
        <item x="9"/>
        <item x="10"/>
        <item x="11"/>
        <item x="5"/>
        <item x="7"/>
        <item x="6"/>
        <item x="0"/>
        <item x="1"/>
        <item x="12"/>
        <item t="default"/>
      </items>
    </pivotField>
    <pivotField showAll="0">
      <items count="37">
        <item x="28"/>
        <item x="7"/>
        <item x="9"/>
        <item x="8"/>
        <item x="4"/>
        <item x="11"/>
        <item x="13"/>
        <item x="10"/>
        <item x="12"/>
        <item x="30"/>
        <item x="31"/>
        <item x="5"/>
        <item x="6"/>
        <item x="32"/>
        <item x="27"/>
        <item x="15"/>
        <item x="16"/>
        <item x="14"/>
        <item x="34"/>
        <item x="33"/>
        <item x="19"/>
        <item x="18"/>
        <item x="20"/>
        <item x="17"/>
        <item x="1"/>
        <item x="25"/>
        <item x="21"/>
        <item x="23"/>
        <item x="24"/>
        <item x="22"/>
        <item x="2"/>
        <item x="26"/>
        <item x="35"/>
        <item x="0"/>
        <item x="3"/>
        <item x="29"/>
        <item t="default"/>
      </items>
    </pivotField>
    <pivotField showAll="0">
      <items count="3">
        <item x="1"/>
        <item x="0"/>
        <item t="default"/>
      </items>
    </pivotField>
    <pivotField showAll="0">
      <items count="27">
        <item x="14"/>
        <item x="12"/>
        <item x="24"/>
        <item x="19"/>
        <item x="9"/>
        <item x="18"/>
        <item x="22"/>
        <item x="2"/>
        <item x="10"/>
        <item x="20"/>
        <item x="21"/>
        <item x="13"/>
        <item x="4"/>
        <item x="0"/>
        <item x="11"/>
        <item x="3"/>
        <item x="16"/>
        <item x="1"/>
        <item x="15"/>
        <item x="5"/>
        <item x="8"/>
        <item x="7"/>
        <item x="25"/>
        <item x="6"/>
        <item x="23"/>
        <item x="17"/>
        <item t="default"/>
      </items>
    </pivotField>
  </pivotFields>
  <rowFields count="1">
    <field x="4"/>
  </rowFields>
  <rowItems count="14">
    <i>
      <x/>
    </i>
    <i>
      <x v="1"/>
    </i>
    <i>
      <x v="2"/>
    </i>
    <i>
      <x v="3"/>
    </i>
    <i>
      <x v="4"/>
    </i>
    <i>
      <x v="5"/>
    </i>
    <i>
      <x v="6"/>
    </i>
    <i>
      <x v="7"/>
    </i>
    <i>
      <x v="8"/>
    </i>
    <i>
      <x v="9"/>
    </i>
    <i>
      <x v="10"/>
    </i>
    <i>
      <x v="11"/>
    </i>
    <i>
      <x v="12"/>
    </i>
    <i t="grand">
      <x/>
    </i>
  </rowItems>
  <colItems count="1">
    <i/>
  </colItems>
  <dataFields count="1">
    <dataField name="Sum of Days lost"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F7897-9A78-4545-990A-3435CAD496E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B29" firstHeaderRow="1" firstDataRow="1" firstDataCol="1"/>
  <pivotFields count="8">
    <pivotField showAll="0">
      <items count="58">
        <item x="34"/>
        <item x="36"/>
        <item x="38"/>
        <item x="22"/>
        <item x="11"/>
        <item x="1"/>
        <item x="14"/>
        <item x="53"/>
        <item x="19"/>
        <item x="12"/>
        <item x="28"/>
        <item x="23"/>
        <item x="54"/>
        <item x="39"/>
        <item x="10"/>
        <item x="2"/>
        <item x="16"/>
        <item x="20"/>
        <item x="35"/>
        <item x="37"/>
        <item x="40"/>
        <item x="52"/>
        <item x="24"/>
        <item x="5"/>
        <item x="29"/>
        <item x="25"/>
        <item x="3"/>
        <item x="44"/>
        <item x="18"/>
        <item x="26"/>
        <item x="49"/>
        <item x="6"/>
        <item x="30"/>
        <item x="21"/>
        <item x="31"/>
        <item x="0"/>
        <item x="46"/>
        <item x="41"/>
        <item x="50"/>
        <item x="47"/>
        <item x="45"/>
        <item x="32"/>
        <item x="42"/>
        <item x="4"/>
        <item x="43"/>
        <item x="33"/>
        <item x="15"/>
        <item x="48"/>
        <item x="51"/>
        <item x="13"/>
        <item x="9"/>
        <item x="55"/>
        <item x="56"/>
        <item x="27"/>
        <item x="8"/>
        <item x="7"/>
        <item x="17"/>
        <item t="default"/>
      </items>
    </pivotField>
    <pivotField showAll="0">
      <items count="61">
        <item x="34"/>
        <item x="11"/>
        <item x="25"/>
        <item x="15"/>
        <item x="1"/>
        <item x="10"/>
        <item x="32"/>
        <item x="36"/>
        <item x="53"/>
        <item x="41"/>
        <item x="17"/>
        <item x="20"/>
        <item x="55"/>
        <item x="7"/>
        <item x="21"/>
        <item x="58"/>
        <item x="49"/>
        <item x="12"/>
        <item x="2"/>
        <item x="33"/>
        <item x="14"/>
        <item x="5"/>
        <item x="27"/>
        <item x="56"/>
        <item x="18"/>
        <item x="35"/>
        <item x="3"/>
        <item x="37"/>
        <item x="44"/>
        <item x="46"/>
        <item x="23"/>
        <item x="57"/>
        <item x="28"/>
        <item x="39"/>
        <item x="19"/>
        <item x="52"/>
        <item x="30"/>
        <item x="0"/>
        <item x="38"/>
        <item x="47"/>
        <item x="29"/>
        <item x="31"/>
        <item x="48"/>
        <item x="24"/>
        <item x="43"/>
        <item x="13"/>
        <item x="40"/>
        <item x="54"/>
        <item x="50"/>
        <item x="51"/>
        <item x="45"/>
        <item x="9"/>
        <item x="16"/>
        <item x="4"/>
        <item x="59"/>
        <item x="42"/>
        <item x="22"/>
        <item x="6"/>
        <item x="26"/>
        <item x="8"/>
        <item t="default"/>
      </items>
    </pivotField>
    <pivotField dataField="1" showAll="0">
      <items count="20">
        <item x="1"/>
        <item x="0"/>
        <item x="7"/>
        <item x="6"/>
        <item x="8"/>
        <item x="11"/>
        <item x="13"/>
        <item x="4"/>
        <item x="3"/>
        <item x="17"/>
        <item x="2"/>
        <item x="10"/>
        <item x="5"/>
        <item x="16"/>
        <item x="9"/>
        <item x="12"/>
        <item x="14"/>
        <item x="18"/>
        <item x="15"/>
        <item t="default"/>
      </items>
    </pivotField>
    <pivotField axis="axisRow" showAll="0">
      <items count="23">
        <item x="19"/>
        <item x="2"/>
        <item x="7"/>
        <item x="4"/>
        <item x="14"/>
        <item x="21"/>
        <item x="16"/>
        <item x="9"/>
        <item x="1"/>
        <item x="20"/>
        <item x="8"/>
        <item x="17"/>
        <item x="0"/>
        <item x="15"/>
        <item x="3"/>
        <item x="11"/>
        <item x="18"/>
        <item x="10"/>
        <item x="6"/>
        <item x="13"/>
        <item x="12"/>
        <item x="5"/>
        <item t="default"/>
      </items>
    </pivotField>
    <pivotField showAll="0">
      <items count="14">
        <item x="2"/>
        <item x="3"/>
        <item x="8"/>
        <item x="4"/>
        <item x="9"/>
        <item x="10"/>
        <item x="11"/>
        <item x="5"/>
        <item x="7"/>
        <item x="6"/>
        <item x="0"/>
        <item x="1"/>
        <item x="12"/>
        <item t="default"/>
      </items>
    </pivotField>
    <pivotField showAll="0">
      <items count="37">
        <item x="28"/>
        <item x="7"/>
        <item x="9"/>
        <item x="8"/>
        <item x="4"/>
        <item x="11"/>
        <item x="13"/>
        <item x="10"/>
        <item x="12"/>
        <item x="30"/>
        <item x="31"/>
        <item x="5"/>
        <item x="6"/>
        <item x="32"/>
        <item x="27"/>
        <item x="15"/>
        <item x="16"/>
        <item x="14"/>
        <item x="34"/>
        <item x="33"/>
        <item x="19"/>
        <item x="18"/>
        <item x="20"/>
        <item x="17"/>
        <item x="1"/>
        <item x="25"/>
        <item x="21"/>
        <item x="23"/>
        <item x="24"/>
        <item x="22"/>
        <item x="2"/>
        <item x="26"/>
        <item x="35"/>
        <item x="0"/>
        <item x="3"/>
        <item x="29"/>
        <item t="default"/>
      </items>
    </pivotField>
    <pivotField showAll="0">
      <items count="3">
        <item x="1"/>
        <item x="0"/>
        <item t="default"/>
      </items>
    </pivotField>
    <pivotField showAll="0">
      <items count="27">
        <item x="14"/>
        <item x="12"/>
        <item x="24"/>
        <item x="19"/>
        <item x="9"/>
        <item x="18"/>
        <item x="22"/>
        <item x="2"/>
        <item x="10"/>
        <item x="20"/>
        <item x="21"/>
        <item x="13"/>
        <item x="4"/>
        <item x="0"/>
        <item x="11"/>
        <item x="3"/>
        <item x="16"/>
        <item x="1"/>
        <item x="15"/>
        <item x="5"/>
        <item x="8"/>
        <item x="7"/>
        <item x="25"/>
        <item x="6"/>
        <item x="23"/>
        <item x="17"/>
        <item t="default"/>
      </items>
    </pivotField>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Days lost" fld="2" baseField="3" baseItem="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4742C2-2F94-478F-BF48-10E4943DD4CD}" name="PivotTable2" cacheId="17"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
  <location ref="A1:B4" firstHeaderRow="1" firstDataRow="1" firstDataCol="1"/>
  <pivotFields count="8">
    <pivotField showAll="0">
      <items count="58">
        <item x="34"/>
        <item x="36"/>
        <item x="38"/>
        <item x="22"/>
        <item x="11"/>
        <item x="1"/>
        <item x="14"/>
        <item x="53"/>
        <item x="19"/>
        <item x="12"/>
        <item x="28"/>
        <item x="23"/>
        <item x="54"/>
        <item x="39"/>
        <item x="10"/>
        <item x="2"/>
        <item x="16"/>
        <item x="20"/>
        <item x="35"/>
        <item x="37"/>
        <item x="40"/>
        <item x="52"/>
        <item x="24"/>
        <item x="5"/>
        <item x="29"/>
        <item x="25"/>
        <item x="3"/>
        <item x="44"/>
        <item x="18"/>
        <item x="26"/>
        <item x="49"/>
        <item x="6"/>
        <item x="30"/>
        <item x="21"/>
        <item x="31"/>
        <item x="0"/>
        <item x="46"/>
        <item x="41"/>
        <item x="50"/>
        <item x="47"/>
        <item x="45"/>
        <item x="32"/>
        <item x="42"/>
        <item x="4"/>
        <item x="43"/>
        <item x="33"/>
        <item x="15"/>
        <item x="48"/>
        <item x="51"/>
        <item x="13"/>
        <item x="9"/>
        <item x="55"/>
        <item x="56"/>
        <item x="27"/>
        <item x="8"/>
        <item x="7"/>
        <item x="17"/>
        <item t="default"/>
      </items>
    </pivotField>
    <pivotField showAll="0">
      <items count="61">
        <item x="34"/>
        <item x="11"/>
        <item x="25"/>
        <item x="15"/>
        <item x="1"/>
        <item x="10"/>
        <item x="32"/>
        <item x="36"/>
        <item x="53"/>
        <item x="41"/>
        <item x="17"/>
        <item x="20"/>
        <item x="55"/>
        <item x="7"/>
        <item x="21"/>
        <item x="58"/>
        <item x="49"/>
        <item x="12"/>
        <item x="2"/>
        <item x="33"/>
        <item x="14"/>
        <item x="5"/>
        <item x="27"/>
        <item x="56"/>
        <item x="18"/>
        <item x="35"/>
        <item x="3"/>
        <item x="37"/>
        <item x="44"/>
        <item x="46"/>
        <item x="23"/>
        <item x="57"/>
        <item x="28"/>
        <item x="39"/>
        <item x="19"/>
        <item x="52"/>
        <item x="30"/>
        <item x="0"/>
        <item x="38"/>
        <item x="47"/>
        <item x="29"/>
        <item x="31"/>
        <item x="48"/>
        <item x="24"/>
        <item x="43"/>
        <item x="13"/>
        <item x="40"/>
        <item x="54"/>
        <item x="50"/>
        <item x="51"/>
        <item x="45"/>
        <item x="9"/>
        <item x="16"/>
        <item x="4"/>
        <item x="59"/>
        <item x="42"/>
        <item x="22"/>
        <item x="6"/>
        <item x="26"/>
        <item x="8"/>
        <item t="default"/>
      </items>
    </pivotField>
    <pivotField dataField="1" showAll="0">
      <items count="20">
        <item x="1"/>
        <item x="0"/>
        <item x="7"/>
        <item x="6"/>
        <item x="8"/>
        <item x="11"/>
        <item x="13"/>
        <item x="4"/>
        <item x="3"/>
        <item x="17"/>
        <item x="2"/>
        <item x="10"/>
        <item x="5"/>
        <item x="16"/>
        <item x="9"/>
        <item x="12"/>
        <item x="14"/>
        <item x="18"/>
        <item x="15"/>
        <item t="default"/>
      </items>
    </pivotField>
    <pivotField showAll="0">
      <items count="23">
        <item x="19"/>
        <item x="2"/>
        <item x="7"/>
        <item x="4"/>
        <item x="14"/>
        <item x="21"/>
        <item x="16"/>
        <item x="9"/>
        <item x="1"/>
        <item x="20"/>
        <item x="8"/>
        <item x="17"/>
        <item x="0"/>
        <item x="15"/>
        <item x="3"/>
        <item x="11"/>
        <item x="18"/>
        <item x="10"/>
        <item x="6"/>
        <item x="13"/>
        <item x="12"/>
        <item x="5"/>
        <item t="default"/>
      </items>
    </pivotField>
    <pivotField showAll="0">
      <items count="14">
        <item x="2"/>
        <item x="3"/>
        <item x="8"/>
        <item x="4"/>
        <item x="9"/>
        <item x="10"/>
        <item x="11"/>
        <item x="5"/>
        <item x="7"/>
        <item x="6"/>
        <item x="0"/>
        <item x="1"/>
        <item x="12"/>
        <item t="default"/>
      </items>
    </pivotField>
    <pivotField showAll="0">
      <items count="37">
        <item x="28"/>
        <item x="7"/>
        <item x="9"/>
        <item x="8"/>
        <item x="4"/>
        <item x="11"/>
        <item x="13"/>
        <item x="10"/>
        <item x="12"/>
        <item x="30"/>
        <item x="31"/>
        <item x="5"/>
        <item x="6"/>
        <item x="32"/>
        <item x="27"/>
        <item x="15"/>
        <item x="16"/>
        <item x="14"/>
        <item x="34"/>
        <item x="33"/>
        <item x="19"/>
        <item x="18"/>
        <item x="20"/>
        <item x="17"/>
        <item x="1"/>
        <item x="25"/>
        <item x="21"/>
        <item x="23"/>
        <item x="24"/>
        <item x="22"/>
        <item x="2"/>
        <item x="26"/>
        <item x="35"/>
        <item x="0"/>
        <item x="3"/>
        <item x="29"/>
        <item t="default"/>
      </items>
    </pivotField>
    <pivotField axis="axisRow" showAll="0">
      <items count="3">
        <item x="1"/>
        <item x="0"/>
        <item t="default"/>
      </items>
    </pivotField>
    <pivotField showAll="0">
      <items count="27">
        <item x="14"/>
        <item x="12"/>
        <item x="24"/>
        <item x="19"/>
        <item x="9"/>
        <item x="18"/>
        <item x="22"/>
        <item x="2"/>
        <item x="10"/>
        <item x="20"/>
        <item x="21"/>
        <item x="13"/>
        <item x="4"/>
        <item x="0"/>
        <item x="11"/>
        <item x="3"/>
        <item x="16"/>
        <item x="1"/>
        <item x="15"/>
        <item x="5"/>
        <item x="8"/>
        <item x="7"/>
        <item x="25"/>
        <item x="6"/>
        <item x="23"/>
        <item x="17"/>
        <item t="default"/>
      </items>
    </pivotField>
  </pivotFields>
  <rowFields count="1">
    <field x="6"/>
  </rowFields>
  <rowItems count="3">
    <i>
      <x/>
    </i>
    <i>
      <x v="1"/>
    </i>
    <i t="grand">
      <x/>
    </i>
  </rowItems>
  <colItems count="1">
    <i/>
  </colItems>
  <dataFields count="1">
    <dataField name="Sum of Days lost" fld="2"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sence_reason" xr10:uid="{A49B2D5B-C0A1-4324-9778-8F46521960CC}" sourceName="Absence reason">
  <pivotTables>
    <pivotTable tabId="3" name="PivotTable5"/>
    <pivotTable tabId="3" name="PivotTable2"/>
    <pivotTable tabId="3" name="PivotTable3"/>
    <pivotTable tabId="3" name="PivotTable4"/>
    <pivotTable tabId="3" name="PivotTable7"/>
  </pivotTables>
  <data>
    <tabular pivotCacheId="1673598574">
      <items count="22">
        <i x="19" s="1"/>
        <i x="2" s="1"/>
        <i x="7" s="1"/>
        <i x="4" s="1"/>
        <i x="14" s="1"/>
        <i x="21" s="1"/>
        <i x="16" s="1"/>
        <i x="9" s="1"/>
        <i x="1" s="1"/>
        <i x="20" s="1"/>
        <i x="8" s="1"/>
        <i x="17" s="1"/>
        <i x="0" s="1"/>
        <i x="15" s="1"/>
        <i x="3" s="1"/>
        <i x="11" s="1"/>
        <i x="18" s="1"/>
        <i x="10" s="1"/>
        <i x="6" s="1"/>
        <i x="13" s="1"/>
        <i x="1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66DB8E-7844-476B-BE78-AF9E3554F0AA}" sourceName="Gender">
  <pivotTables>
    <pivotTable tabId="3" name="PivotTable5"/>
    <pivotTable tabId="3" name="PivotTable2"/>
    <pivotTable tabId="3" name="PivotTable3"/>
    <pivotTable tabId="3" name="PivotTable4"/>
  </pivotTables>
  <data>
    <tabular pivotCacheId="167359857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1_22_Start_Date" xr10:uid="{4B389CFB-B498-4F92-A266-9B2FD7EE0D92}" sourceName="2021-22 Start Date">
  <pivotTables>
    <pivotTable tabId="3" name="PivotTable5"/>
    <pivotTable tabId="3" name="PivotTable2"/>
    <pivotTable tabId="3" name="PivotTable3"/>
    <pivotTable tabId="3" name="PivotTable4"/>
    <pivotTable tabId="3" name="PivotTable7"/>
  </pivotTables>
  <data>
    <tabular pivotCacheId="1673598574">
      <items count="57">
        <i x="34" s="1"/>
        <i x="36" s="1"/>
        <i x="38" s="1"/>
        <i x="22" s="1"/>
        <i x="11" s="1"/>
        <i x="1" s="1"/>
        <i x="14" s="1"/>
        <i x="53" s="1"/>
        <i x="19" s="1"/>
        <i x="12" s="1"/>
        <i x="28" s="1"/>
        <i x="23" s="1"/>
        <i x="54" s="1"/>
        <i x="39" s="1"/>
        <i x="10" s="1"/>
        <i x="2" s="1"/>
        <i x="16" s="1"/>
        <i x="20" s="1"/>
        <i x="35" s="1"/>
        <i x="37" s="1"/>
        <i x="40" s="1"/>
        <i x="52" s="1"/>
        <i x="24" s="1"/>
        <i x="5" s="1"/>
        <i x="29" s="1"/>
        <i x="25" s="1"/>
        <i x="3" s="1"/>
        <i x="44" s="1"/>
        <i x="18" s="1"/>
        <i x="26" s="1"/>
        <i x="49" s="1"/>
        <i x="6" s="1"/>
        <i x="30" s="1"/>
        <i x="21" s="1"/>
        <i x="31" s="1"/>
        <i x="0" s="1"/>
        <i x="46" s="1"/>
        <i x="41" s="1"/>
        <i x="50" s="1"/>
        <i x="47" s="1"/>
        <i x="45" s="1"/>
        <i x="32" s="1"/>
        <i x="42" s="1"/>
        <i x="4" s="1"/>
        <i x="43" s="1"/>
        <i x="33" s="1"/>
        <i x="15" s="1"/>
        <i x="48" s="1"/>
        <i x="51" s="1"/>
        <i x="13" s="1"/>
        <i x="9" s="1"/>
        <i x="55" s="1"/>
        <i x="56" s="1"/>
        <i x="27" s="1"/>
        <i x="8" s="1"/>
        <i x="7"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21_22_End__Date" xr10:uid="{B287F58B-4790-4171-AC6D-20C7BD8713F0}" sourceName="2021-22 End  Date">
  <pivotTables>
    <pivotTable tabId="3" name="PivotTable5"/>
    <pivotTable tabId="3" name="PivotTable2"/>
    <pivotTable tabId="3" name="PivotTable3"/>
    <pivotTable tabId="3" name="PivotTable4"/>
    <pivotTable tabId="3" name="PivotTable7"/>
  </pivotTables>
  <data>
    <tabular pivotCacheId="1673598574">
      <items count="60">
        <i x="34" s="1"/>
        <i x="11" s="1"/>
        <i x="25" s="1"/>
        <i x="15" s="1"/>
        <i x="1" s="1"/>
        <i x="10" s="1"/>
        <i x="32" s="1"/>
        <i x="36" s="1"/>
        <i x="53" s="1"/>
        <i x="41" s="1"/>
        <i x="17" s="1"/>
        <i x="20" s="1"/>
        <i x="55" s="1"/>
        <i x="7" s="1"/>
        <i x="21" s="1"/>
        <i x="58" s="1"/>
        <i x="49" s="1"/>
        <i x="12" s="1"/>
        <i x="2" s="1"/>
        <i x="33" s="1"/>
        <i x="14" s="1"/>
        <i x="5" s="1"/>
        <i x="27" s="1"/>
        <i x="56" s="1"/>
        <i x="18" s="1"/>
        <i x="35" s="1"/>
        <i x="3" s="1"/>
        <i x="37" s="1"/>
        <i x="44" s="1"/>
        <i x="46" s="1"/>
        <i x="23" s="1"/>
        <i x="57" s="1"/>
        <i x="28" s="1"/>
        <i x="39" s="1"/>
        <i x="19" s="1"/>
        <i x="52" s="1"/>
        <i x="30" s="1"/>
        <i x="0" s="1"/>
        <i x="38" s="1"/>
        <i x="47" s="1"/>
        <i x="29" s="1"/>
        <i x="31" s="1"/>
        <i x="48" s="1"/>
        <i x="24" s="1"/>
        <i x="43" s="1"/>
        <i x="13" s="1"/>
        <i x="40" s="1"/>
        <i x="54" s="1"/>
        <i x="50" s="1"/>
        <i x="51" s="1"/>
        <i x="45" s="1"/>
        <i x="9" s="1"/>
        <i x="16" s="1"/>
        <i x="4" s="1"/>
        <i x="59" s="1"/>
        <i x="42" s="1"/>
        <i x="22" s="1"/>
        <i x="6" s="1"/>
        <i x="26"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lost" xr10:uid="{739EC187-62F8-46FD-A10F-19891F78DF73}" sourceName="Days lost">
  <pivotTables>
    <pivotTable tabId="3" name="PivotTable5"/>
    <pivotTable tabId="3" name="PivotTable2"/>
    <pivotTable tabId="3" name="PivotTable3"/>
    <pivotTable tabId="3" name="PivotTable4"/>
    <pivotTable tabId="3" name="PivotTable7"/>
  </pivotTables>
  <data>
    <tabular pivotCacheId="1673598574">
      <items count="19">
        <i x="1" s="1"/>
        <i x="0" s="1"/>
        <i x="7" s="1"/>
        <i x="6" s="1"/>
        <i x="8" s="1"/>
        <i x="11" s="1"/>
        <i x="13" s="1"/>
        <i x="4" s="1"/>
        <i x="3" s="1"/>
        <i x="17" s="1"/>
        <i x="2" s="1"/>
        <i x="10" s="1"/>
        <i x="5" s="1"/>
        <i x="16" s="1"/>
        <i x="9" s="1"/>
        <i x="12" s="1"/>
        <i x="14" s="1"/>
        <i x="18" s="1"/>
        <i x="1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anisation_unit" xr10:uid="{32F2EB1C-E9B1-42AE-87F0-5F8674318805}" sourceName="Organisation unit">
  <pivotTables>
    <pivotTable tabId="3" name="PivotTable5"/>
    <pivotTable tabId="3" name="PivotTable2"/>
    <pivotTable tabId="3" name="PivotTable3"/>
    <pivotTable tabId="3" name="PivotTable4"/>
    <pivotTable tabId="3" name="PivotTable7"/>
  </pivotTables>
  <data>
    <tabular pivotCacheId="1673598574">
      <items count="13">
        <i x="2" s="1"/>
        <i x="3" s="1"/>
        <i x="8" s="1"/>
        <i x="4" s="1"/>
        <i x="9" s="1"/>
        <i x="10" s="1"/>
        <i x="11" s="1"/>
        <i x="5" s="1"/>
        <i x="7" s="1"/>
        <i x="6" s="1"/>
        <i x="0" s="1"/>
        <i x="1" s="1"/>
        <i x="1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548BC93-2EA1-411E-8B6E-B073560837F1}" sourceName="Position">
  <pivotTables>
    <pivotTable tabId="3" name="PivotTable5"/>
    <pivotTable tabId="3" name="PivotTable2"/>
    <pivotTable tabId="3" name="PivotTable3"/>
    <pivotTable tabId="3" name="PivotTable4"/>
    <pivotTable tabId="3" name="PivotTable7"/>
  </pivotTables>
  <data>
    <tabular pivotCacheId="1673598574">
      <items count="36">
        <i x="28" s="1"/>
        <i x="7" s="1"/>
        <i x="9" s="1"/>
        <i x="8" s="1"/>
        <i x="4" s="1"/>
        <i x="11" s="1"/>
        <i x="13" s="1"/>
        <i x="10" s="1"/>
        <i x="12" s="1"/>
        <i x="30" s="1"/>
        <i x="31" s="1"/>
        <i x="5" s="1"/>
        <i x="6" s="1"/>
        <i x="32" s="1"/>
        <i x="27" s="1"/>
        <i x="15" s="1"/>
        <i x="16" s="1"/>
        <i x="14" s="1"/>
        <i x="34" s="1"/>
        <i x="33" s="1"/>
        <i x="19" s="1"/>
        <i x="18" s="1"/>
        <i x="20" s="1"/>
        <i x="17" s="1"/>
        <i x="1" s="1"/>
        <i x="25" s="1"/>
        <i x="21" s="1"/>
        <i x="23" s="1"/>
        <i x="24" s="1"/>
        <i x="22" s="1"/>
        <i x="2" s="1"/>
        <i x="26" s="1"/>
        <i x="35" s="1"/>
        <i x="0" s="1"/>
        <i x="3" s="1"/>
        <i x="2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ly_rate" xr10:uid="{559616E0-4376-43A6-BA9B-C710372FA684}" sourceName="Hourly rate">
  <pivotTables>
    <pivotTable tabId="3" name="PivotTable5"/>
    <pivotTable tabId="3" name="PivotTable2"/>
    <pivotTable tabId="3" name="PivotTable3"/>
    <pivotTable tabId="3" name="PivotTable4"/>
    <pivotTable tabId="3" name="PivotTable7"/>
  </pivotTables>
  <data>
    <tabular pivotCacheId="1673598574">
      <items count="26">
        <i x="14" s="1"/>
        <i x="12" s="1"/>
        <i x="24" s="1"/>
        <i x="19" s="1"/>
        <i x="9" s="1"/>
        <i x="18" s="1"/>
        <i x="22" s="1"/>
        <i x="2" s="1"/>
        <i x="10" s="1"/>
        <i x="20" s="1"/>
        <i x="21" s="1"/>
        <i x="13" s="1"/>
        <i x="4" s="1"/>
        <i x="0" s="1"/>
        <i x="11" s="1"/>
        <i x="3" s="1"/>
        <i x="16" s="1"/>
        <i x="1" s="1"/>
        <i x="15" s="1"/>
        <i x="5" s="1"/>
        <i x="8" s="1"/>
        <i x="7" s="1"/>
        <i x="25" s="1"/>
        <i x="6"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sence reason" xr10:uid="{10841FBB-6014-4E6C-B062-B32A88601770}" cache="Slicer_Absence_reason" caption="Absence reason" startItem="14" rowHeight="241300"/>
  <slicer name="Gender" xr10:uid="{083CF959-1E82-496E-A7CC-FF84EA2F3210}" cache="Slicer_Gender" caption="Gender" rowHeight="241300"/>
  <slicer name="2021-22 Start Date" xr10:uid="{1BAA1B28-8E56-4C23-AEAD-A7538F9AB057}" cache="Slicer_2021_22_Start_Date" caption="2021-22 Start Date" startItem="15" rowHeight="241300"/>
  <slicer name="2021-22 End  Date" xr10:uid="{75CA2F61-13AF-4C7F-B9AF-1B175627ED73}" cache="Slicer_2021_22_End__Date" caption="2021-22 End  Date" rowHeight="241300"/>
  <slicer name="Days lost" xr10:uid="{F9ED7D9D-CB7D-4AA0-9ACF-A293CA22285B}" cache="Slicer_Days_lost" caption="Days lost" rowHeight="241300"/>
  <slicer name="Organisation unit" xr10:uid="{CEB83D03-639E-4D04-B944-2F1F25E965C0}" cache="Slicer_Organisation_unit" caption="Organisation unit" rowHeight="241300"/>
  <slicer name="Position" xr10:uid="{74D2DC7C-0EDD-40B4-BD54-1D54D703773C}" cache="Slicer_Position" caption="Position" rowHeight="241300"/>
  <slicer name="Hourly rate" xr10:uid="{33527A85-3E98-43B5-8550-4E7DED4C955A}" cache="Slicer_Hourly_rate" caption="Hourly r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7FDA4-EA28-45BE-9934-D7BF73933E7A}">
  <sheetPr codeName="Sheet1"/>
  <dimension ref="A1:H75"/>
  <sheetViews>
    <sheetView tabSelected="1" workbookViewId="0">
      <selection activeCell="O18" sqref="O18"/>
    </sheetView>
  </sheetViews>
  <sheetFormatPr defaultRowHeight="15" x14ac:dyDescent="0.25"/>
  <sheetData>
    <row r="1" spans="1:8" ht="24.75" thickBot="1" x14ac:dyDescent="0.3">
      <c r="A1" s="1" t="s">
        <v>131</v>
      </c>
      <c r="B1" s="2" t="s">
        <v>132</v>
      </c>
      <c r="C1" s="2" t="s">
        <v>0</v>
      </c>
      <c r="D1" s="2" t="s">
        <v>1</v>
      </c>
      <c r="E1" s="2" t="s">
        <v>2</v>
      </c>
      <c r="F1" s="2" t="s">
        <v>3</v>
      </c>
      <c r="G1" s="2" t="s">
        <v>4</v>
      </c>
      <c r="H1" s="3" t="s">
        <v>133</v>
      </c>
    </row>
    <row r="2" spans="1:8" ht="15.75" thickBot="1" x14ac:dyDescent="0.3">
      <c r="A2" s="4">
        <v>44202</v>
      </c>
      <c r="B2" s="5">
        <v>44233</v>
      </c>
      <c r="C2" s="6">
        <v>2</v>
      </c>
      <c r="D2" s="6" t="s">
        <v>5</v>
      </c>
      <c r="E2" s="6" t="s">
        <v>111</v>
      </c>
      <c r="F2" s="6" t="s">
        <v>6</v>
      </c>
      <c r="G2" s="6" t="s">
        <v>7</v>
      </c>
      <c r="H2" s="13">
        <v>17.5</v>
      </c>
    </row>
    <row r="3" spans="1:8" ht="15.75" thickBot="1" x14ac:dyDescent="0.3">
      <c r="A3" s="7" t="s">
        <v>8</v>
      </c>
      <c r="B3" s="6" t="s">
        <v>8</v>
      </c>
      <c r="C3" s="6">
        <v>1</v>
      </c>
      <c r="D3" s="6" t="s">
        <v>9</v>
      </c>
      <c r="E3" s="6" t="s">
        <v>111</v>
      </c>
      <c r="F3" s="6" t="s">
        <v>10</v>
      </c>
      <c r="G3" s="6" t="s">
        <v>11</v>
      </c>
      <c r="H3" s="13">
        <v>20</v>
      </c>
    </row>
    <row r="4" spans="1:8" ht="15.75" thickBot="1" x14ac:dyDescent="0.3">
      <c r="A4" s="7" t="s">
        <v>12</v>
      </c>
      <c r="B4" s="6" t="s">
        <v>12</v>
      </c>
      <c r="C4" s="6">
        <v>1</v>
      </c>
      <c r="D4" s="6" t="s">
        <v>13</v>
      </c>
      <c r="E4" s="6" t="s">
        <v>111</v>
      </c>
      <c r="F4" s="6" t="s">
        <v>14</v>
      </c>
      <c r="G4" s="6" t="s">
        <v>11</v>
      </c>
      <c r="H4" s="13">
        <v>14.2</v>
      </c>
    </row>
    <row r="5" spans="1:8" ht="15.75" thickBot="1" x14ac:dyDescent="0.3">
      <c r="A5" s="7" t="s">
        <v>15</v>
      </c>
      <c r="B5" s="6" t="s">
        <v>15</v>
      </c>
      <c r="C5" s="6">
        <v>1</v>
      </c>
      <c r="D5" s="6" t="s">
        <v>16</v>
      </c>
      <c r="E5" s="6" t="s">
        <v>111</v>
      </c>
      <c r="F5" s="6" t="s">
        <v>14</v>
      </c>
      <c r="G5" s="6" t="s">
        <v>7</v>
      </c>
      <c r="H5" s="13">
        <v>14.2</v>
      </c>
    </row>
    <row r="6" spans="1:8" ht="15.75" thickBot="1" x14ac:dyDescent="0.3">
      <c r="A6" s="4">
        <v>44359</v>
      </c>
      <c r="B6" s="5">
        <v>44621</v>
      </c>
      <c r="C6" s="6">
        <v>21</v>
      </c>
      <c r="D6" s="6" t="s">
        <v>16</v>
      </c>
      <c r="E6" s="6" t="s">
        <v>111</v>
      </c>
      <c r="F6" s="6" t="s">
        <v>14</v>
      </c>
      <c r="G6" s="6" t="s">
        <v>11</v>
      </c>
      <c r="H6" s="13">
        <v>14.2</v>
      </c>
    </row>
    <row r="7" spans="1:8" ht="15.75" thickBot="1" x14ac:dyDescent="0.3">
      <c r="A7" s="7" t="s">
        <v>17</v>
      </c>
      <c r="B7" s="5">
        <v>44621</v>
      </c>
      <c r="C7" s="6">
        <v>9</v>
      </c>
      <c r="D7" s="6" t="s">
        <v>18</v>
      </c>
      <c r="E7" s="6" t="s">
        <v>111</v>
      </c>
      <c r="F7" s="6" t="s">
        <v>14</v>
      </c>
      <c r="G7" s="6" t="s">
        <v>11</v>
      </c>
      <c r="H7" s="13">
        <v>14.2</v>
      </c>
    </row>
    <row r="8" spans="1:8" ht="15.75" thickBot="1" x14ac:dyDescent="0.3">
      <c r="A8" s="7" t="s">
        <v>17</v>
      </c>
      <c r="B8" s="6" t="s">
        <v>17</v>
      </c>
      <c r="C8" s="6">
        <v>1</v>
      </c>
      <c r="D8" s="6" t="s">
        <v>19</v>
      </c>
      <c r="E8" s="6" t="s">
        <v>111</v>
      </c>
      <c r="F8" s="6" t="s">
        <v>112</v>
      </c>
      <c r="G8" s="6" t="s">
        <v>7</v>
      </c>
      <c r="H8" s="13">
        <v>18.2</v>
      </c>
    </row>
    <row r="9" spans="1:8" ht="15.75" thickBot="1" x14ac:dyDescent="0.3">
      <c r="A9" s="7" t="s">
        <v>20</v>
      </c>
      <c r="B9" s="5">
        <v>44806</v>
      </c>
      <c r="C9" s="6">
        <v>8</v>
      </c>
      <c r="D9" s="6" t="s">
        <v>21</v>
      </c>
      <c r="E9" s="6" t="s">
        <v>111</v>
      </c>
      <c r="F9" s="6" t="s">
        <v>112</v>
      </c>
      <c r="G9" s="6" t="s">
        <v>7</v>
      </c>
      <c r="H9" s="13">
        <v>18.2</v>
      </c>
    </row>
    <row r="10" spans="1:8" ht="15.75" thickBot="1" x14ac:dyDescent="0.3">
      <c r="A10" s="4">
        <v>44867</v>
      </c>
      <c r="B10" s="6" t="s">
        <v>22</v>
      </c>
      <c r="C10" s="6">
        <v>26</v>
      </c>
      <c r="D10" s="6" t="s">
        <v>21</v>
      </c>
      <c r="E10" s="6" t="s">
        <v>111</v>
      </c>
      <c r="F10" s="6" t="s">
        <v>112</v>
      </c>
      <c r="G10" s="6" t="s">
        <v>7</v>
      </c>
      <c r="H10" s="13">
        <v>18.2</v>
      </c>
    </row>
    <row r="11" spans="1:8" ht="15.75" thickBot="1" x14ac:dyDescent="0.3">
      <c r="A11" s="4">
        <v>44837</v>
      </c>
      <c r="B11" s="5">
        <v>44837</v>
      </c>
      <c r="C11" s="6">
        <v>1</v>
      </c>
      <c r="D11" s="6" t="s">
        <v>9</v>
      </c>
      <c r="E11" s="6" t="s">
        <v>111</v>
      </c>
      <c r="F11" s="6" t="s">
        <v>112</v>
      </c>
      <c r="G11" s="6" t="s">
        <v>11</v>
      </c>
      <c r="H11" s="13">
        <v>16.5</v>
      </c>
    </row>
    <row r="12" spans="1:8" ht="15.75" thickBot="1" x14ac:dyDescent="0.3">
      <c r="A12" s="4">
        <v>44510</v>
      </c>
      <c r="B12" s="5">
        <v>44540</v>
      </c>
      <c r="C12" s="6">
        <v>2</v>
      </c>
      <c r="D12" s="6" t="s">
        <v>13</v>
      </c>
      <c r="E12" s="6" t="s">
        <v>113</v>
      </c>
      <c r="F12" s="6" t="s">
        <v>23</v>
      </c>
      <c r="G12" s="6" t="s">
        <v>11</v>
      </c>
      <c r="H12" s="13">
        <v>26</v>
      </c>
    </row>
    <row r="13" spans="1:8" ht="15.75" thickBot="1" x14ac:dyDescent="0.3">
      <c r="A13" s="7" t="s">
        <v>24</v>
      </c>
      <c r="B13" s="6" t="s">
        <v>12</v>
      </c>
      <c r="C13" s="6">
        <v>2</v>
      </c>
      <c r="D13" s="6" t="s">
        <v>13</v>
      </c>
      <c r="E13" s="6" t="s">
        <v>113</v>
      </c>
      <c r="F13" s="6" t="s">
        <v>25</v>
      </c>
      <c r="G13" s="6" t="s">
        <v>7</v>
      </c>
      <c r="H13" s="13">
        <v>52</v>
      </c>
    </row>
    <row r="14" spans="1:8" ht="15.75" thickBot="1" x14ac:dyDescent="0.3">
      <c r="A14" s="7" t="s">
        <v>26</v>
      </c>
      <c r="B14" s="6" t="s">
        <v>27</v>
      </c>
      <c r="C14" s="6">
        <v>2</v>
      </c>
      <c r="D14" s="6" t="s">
        <v>13</v>
      </c>
      <c r="E14" s="6" t="s">
        <v>113</v>
      </c>
      <c r="F14" s="6" t="s">
        <v>25</v>
      </c>
      <c r="G14" s="6" t="s">
        <v>11</v>
      </c>
      <c r="H14" s="13">
        <v>52</v>
      </c>
    </row>
    <row r="15" spans="1:8" ht="15.75" thickBot="1" x14ac:dyDescent="0.3">
      <c r="A15" s="7" t="s">
        <v>28</v>
      </c>
      <c r="B15" s="6" t="s">
        <v>17</v>
      </c>
      <c r="C15" s="6">
        <v>4</v>
      </c>
      <c r="D15" s="6" t="s">
        <v>18</v>
      </c>
      <c r="E15" s="6" t="s">
        <v>113</v>
      </c>
      <c r="F15" s="6" t="s">
        <v>114</v>
      </c>
      <c r="G15" s="6" t="s">
        <v>7</v>
      </c>
      <c r="H15" s="13">
        <v>30</v>
      </c>
    </row>
    <row r="16" spans="1:8" ht="15.75" thickBot="1" x14ac:dyDescent="0.3">
      <c r="A16" s="4">
        <v>44478</v>
      </c>
      <c r="B16" s="6" t="s">
        <v>29</v>
      </c>
      <c r="C16" s="6">
        <v>2</v>
      </c>
      <c r="D16" s="6" t="s">
        <v>19</v>
      </c>
      <c r="E16" s="6" t="s">
        <v>113</v>
      </c>
      <c r="F16" s="6" t="s">
        <v>114</v>
      </c>
      <c r="G16" s="6" t="s">
        <v>11</v>
      </c>
      <c r="H16" s="13">
        <v>30</v>
      </c>
    </row>
    <row r="17" spans="1:8" ht="15.75" thickBot="1" x14ac:dyDescent="0.3">
      <c r="A17" s="7" t="s">
        <v>30</v>
      </c>
      <c r="B17" s="6" t="s">
        <v>31</v>
      </c>
      <c r="C17" s="6">
        <v>4</v>
      </c>
      <c r="D17" s="6" t="s">
        <v>19</v>
      </c>
      <c r="E17" s="6" t="s">
        <v>113</v>
      </c>
      <c r="F17" s="6" t="s">
        <v>114</v>
      </c>
      <c r="G17" s="6" t="s">
        <v>11</v>
      </c>
      <c r="H17" s="13">
        <v>30</v>
      </c>
    </row>
    <row r="18" spans="1:8" ht="15.75" thickBot="1" x14ac:dyDescent="0.3">
      <c r="A18" s="4">
        <v>44418</v>
      </c>
      <c r="B18" s="5">
        <v>44418</v>
      </c>
      <c r="C18" s="6">
        <v>1</v>
      </c>
      <c r="D18" s="6" t="s">
        <v>32</v>
      </c>
      <c r="E18" s="6" t="s">
        <v>113</v>
      </c>
      <c r="F18" s="6" t="s">
        <v>114</v>
      </c>
      <c r="G18" s="6" t="s">
        <v>7</v>
      </c>
      <c r="H18" s="13">
        <v>30</v>
      </c>
    </row>
    <row r="19" spans="1:8" ht="15.75" thickBot="1" x14ac:dyDescent="0.3">
      <c r="A19" s="7" t="s">
        <v>33</v>
      </c>
      <c r="B19" s="6" t="s">
        <v>34</v>
      </c>
      <c r="C19" s="6">
        <v>2</v>
      </c>
      <c r="D19" s="6" t="s">
        <v>19</v>
      </c>
      <c r="E19" s="6" t="s">
        <v>35</v>
      </c>
      <c r="F19" s="6" t="s">
        <v>36</v>
      </c>
      <c r="G19" s="6" t="s">
        <v>11</v>
      </c>
      <c r="H19" s="13">
        <v>28</v>
      </c>
    </row>
    <row r="20" spans="1:8" ht="15.75" thickBot="1" x14ac:dyDescent="0.3">
      <c r="A20" s="4">
        <v>44896</v>
      </c>
      <c r="B20" s="6" t="s">
        <v>37</v>
      </c>
      <c r="C20" s="6">
        <v>3</v>
      </c>
      <c r="D20" s="6" t="s">
        <v>19</v>
      </c>
      <c r="E20" s="6" t="s">
        <v>35</v>
      </c>
      <c r="F20" s="6" t="s">
        <v>38</v>
      </c>
      <c r="G20" s="6" t="s">
        <v>11</v>
      </c>
      <c r="H20" s="13">
        <v>12.5</v>
      </c>
    </row>
    <row r="21" spans="1:8" ht="15.75" thickBot="1" x14ac:dyDescent="0.3">
      <c r="A21" s="7" t="s">
        <v>39</v>
      </c>
      <c r="B21" s="5">
        <v>44564</v>
      </c>
      <c r="C21" s="6">
        <v>2</v>
      </c>
      <c r="D21" s="6" t="s">
        <v>40</v>
      </c>
      <c r="E21" s="6" t="s">
        <v>35</v>
      </c>
      <c r="F21" s="6" t="s">
        <v>41</v>
      </c>
      <c r="G21" s="6" t="s">
        <v>11</v>
      </c>
      <c r="H21" s="13">
        <v>14.5</v>
      </c>
    </row>
    <row r="22" spans="1:8" ht="15.75" thickBot="1" x14ac:dyDescent="0.3">
      <c r="A22" s="7" t="s">
        <v>42</v>
      </c>
      <c r="B22" s="6" t="s">
        <v>42</v>
      </c>
      <c r="C22" s="6">
        <v>1</v>
      </c>
      <c r="D22" s="6" t="s">
        <v>43</v>
      </c>
      <c r="E22" s="6" t="s">
        <v>35</v>
      </c>
      <c r="F22" s="6" t="s">
        <v>38</v>
      </c>
      <c r="G22" s="6" t="s">
        <v>11</v>
      </c>
      <c r="H22" s="13">
        <v>12.5</v>
      </c>
    </row>
    <row r="23" spans="1:8" ht="15.75" thickBot="1" x14ac:dyDescent="0.3">
      <c r="A23" s="7" t="s">
        <v>44</v>
      </c>
      <c r="B23" s="6" t="s">
        <v>45</v>
      </c>
      <c r="C23" s="6">
        <v>5</v>
      </c>
      <c r="D23" s="6" t="s">
        <v>46</v>
      </c>
      <c r="E23" s="6" t="s">
        <v>35</v>
      </c>
      <c r="F23" s="6" t="s">
        <v>41</v>
      </c>
      <c r="G23" s="6" t="s">
        <v>11</v>
      </c>
      <c r="H23" s="13">
        <v>14.5</v>
      </c>
    </row>
    <row r="24" spans="1:8" ht="15.75" thickBot="1" x14ac:dyDescent="0.3">
      <c r="A24" s="7" t="s">
        <v>47</v>
      </c>
      <c r="B24" s="5">
        <v>44205</v>
      </c>
      <c r="C24" s="6">
        <v>2</v>
      </c>
      <c r="D24" s="6" t="s">
        <v>13</v>
      </c>
      <c r="E24" s="6" t="s">
        <v>35</v>
      </c>
      <c r="F24" s="6" t="s">
        <v>38</v>
      </c>
      <c r="G24" s="6" t="s">
        <v>7</v>
      </c>
      <c r="H24" s="13">
        <v>12.5</v>
      </c>
    </row>
    <row r="25" spans="1:8" ht="15.75" thickBot="1" x14ac:dyDescent="0.3">
      <c r="A25" s="7" t="s">
        <v>29</v>
      </c>
      <c r="B25" s="6" t="s">
        <v>48</v>
      </c>
      <c r="C25" s="6">
        <v>5</v>
      </c>
      <c r="D25" s="6" t="s">
        <v>18</v>
      </c>
      <c r="E25" s="6" t="s">
        <v>35</v>
      </c>
      <c r="F25" s="6" t="s">
        <v>38</v>
      </c>
      <c r="G25" s="6" t="s">
        <v>11</v>
      </c>
      <c r="H25" s="13">
        <v>12.5</v>
      </c>
    </row>
    <row r="26" spans="1:8" ht="15.75" thickBot="1" x14ac:dyDescent="0.3">
      <c r="A26" s="7" t="s">
        <v>49</v>
      </c>
      <c r="B26" s="6" t="s">
        <v>49</v>
      </c>
      <c r="C26" s="6">
        <v>1</v>
      </c>
      <c r="D26" s="6" t="s">
        <v>18</v>
      </c>
      <c r="E26" s="6" t="s">
        <v>50</v>
      </c>
      <c r="F26" s="6" t="s">
        <v>51</v>
      </c>
      <c r="G26" s="6" t="s">
        <v>11</v>
      </c>
      <c r="H26" s="13">
        <v>18</v>
      </c>
    </row>
    <row r="27" spans="1:8" ht="15.75" thickBot="1" x14ac:dyDescent="0.3">
      <c r="A27" s="7" t="s">
        <v>52</v>
      </c>
      <c r="B27" s="5">
        <v>44743</v>
      </c>
      <c r="C27" s="6">
        <v>35</v>
      </c>
      <c r="D27" s="6" t="s">
        <v>53</v>
      </c>
      <c r="E27" s="6" t="s">
        <v>50</v>
      </c>
      <c r="F27" s="6" t="s">
        <v>54</v>
      </c>
      <c r="G27" s="6" t="s">
        <v>11</v>
      </c>
      <c r="H27" s="13">
        <v>10.5</v>
      </c>
    </row>
    <row r="28" spans="1:8" ht="15.75" thickBot="1" x14ac:dyDescent="0.3">
      <c r="A28" s="7" t="s">
        <v>55</v>
      </c>
      <c r="B28" s="6" t="s">
        <v>15</v>
      </c>
      <c r="C28" s="6">
        <v>2</v>
      </c>
      <c r="D28" s="6" t="s">
        <v>9</v>
      </c>
      <c r="E28" s="6" t="s">
        <v>50</v>
      </c>
      <c r="F28" s="6" t="s">
        <v>56</v>
      </c>
      <c r="G28" s="6" t="s">
        <v>7</v>
      </c>
      <c r="H28" s="13">
        <v>10.5</v>
      </c>
    </row>
    <row r="29" spans="1:8" ht="15.75" thickBot="1" x14ac:dyDescent="0.3">
      <c r="A29" s="7" t="s">
        <v>57</v>
      </c>
      <c r="B29" s="6" t="s">
        <v>57</v>
      </c>
      <c r="C29" s="6">
        <v>1</v>
      </c>
      <c r="D29" s="6" t="s">
        <v>46</v>
      </c>
      <c r="E29" s="6" t="s">
        <v>50</v>
      </c>
      <c r="F29" s="6" t="s">
        <v>56</v>
      </c>
      <c r="G29" s="6" t="s">
        <v>11</v>
      </c>
      <c r="H29" s="13">
        <v>10.5</v>
      </c>
    </row>
    <row r="30" spans="1:8" ht="15.75" thickBot="1" x14ac:dyDescent="0.3">
      <c r="A30" s="4">
        <v>44359</v>
      </c>
      <c r="B30" s="5">
        <v>44359</v>
      </c>
      <c r="C30" s="6">
        <v>1</v>
      </c>
      <c r="D30" s="6" t="s">
        <v>13</v>
      </c>
      <c r="E30" s="6" t="s">
        <v>50</v>
      </c>
      <c r="F30" s="6" t="s">
        <v>58</v>
      </c>
      <c r="G30" s="6" t="s">
        <v>11</v>
      </c>
      <c r="H30" s="13">
        <v>10.5</v>
      </c>
    </row>
    <row r="31" spans="1:8" ht="15.75" thickBot="1" x14ac:dyDescent="0.3">
      <c r="A31" s="4">
        <v>44359</v>
      </c>
      <c r="B31" s="5">
        <v>44359</v>
      </c>
      <c r="C31" s="6">
        <v>1</v>
      </c>
      <c r="D31" s="6" t="s">
        <v>59</v>
      </c>
      <c r="E31" s="6" t="s">
        <v>50</v>
      </c>
      <c r="F31" s="6" t="s">
        <v>54</v>
      </c>
      <c r="G31" s="6" t="s">
        <v>11</v>
      </c>
      <c r="H31" s="13">
        <v>10.5</v>
      </c>
    </row>
    <row r="32" spans="1:8" ht="15.75" thickBot="1" x14ac:dyDescent="0.3">
      <c r="A32" s="7" t="s">
        <v>26</v>
      </c>
      <c r="B32" s="6" t="s">
        <v>26</v>
      </c>
      <c r="C32" s="6">
        <v>1</v>
      </c>
      <c r="D32" s="6" t="s">
        <v>18</v>
      </c>
      <c r="E32" s="6" t="s">
        <v>50</v>
      </c>
      <c r="F32" s="6" t="s">
        <v>56</v>
      </c>
      <c r="G32" s="6" t="s">
        <v>11</v>
      </c>
      <c r="H32" s="13">
        <v>10.5</v>
      </c>
    </row>
    <row r="33" spans="1:8" ht="15.75" thickBot="1" x14ac:dyDescent="0.3">
      <c r="A33" s="4">
        <v>44835</v>
      </c>
      <c r="B33" s="5">
        <v>44835</v>
      </c>
      <c r="C33" s="6">
        <v>1</v>
      </c>
      <c r="D33" s="6" t="s">
        <v>18</v>
      </c>
      <c r="E33" s="6" t="s">
        <v>50</v>
      </c>
      <c r="F33" s="6" t="s">
        <v>56</v>
      </c>
      <c r="G33" s="6" t="s">
        <v>11</v>
      </c>
      <c r="H33" s="13">
        <v>10.5</v>
      </c>
    </row>
    <row r="34" spans="1:8" ht="15.75" thickBot="1" x14ac:dyDescent="0.3">
      <c r="A34" s="7" t="s">
        <v>60</v>
      </c>
      <c r="B34" s="6" t="s">
        <v>61</v>
      </c>
      <c r="C34" s="6">
        <v>4</v>
      </c>
      <c r="D34" s="6" t="s">
        <v>18</v>
      </c>
      <c r="E34" s="6" t="s">
        <v>50</v>
      </c>
      <c r="F34" s="6" t="s">
        <v>56</v>
      </c>
      <c r="G34" s="6" t="s">
        <v>11</v>
      </c>
      <c r="H34" s="13">
        <v>10.5</v>
      </c>
    </row>
    <row r="35" spans="1:8" ht="15.75" thickBot="1" x14ac:dyDescent="0.3">
      <c r="A35" s="7" t="s">
        <v>45</v>
      </c>
      <c r="B35" s="6" t="s">
        <v>45</v>
      </c>
      <c r="C35" s="6">
        <v>1</v>
      </c>
      <c r="D35" s="6" t="s">
        <v>5</v>
      </c>
      <c r="E35" s="6" t="s">
        <v>50</v>
      </c>
      <c r="F35" s="6" t="s">
        <v>56</v>
      </c>
      <c r="G35" s="6" t="s">
        <v>11</v>
      </c>
      <c r="H35" s="13">
        <v>10.5</v>
      </c>
    </row>
    <row r="36" spans="1:8" ht="15.75" thickBot="1" x14ac:dyDescent="0.3">
      <c r="A36" s="7" t="s">
        <v>62</v>
      </c>
      <c r="B36" s="6" t="s">
        <v>62</v>
      </c>
      <c r="C36" s="6">
        <v>1</v>
      </c>
      <c r="D36" s="6" t="s">
        <v>63</v>
      </c>
      <c r="E36" s="6" t="s">
        <v>50</v>
      </c>
      <c r="F36" s="6" t="s">
        <v>56</v>
      </c>
      <c r="G36" s="6" t="s">
        <v>7</v>
      </c>
      <c r="H36" s="13">
        <v>10.5</v>
      </c>
    </row>
    <row r="37" spans="1:8" ht="15.75" thickBot="1" x14ac:dyDescent="0.3">
      <c r="A37" s="4">
        <v>44200</v>
      </c>
      <c r="B37" s="5">
        <v>44260</v>
      </c>
      <c r="C37" s="6">
        <v>23</v>
      </c>
      <c r="D37" s="6" t="s">
        <v>64</v>
      </c>
      <c r="E37" s="6" t="s">
        <v>65</v>
      </c>
      <c r="F37" s="6" t="s">
        <v>66</v>
      </c>
      <c r="G37" s="6" t="s">
        <v>7</v>
      </c>
      <c r="H37" s="13">
        <v>16</v>
      </c>
    </row>
    <row r="38" spans="1:8" ht="15.75" thickBot="1" x14ac:dyDescent="0.3">
      <c r="A38" s="4">
        <v>44200</v>
      </c>
      <c r="B38" s="5">
        <v>44231</v>
      </c>
      <c r="C38" s="6">
        <v>2</v>
      </c>
      <c r="D38" s="6" t="s">
        <v>67</v>
      </c>
      <c r="E38" s="6" t="s">
        <v>65</v>
      </c>
      <c r="F38" s="6" t="s">
        <v>68</v>
      </c>
      <c r="G38" s="6" t="s">
        <v>7</v>
      </c>
      <c r="H38" s="13">
        <v>10</v>
      </c>
    </row>
    <row r="39" spans="1:8" ht="15.75" thickBot="1" x14ac:dyDescent="0.3">
      <c r="A39" s="4">
        <v>44320</v>
      </c>
      <c r="B39" s="5">
        <v>44320</v>
      </c>
      <c r="C39" s="6">
        <v>1</v>
      </c>
      <c r="D39" s="6" t="s">
        <v>67</v>
      </c>
      <c r="E39" s="6" t="s">
        <v>65</v>
      </c>
      <c r="F39" s="6" t="s">
        <v>69</v>
      </c>
      <c r="G39" s="6" t="s">
        <v>7</v>
      </c>
      <c r="H39" s="13">
        <v>10</v>
      </c>
    </row>
    <row r="40" spans="1:8" ht="15.75" thickBot="1" x14ac:dyDescent="0.3">
      <c r="A40" s="4">
        <v>44412</v>
      </c>
      <c r="B40" s="6" t="s">
        <v>70</v>
      </c>
      <c r="C40" s="6">
        <v>6</v>
      </c>
      <c r="D40" s="6" t="s">
        <v>71</v>
      </c>
      <c r="E40" s="6" t="s">
        <v>65</v>
      </c>
      <c r="F40" s="6" t="s">
        <v>69</v>
      </c>
      <c r="G40" s="6" t="s">
        <v>7</v>
      </c>
      <c r="H40" s="13">
        <v>10</v>
      </c>
    </row>
    <row r="41" spans="1:8" ht="15.75" thickBot="1" x14ac:dyDescent="0.3">
      <c r="A41" s="7" t="s">
        <v>72</v>
      </c>
      <c r="B41" s="6" t="s">
        <v>70</v>
      </c>
      <c r="C41" s="6">
        <v>3</v>
      </c>
      <c r="D41" s="6" t="s">
        <v>46</v>
      </c>
      <c r="E41" s="6" t="s">
        <v>65</v>
      </c>
      <c r="F41" s="6" t="s">
        <v>69</v>
      </c>
      <c r="G41" s="6" t="s">
        <v>7</v>
      </c>
      <c r="H41" s="13">
        <v>10</v>
      </c>
    </row>
    <row r="42" spans="1:8" ht="15.75" thickBot="1" x14ac:dyDescent="0.3">
      <c r="A42" s="7" t="s">
        <v>73</v>
      </c>
      <c r="B42" s="6" t="s">
        <v>73</v>
      </c>
      <c r="C42" s="6">
        <v>1</v>
      </c>
      <c r="D42" s="6" t="s">
        <v>46</v>
      </c>
      <c r="E42" s="6" t="s">
        <v>65</v>
      </c>
      <c r="F42" s="6" t="s">
        <v>69</v>
      </c>
      <c r="G42" s="6" t="s">
        <v>7</v>
      </c>
      <c r="H42" s="13">
        <v>10</v>
      </c>
    </row>
    <row r="43" spans="1:8" ht="15.75" thickBot="1" x14ac:dyDescent="0.3">
      <c r="A43" s="7" t="s">
        <v>74</v>
      </c>
      <c r="B43" s="6" t="s">
        <v>75</v>
      </c>
      <c r="C43" s="6">
        <v>44</v>
      </c>
      <c r="D43" s="6" t="s">
        <v>16</v>
      </c>
      <c r="E43" s="6" t="s">
        <v>65</v>
      </c>
      <c r="F43" s="6" t="s">
        <v>69</v>
      </c>
      <c r="G43" s="6" t="s">
        <v>7</v>
      </c>
      <c r="H43" s="13">
        <v>10</v>
      </c>
    </row>
    <row r="44" spans="1:8" ht="15.75" thickBot="1" x14ac:dyDescent="0.3">
      <c r="A44" s="7" t="s">
        <v>76</v>
      </c>
      <c r="B44" s="6" t="s">
        <v>77</v>
      </c>
      <c r="C44" s="6">
        <v>3</v>
      </c>
      <c r="D44" s="6" t="s">
        <v>78</v>
      </c>
      <c r="E44" s="6" t="s">
        <v>65</v>
      </c>
      <c r="F44" s="6" t="s">
        <v>69</v>
      </c>
      <c r="G44" s="6" t="s">
        <v>7</v>
      </c>
      <c r="H44" s="13">
        <v>10</v>
      </c>
    </row>
    <row r="45" spans="1:8" ht="15.75" thickBot="1" x14ac:dyDescent="0.3">
      <c r="A45" s="7" t="s">
        <v>75</v>
      </c>
      <c r="B45" s="6" t="s">
        <v>79</v>
      </c>
      <c r="C45" s="6">
        <v>3</v>
      </c>
      <c r="D45" s="6" t="s">
        <v>46</v>
      </c>
      <c r="E45" s="6" t="s">
        <v>80</v>
      </c>
      <c r="F45" s="6" t="s">
        <v>81</v>
      </c>
      <c r="G45" s="6" t="s">
        <v>7</v>
      </c>
      <c r="H45" s="13">
        <v>25</v>
      </c>
    </row>
    <row r="46" spans="1:8" ht="15.75" thickBot="1" x14ac:dyDescent="0.3">
      <c r="A46" s="7" t="s">
        <v>82</v>
      </c>
      <c r="B46" s="6" t="s">
        <v>83</v>
      </c>
      <c r="C46" s="6">
        <v>7</v>
      </c>
      <c r="D46" s="6" t="s">
        <v>18</v>
      </c>
      <c r="E46" s="6" t="s">
        <v>80</v>
      </c>
      <c r="F46" s="6" t="s">
        <v>84</v>
      </c>
      <c r="G46" s="6" t="s">
        <v>7</v>
      </c>
      <c r="H46" s="13">
        <v>18.5</v>
      </c>
    </row>
    <row r="47" spans="1:8" ht="15.75" thickBot="1" x14ac:dyDescent="0.3">
      <c r="A47" s="7" t="s">
        <v>85</v>
      </c>
      <c r="B47" s="5">
        <v>44235</v>
      </c>
      <c r="C47" s="6">
        <v>9</v>
      </c>
      <c r="D47" s="6" t="s">
        <v>18</v>
      </c>
      <c r="E47" s="6" t="s">
        <v>80</v>
      </c>
      <c r="F47" s="6" t="s">
        <v>115</v>
      </c>
      <c r="G47" s="6" t="s">
        <v>7</v>
      </c>
      <c r="H47" s="13">
        <v>9.75</v>
      </c>
    </row>
    <row r="48" spans="1:8" ht="15.75" thickBot="1" x14ac:dyDescent="0.3">
      <c r="A48" s="7" t="s">
        <v>85</v>
      </c>
      <c r="B48" s="6" t="s">
        <v>86</v>
      </c>
      <c r="C48" s="6">
        <v>8</v>
      </c>
      <c r="D48" s="6" t="s">
        <v>18</v>
      </c>
      <c r="E48" s="6" t="s">
        <v>80</v>
      </c>
      <c r="F48" s="6" t="s">
        <v>115</v>
      </c>
      <c r="G48" s="6" t="s">
        <v>7</v>
      </c>
      <c r="H48" s="13">
        <v>9.75</v>
      </c>
    </row>
    <row r="49" spans="1:8" ht="15.75" thickBot="1" x14ac:dyDescent="0.3">
      <c r="A49" s="4">
        <v>44235</v>
      </c>
      <c r="B49" s="5">
        <v>44235</v>
      </c>
      <c r="C49" s="6">
        <v>1</v>
      </c>
      <c r="D49" s="6" t="s">
        <v>46</v>
      </c>
      <c r="E49" s="6" t="s">
        <v>80</v>
      </c>
      <c r="F49" s="6" t="s">
        <v>116</v>
      </c>
      <c r="G49" s="6" t="s">
        <v>7</v>
      </c>
      <c r="H49" s="13">
        <v>12.75</v>
      </c>
    </row>
    <row r="50" spans="1:8" ht="15.75" thickBot="1" x14ac:dyDescent="0.3">
      <c r="A50" s="4">
        <v>44356</v>
      </c>
      <c r="B50" s="5">
        <v>44450</v>
      </c>
      <c r="C50" s="6">
        <v>47</v>
      </c>
      <c r="D50" s="6" t="s">
        <v>21</v>
      </c>
      <c r="E50" s="6" t="s">
        <v>117</v>
      </c>
      <c r="F50" s="6" t="s">
        <v>118</v>
      </c>
      <c r="G50" s="6" t="s">
        <v>7</v>
      </c>
      <c r="H50" s="13">
        <v>12</v>
      </c>
    </row>
    <row r="51" spans="1:8" ht="15.75" thickBot="1" x14ac:dyDescent="0.3">
      <c r="A51" s="4">
        <v>44356</v>
      </c>
      <c r="B51" s="6" t="s">
        <v>87</v>
      </c>
      <c r="C51" s="6">
        <v>9</v>
      </c>
      <c r="D51" s="6" t="s">
        <v>18</v>
      </c>
      <c r="E51" s="6" t="s">
        <v>117</v>
      </c>
      <c r="F51" s="6" t="s">
        <v>88</v>
      </c>
      <c r="G51" s="6" t="s">
        <v>7</v>
      </c>
      <c r="H51" s="13">
        <v>18</v>
      </c>
    </row>
    <row r="52" spans="1:8" ht="15.75" thickBot="1" x14ac:dyDescent="0.3">
      <c r="A52" s="4">
        <v>44386</v>
      </c>
      <c r="B52" s="5">
        <v>44623</v>
      </c>
      <c r="C52" s="6">
        <v>128</v>
      </c>
      <c r="D52" s="6" t="s">
        <v>89</v>
      </c>
      <c r="E52" s="6" t="s">
        <v>117</v>
      </c>
      <c r="F52" s="6" t="s">
        <v>119</v>
      </c>
      <c r="G52" s="6" t="s">
        <v>11</v>
      </c>
      <c r="H52" s="13">
        <v>14.75</v>
      </c>
    </row>
    <row r="53" spans="1:8" ht="15.75" thickBot="1" x14ac:dyDescent="0.3">
      <c r="A53" s="4">
        <v>44386</v>
      </c>
      <c r="B53" s="5">
        <v>44386</v>
      </c>
      <c r="C53" s="6">
        <v>1</v>
      </c>
      <c r="D53" s="6" t="s">
        <v>46</v>
      </c>
      <c r="E53" s="6" t="s">
        <v>117</v>
      </c>
      <c r="F53" s="6" t="s">
        <v>120</v>
      </c>
      <c r="G53" s="6" t="s">
        <v>7</v>
      </c>
      <c r="H53" s="13">
        <v>9.75</v>
      </c>
    </row>
    <row r="54" spans="1:8" ht="15.75" thickBot="1" x14ac:dyDescent="0.3">
      <c r="A54" s="7" t="s">
        <v>90</v>
      </c>
      <c r="B54" s="6" t="s">
        <v>90</v>
      </c>
      <c r="C54" s="6">
        <v>1</v>
      </c>
      <c r="D54" s="6" t="s">
        <v>46</v>
      </c>
      <c r="E54" s="6" t="s">
        <v>121</v>
      </c>
      <c r="F54" s="6" t="s">
        <v>91</v>
      </c>
      <c r="G54" s="6" t="s">
        <v>7</v>
      </c>
      <c r="H54" s="13">
        <v>15</v>
      </c>
    </row>
    <row r="55" spans="1:8" ht="15.75" thickBot="1" x14ac:dyDescent="0.3">
      <c r="A55" s="4">
        <v>44296</v>
      </c>
      <c r="B55" s="5">
        <v>44510</v>
      </c>
      <c r="C55" s="6">
        <v>6</v>
      </c>
      <c r="D55" s="6" t="s">
        <v>21</v>
      </c>
      <c r="E55" s="6" t="s">
        <v>121</v>
      </c>
      <c r="F55" s="6" t="s">
        <v>92</v>
      </c>
      <c r="G55" s="6" t="s">
        <v>7</v>
      </c>
      <c r="H55" s="13">
        <v>20</v>
      </c>
    </row>
    <row r="56" spans="1:8" ht="15.75" thickBot="1" x14ac:dyDescent="0.3">
      <c r="A56" s="7" t="s">
        <v>49</v>
      </c>
      <c r="B56" s="6" t="s">
        <v>57</v>
      </c>
      <c r="C56" s="6">
        <v>31</v>
      </c>
      <c r="D56" s="6" t="s">
        <v>5</v>
      </c>
      <c r="E56" s="6" t="s">
        <v>121</v>
      </c>
      <c r="F56" s="6" t="s">
        <v>93</v>
      </c>
      <c r="G56" s="6" t="s">
        <v>7</v>
      </c>
      <c r="H56" s="13">
        <v>14</v>
      </c>
    </row>
    <row r="57" spans="1:8" ht="15.75" thickBot="1" x14ac:dyDescent="0.3">
      <c r="A57" s="7" t="s">
        <v>49</v>
      </c>
      <c r="B57" s="6" t="s">
        <v>94</v>
      </c>
      <c r="C57" s="6">
        <v>10</v>
      </c>
      <c r="D57" s="6" t="s">
        <v>18</v>
      </c>
      <c r="E57" s="6" t="s">
        <v>121</v>
      </c>
      <c r="F57" s="6" t="s">
        <v>122</v>
      </c>
      <c r="G57" s="6" t="s">
        <v>11</v>
      </c>
      <c r="H57" s="13">
        <v>9.75</v>
      </c>
    </row>
    <row r="58" spans="1:8" ht="15.75" thickBot="1" x14ac:dyDescent="0.3">
      <c r="A58" s="4">
        <v>44207</v>
      </c>
      <c r="B58" s="5">
        <v>44238</v>
      </c>
      <c r="C58" s="6">
        <v>2</v>
      </c>
      <c r="D58" s="6" t="s">
        <v>13</v>
      </c>
      <c r="E58" s="6" t="s">
        <v>121</v>
      </c>
      <c r="F58" s="6" t="s">
        <v>95</v>
      </c>
      <c r="G58" s="6" t="s">
        <v>7</v>
      </c>
      <c r="H58" s="13">
        <v>9.75</v>
      </c>
    </row>
    <row r="59" spans="1:8" ht="15.75" thickBot="1" x14ac:dyDescent="0.3">
      <c r="A59" s="4">
        <v>44266</v>
      </c>
      <c r="B59" s="5">
        <v>44327</v>
      </c>
      <c r="C59" s="6">
        <v>3</v>
      </c>
      <c r="D59" s="6" t="s">
        <v>71</v>
      </c>
      <c r="E59" s="6" t="s">
        <v>123</v>
      </c>
      <c r="F59" s="6" t="s">
        <v>124</v>
      </c>
      <c r="G59" s="6" t="s">
        <v>7</v>
      </c>
      <c r="H59" s="13">
        <v>9.5</v>
      </c>
    </row>
    <row r="60" spans="1:8" ht="15.75" thickBot="1" x14ac:dyDescent="0.3">
      <c r="A60" s="4">
        <v>44419</v>
      </c>
      <c r="B60" s="6" t="s">
        <v>96</v>
      </c>
      <c r="C60" s="6">
        <v>10</v>
      </c>
      <c r="D60" s="6" t="s">
        <v>64</v>
      </c>
      <c r="E60" s="6" t="s">
        <v>123</v>
      </c>
      <c r="F60" s="6" t="s">
        <v>124</v>
      </c>
      <c r="G60" s="6" t="s">
        <v>7</v>
      </c>
      <c r="H60" s="13">
        <v>9.5</v>
      </c>
    </row>
    <row r="61" spans="1:8" ht="15.75" thickBot="1" x14ac:dyDescent="0.3">
      <c r="A61" s="4">
        <v>44419</v>
      </c>
      <c r="B61" s="5">
        <v>44480</v>
      </c>
      <c r="C61" s="6">
        <v>3</v>
      </c>
      <c r="D61" s="6" t="s">
        <v>18</v>
      </c>
      <c r="E61" s="6" t="s">
        <v>123</v>
      </c>
      <c r="F61" s="6" t="s">
        <v>124</v>
      </c>
      <c r="G61" s="6" t="s">
        <v>7</v>
      </c>
      <c r="H61" s="13">
        <v>9.5</v>
      </c>
    </row>
    <row r="62" spans="1:8" ht="15.75" thickBot="1" x14ac:dyDescent="0.3">
      <c r="A62" s="7" t="s">
        <v>97</v>
      </c>
      <c r="B62" s="5">
        <v>44481</v>
      </c>
      <c r="C62" s="6">
        <v>9</v>
      </c>
      <c r="D62" s="6" t="s">
        <v>18</v>
      </c>
      <c r="E62" s="6" t="s">
        <v>123</v>
      </c>
      <c r="F62" s="6" t="s">
        <v>124</v>
      </c>
      <c r="G62" s="6" t="s">
        <v>7</v>
      </c>
      <c r="H62" s="13">
        <v>9.5</v>
      </c>
    </row>
    <row r="63" spans="1:8" ht="15.75" thickBot="1" x14ac:dyDescent="0.3">
      <c r="A63" s="7" t="s">
        <v>97</v>
      </c>
      <c r="B63" s="5">
        <v>44208</v>
      </c>
      <c r="C63" s="6">
        <v>2</v>
      </c>
      <c r="D63" s="6" t="s">
        <v>9</v>
      </c>
      <c r="E63" s="6" t="s">
        <v>123</v>
      </c>
      <c r="F63" s="6" t="s">
        <v>124</v>
      </c>
      <c r="G63" s="6" t="s">
        <v>7</v>
      </c>
      <c r="H63" s="13">
        <v>9.5</v>
      </c>
    </row>
    <row r="64" spans="1:8" ht="15.75" thickBot="1" x14ac:dyDescent="0.3">
      <c r="A64" s="4">
        <v>44239</v>
      </c>
      <c r="B64" s="6" t="s">
        <v>98</v>
      </c>
      <c r="C64" s="6">
        <v>10</v>
      </c>
      <c r="D64" s="6" t="s">
        <v>40</v>
      </c>
      <c r="E64" s="6" t="s">
        <v>123</v>
      </c>
      <c r="F64" s="6" t="s">
        <v>124</v>
      </c>
      <c r="G64" s="6" t="s">
        <v>7</v>
      </c>
      <c r="H64" s="13">
        <v>9.5</v>
      </c>
    </row>
    <row r="65" spans="1:8" ht="15.75" thickBot="1" x14ac:dyDescent="0.3">
      <c r="A65" s="4">
        <v>44451</v>
      </c>
      <c r="B65" s="5">
        <v>44451</v>
      </c>
      <c r="C65" s="6">
        <v>1</v>
      </c>
      <c r="D65" s="6" t="s">
        <v>5</v>
      </c>
      <c r="E65" s="6" t="s">
        <v>123</v>
      </c>
      <c r="F65" s="6" t="s">
        <v>125</v>
      </c>
      <c r="G65" s="6" t="s">
        <v>7</v>
      </c>
      <c r="H65" s="13">
        <v>11.5</v>
      </c>
    </row>
    <row r="66" spans="1:8" ht="15.75" thickBot="1" x14ac:dyDescent="0.3">
      <c r="A66" s="7" t="s">
        <v>26</v>
      </c>
      <c r="B66" s="6" t="s">
        <v>27</v>
      </c>
      <c r="C66" s="6">
        <v>2</v>
      </c>
      <c r="D66" s="6" t="s">
        <v>13</v>
      </c>
      <c r="E66" s="6" t="s">
        <v>123</v>
      </c>
      <c r="F66" s="6" t="s">
        <v>124</v>
      </c>
      <c r="G66" s="6" t="s">
        <v>7</v>
      </c>
      <c r="H66" s="13">
        <v>9.5</v>
      </c>
    </row>
    <row r="67" spans="1:8" ht="15.75" thickBot="1" x14ac:dyDescent="0.3">
      <c r="A67" s="7" t="s">
        <v>34</v>
      </c>
      <c r="B67" s="6" t="s">
        <v>34</v>
      </c>
      <c r="C67" s="6">
        <v>1</v>
      </c>
      <c r="D67" s="6" t="s">
        <v>9</v>
      </c>
      <c r="E67" s="6" t="s">
        <v>126</v>
      </c>
      <c r="F67" s="6" t="s">
        <v>99</v>
      </c>
      <c r="G67" s="6" t="s">
        <v>7</v>
      </c>
      <c r="H67" s="13">
        <v>14</v>
      </c>
    </row>
    <row r="68" spans="1:8" ht="15.75" thickBot="1" x14ac:dyDescent="0.3">
      <c r="A68" s="4">
        <v>44835</v>
      </c>
      <c r="B68" s="6" t="s">
        <v>60</v>
      </c>
      <c r="C68" s="6">
        <v>7</v>
      </c>
      <c r="D68" s="6" t="s">
        <v>18</v>
      </c>
      <c r="E68" s="6" t="s">
        <v>100</v>
      </c>
      <c r="F68" s="6" t="s">
        <v>93</v>
      </c>
      <c r="G68" s="6" t="s">
        <v>7</v>
      </c>
      <c r="H68" s="13">
        <v>12</v>
      </c>
    </row>
    <row r="69" spans="1:8" ht="15.75" thickBot="1" x14ac:dyDescent="0.3">
      <c r="A69" s="7" t="s">
        <v>101</v>
      </c>
      <c r="B69" s="6" t="s">
        <v>62</v>
      </c>
      <c r="C69" s="6">
        <v>54</v>
      </c>
      <c r="D69" s="6" t="s">
        <v>102</v>
      </c>
      <c r="E69" s="6" t="s">
        <v>100</v>
      </c>
      <c r="F69" s="6" t="s">
        <v>93</v>
      </c>
      <c r="G69" s="6" t="s">
        <v>7</v>
      </c>
      <c r="H69" s="13">
        <v>12</v>
      </c>
    </row>
    <row r="70" spans="1:8" ht="15.75" thickBot="1" x14ac:dyDescent="0.3">
      <c r="A70" s="7" t="s">
        <v>60</v>
      </c>
      <c r="B70" s="6" t="s">
        <v>103</v>
      </c>
      <c r="C70" s="6">
        <v>5</v>
      </c>
      <c r="D70" s="6" t="s">
        <v>21</v>
      </c>
      <c r="E70" s="6" t="s">
        <v>100</v>
      </c>
      <c r="F70" s="6" t="s">
        <v>99</v>
      </c>
      <c r="G70" s="6" t="s">
        <v>7</v>
      </c>
      <c r="H70" s="13">
        <v>12</v>
      </c>
    </row>
    <row r="71" spans="1:8" ht="15.75" thickBot="1" x14ac:dyDescent="0.3">
      <c r="A71" s="7" t="s">
        <v>104</v>
      </c>
      <c r="B71" s="6" t="s">
        <v>20</v>
      </c>
      <c r="C71" s="6">
        <v>9</v>
      </c>
      <c r="D71" s="6" t="s">
        <v>105</v>
      </c>
      <c r="E71" s="6" t="s">
        <v>106</v>
      </c>
      <c r="F71" s="6" t="s">
        <v>107</v>
      </c>
      <c r="G71" s="6" t="s">
        <v>11</v>
      </c>
      <c r="H71" s="13">
        <v>14</v>
      </c>
    </row>
    <row r="72" spans="1:8" ht="15.75" thickBot="1" x14ac:dyDescent="0.3">
      <c r="A72" s="7" t="s">
        <v>104</v>
      </c>
      <c r="B72" s="6" t="s">
        <v>104</v>
      </c>
      <c r="C72" s="6">
        <v>1</v>
      </c>
      <c r="D72" s="6" t="s">
        <v>108</v>
      </c>
      <c r="E72" s="6" t="s">
        <v>106</v>
      </c>
      <c r="F72" s="6" t="s">
        <v>109</v>
      </c>
      <c r="G72" s="6" t="s">
        <v>11</v>
      </c>
      <c r="H72" s="13">
        <v>12</v>
      </c>
    </row>
    <row r="73" spans="1:8" ht="15.75" thickBot="1" x14ac:dyDescent="0.3">
      <c r="A73" s="4">
        <v>44594</v>
      </c>
      <c r="B73" s="5">
        <v>44806</v>
      </c>
      <c r="C73" s="6">
        <v>6</v>
      </c>
      <c r="D73" s="6" t="s">
        <v>18</v>
      </c>
      <c r="E73" s="6" t="s">
        <v>106</v>
      </c>
      <c r="F73" s="6" t="s">
        <v>109</v>
      </c>
      <c r="G73" s="6" t="s">
        <v>7</v>
      </c>
      <c r="H73" s="13">
        <v>12</v>
      </c>
    </row>
    <row r="74" spans="1:8" ht="15.75" thickBot="1" x14ac:dyDescent="0.3">
      <c r="A74" s="4">
        <v>44622</v>
      </c>
      <c r="B74" s="5">
        <v>44622</v>
      </c>
      <c r="C74" s="6">
        <v>1</v>
      </c>
      <c r="D74" s="6" t="s">
        <v>16</v>
      </c>
      <c r="E74" s="6" t="s">
        <v>127</v>
      </c>
      <c r="F74" s="6" t="s">
        <v>110</v>
      </c>
      <c r="G74" s="6" t="s">
        <v>7</v>
      </c>
      <c r="H74" s="13">
        <v>35</v>
      </c>
    </row>
    <row r="75" spans="1:8" x14ac:dyDescent="0.25">
      <c r="H75" s="13">
        <f>SUM(H2:H74)</f>
        <v>1131.1500000000001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8264-61C2-452D-94B6-29851A261E1D}">
  <sheetPr codeName="Sheet2"/>
  <dimension ref="A1:E84"/>
  <sheetViews>
    <sheetView topLeftCell="A49" workbookViewId="0">
      <selection activeCell="D59" sqref="D59:D60"/>
    </sheetView>
  </sheetViews>
  <sheetFormatPr defaultRowHeight="15" x14ac:dyDescent="0.25"/>
  <cols>
    <col min="1" max="1" width="22.85546875" bestFit="1" customWidth="1"/>
    <col min="2" max="2" width="15.5703125" customWidth="1"/>
    <col min="4" max="4" width="30" customWidth="1"/>
    <col min="5" max="5" width="15.5703125" bestFit="1" customWidth="1"/>
    <col min="6" max="6" width="22.85546875" bestFit="1" customWidth="1"/>
    <col min="7" max="7" width="21.140625" bestFit="1" customWidth="1"/>
    <col min="8" max="8" width="13.42578125" bestFit="1" customWidth="1"/>
    <col min="9" max="9" width="9.28515625" bestFit="1" customWidth="1"/>
    <col min="10" max="10" width="33.28515625" bestFit="1" customWidth="1"/>
    <col min="11" max="11" width="30.85546875" bestFit="1" customWidth="1"/>
    <col min="12" max="12" width="28.7109375" bestFit="1" customWidth="1"/>
    <col min="13" max="13" width="27" bestFit="1" customWidth="1"/>
    <col min="14" max="14" width="14.7109375" bestFit="1" customWidth="1"/>
    <col min="15" max="15" width="18.85546875" bestFit="1" customWidth="1"/>
    <col min="16" max="16" width="19" bestFit="1" customWidth="1"/>
    <col min="17" max="17" width="17.28515625" bestFit="1" customWidth="1"/>
    <col min="18" max="18" width="18.85546875" bestFit="1" customWidth="1"/>
    <col min="19" max="19" width="23.7109375" bestFit="1" customWidth="1"/>
    <col min="20" max="20" width="23" bestFit="1" customWidth="1"/>
    <col min="21" max="21" width="16.42578125" bestFit="1" customWidth="1"/>
    <col min="22" max="22" width="16.28515625" bestFit="1" customWidth="1"/>
    <col min="23" max="23" width="11.85546875" bestFit="1" customWidth="1"/>
    <col min="24" max="24" width="10" bestFit="1" customWidth="1"/>
    <col min="25" max="25" width="13.42578125" bestFit="1" customWidth="1"/>
    <col min="26" max="26" width="10.85546875" bestFit="1" customWidth="1"/>
    <col min="27" max="27" width="11.42578125" bestFit="1" customWidth="1"/>
    <col min="28" max="28" width="15" bestFit="1" customWidth="1"/>
    <col min="29" max="29" width="12.85546875" bestFit="1" customWidth="1"/>
    <col min="30" max="30" width="19.85546875" bestFit="1" customWidth="1"/>
    <col min="31" max="31" width="23.42578125" bestFit="1" customWidth="1"/>
    <col min="32" max="32" width="28.5703125" bestFit="1" customWidth="1"/>
    <col min="33" max="33" width="21.140625" bestFit="1" customWidth="1"/>
    <col min="34" max="34" width="18.5703125" bestFit="1" customWidth="1"/>
    <col min="35" max="35" width="9.85546875" bestFit="1" customWidth="1"/>
    <col min="36" max="36" width="17" bestFit="1" customWidth="1"/>
    <col min="37" max="37" width="15" bestFit="1" customWidth="1"/>
    <col min="38" max="38" width="10.42578125" bestFit="1" customWidth="1"/>
    <col min="39" max="39" width="10.85546875" bestFit="1" customWidth="1"/>
    <col min="40" max="40" width="22" bestFit="1" customWidth="1"/>
    <col min="41" max="41" width="11.28515625" bestFit="1" customWidth="1"/>
  </cols>
  <sheetData>
    <row r="1" spans="1:5" x14ac:dyDescent="0.25">
      <c r="A1" s="8" t="s">
        <v>129</v>
      </c>
      <c r="B1" t="s">
        <v>128</v>
      </c>
    </row>
    <row r="2" spans="1:5" x14ac:dyDescent="0.25">
      <c r="A2" s="9" t="s">
        <v>11</v>
      </c>
      <c r="B2" s="11">
        <v>255</v>
      </c>
    </row>
    <row r="3" spans="1:5" x14ac:dyDescent="0.25">
      <c r="A3" s="9" t="s">
        <v>7</v>
      </c>
      <c r="B3" s="11">
        <v>372</v>
      </c>
      <c r="D3" s="8" t="s">
        <v>129</v>
      </c>
      <c r="E3" t="s">
        <v>128</v>
      </c>
    </row>
    <row r="4" spans="1:5" x14ac:dyDescent="0.25">
      <c r="A4" s="9" t="s">
        <v>130</v>
      </c>
      <c r="B4" s="11">
        <v>627</v>
      </c>
      <c r="D4" s="9" t="s">
        <v>35</v>
      </c>
      <c r="E4" s="11">
        <v>20</v>
      </c>
    </row>
    <row r="5" spans="1:5" x14ac:dyDescent="0.25">
      <c r="D5" s="10" t="s">
        <v>36</v>
      </c>
      <c r="E5" s="11">
        <v>2</v>
      </c>
    </row>
    <row r="6" spans="1:5" x14ac:dyDescent="0.25">
      <c r="A6" s="8" t="s">
        <v>129</v>
      </c>
      <c r="B6" t="s">
        <v>128</v>
      </c>
      <c r="D6" s="10" t="s">
        <v>41</v>
      </c>
      <c r="E6" s="11">
        <v>7</v>
      </c>
    </row>
    <row r="7" spans="1:5" x14ac:dyDescent="0.25">
      <c r="A7" s="9" t="s">
        <v>102</v>
      </c>
      <c r="B7" s="11">
        <v>54</v>
      </c>
      <c r="D7" s="10" t="s">
        <v>38</v>
      </c>
      <c r="E7" s="11">
        <v>11</v>
      </c>
    </row>
    <row r="8" spans="1:5" x14ac:dyDescent="0.25">
      <c r="A8" s="9" t="s">
        <v>13</v>
      </c>
      <c r="B8" s="11">
        <v>14</v>
      </c>
      <c r="D8" s="9" t="s">
        <v>50</v>
      </c>
      <c r="E8" s="11">
        <v>49</v>
      </c>
    </row>
    <row r="9" spans="1:5" x14ac:dyDescent="0.25">
      <c r="A9" s="9" t="s">
        <v>32</v>
      </c>
      <c r="B9" s="11">
        <v>1</v>
      </c>
      <c r="D9" s="10" t="s">
        <v>54</v>
      </c>
      <c r="E9" s="11">
        <v>36</v>
      </c>
    </row>
    <row r="10" spans="1:5" x14ac:dyDescent="0.25">
      <c r="A10" s="9" t="s">
        <v>18</v>
      </c>
      <c r="B10" s="11">
        <v>93</v>
      </c>
      <c r="D10" s="10" t="s">
        <v>58</v>
      </c>
      <c r="E10" s="11">
        <v>1</v>
      </c>
    </row>
    <row r="11" spans="1:5" x14ac:dyDescent="0.25">
      <c r="A11" s="9" t="s">
        <v>64</v>
      </c>
      <c r="B11" s="11">
        <v>33</v>
      </c>
      <c r="D11" s="10" t="s">
        <v>51</v>
      </c>
      <c r="E11" s="11">
        <v>1</v>
      </c>
    </row>
    <row r="12" spans="1:5" x14ac:dyDescent="0.25">
      <c r="A12" s="9" t="s">
        <v>108</v>
      </c>
      <c r="B12" s="11">
        <v>1</v>
      </c>
      <c r="D12" s="10" t="s">
        <v>56</v>
      </c>
      <c r="E12" s="11">
        <v>11</v>
      </c>
    </row>
    <row r="13" spans="1:5" x14ac:dyDescent="0.25">
      <c r="A13" s="9" t="s">
        <v>71</v>
      </c>
      <c r="B13" s="11">
        <v>9</v>
      </c>
      <c r="D13" s="9" t="s">
        <v>123</v>
      </c>
      <c r="E13" s="11">
        <v>40</v>
      </c>
    </row>
    <row r="14" spans="1:5" x14ac:dyDescent="0.25">
      <c r="A14" s="9" t="s">
        <v>43</v>
      </c>
      <c r="B14" s="11">
        <v>1</v>
      </c>
      <c r="D14" s="10" t="s">
        <v>124</v>
      </c>
      <c r="E14" s="11">
        <v>39</v>
      </c>
    </row>
    <row r="15" spans="1:5" x14ac:dyDescent="0.25">
      <c r="A15" s="9" t="s">
        <v>9</v>
      </c>
      <c r="B15" s="11">
        <v>7</v>
      </c>
      <c r="D15" s="10" t="s">
        <v>125</v>
      </c>
      <c r="E15" s="11">
        <v>1</v>
      </c>
    </row>
    <row r="16" spans="1:5" x14ac:dyDescent="0.25">
      <c r="A16" s="9" t="s">
        <v>105</v>
      </c>
      <c r="B16" s="11">
        <v>9</v>
      </c>
      <c r="D16" s="9" t="s">
        <v>65</v>
      </c>
      <c r="E16" s="11">
        <v>83</v>
      </c>
    </row>
    <row r="17" spans="1:5" x14ac:dyDescent="0.25">
      <c r="A17" s="9" t="s">
        <v>40</v>
      </c>
      <c r="B17" s="11">
        <v>12</v>
      </c>
      <c r="D17" s="10" t="s">
        <v>68</v>
      </c>
      <c r="E17" s="11">
        <v>2</v>
      </c>
    </row>
    <row r="18" spans="1:5" x14ac:dyDescent="0.25">
      <c r="A18" s="9" t="s">
        <v>78</v>
      </c>
      <c r="B18" s="11">
        <v>3</v>
      </c>
      <c r="D18" s="10" t="s">
        <v>69</v>
      </c>
      <c r="E18" s="11">
        <v>58</v>
      </c>
    </row>
    <row r="19" spans="1:5" x14ac:dyDescent="0.25">
      <c r="A19" s="9" t="s">
        <v>5</v>
      </c>
      <c r="B19" s="11">
        <v>35</v>
      </c>
      <c r="D19" s="10" t="s">
        <v>66</v>
      </c>
      <c r="E19" s="11">
        <v>23</v>
      </c>
    </row>
    <row r="20" spans="1:5" x14ac:dyDescent="0.25">
      <c r="A20" s="9" t="s">
        <v>67</v>
      </c>
      <c r="B20" s="11">
        <v>3</v>
      </c>
      <c r="D20" s="9" t="s">
        <v>126</v>
      </c>
      <c r="E20" s="11">
        <v>1</v>
      </c>
    </row>
    <row r="21" spans="1:5" x14ac:dyDescent="0.25">
      <c r="A21" s="9" t="s">
        <v>16</v>
      </c>
      <c r="B21" s="11">
        <v>67</v>
      </c>
      <c r="D21" s="10" t="s">
        <v>99</v>
      </c>
      <c r="E21" s="11">
        <v>1</v>
      </c>
    </row>
    <row r="22" spans="1:5" x14ac:dyDescent="0.25">
      <c r="A22" s="9" t="s">
        <v>53</v>
      </c>
      <c r="B22" s="11">
        <v>35</v>
      </c>
      <c r="D22" s="9" t="s">
        <v>100</v>
      </c>
      <c r="E22" s="11">
        <v>66</v>
      </c>
    </row>
    <row r="23" spans="1:5" x14ac:dyDescent="0.25">
      <c r="A23" s="9" t="s">
        <v>89</v>
      </c>
      <c r="B23" s="11">
        <v>128</v>
      </c>
      <c r="D23" s="10" t="s">
        <v>99</v>
      </c>
      <c r="E23" s="11">
        <v>5</v>
      </c>
    </row>
    <row r="24" spans="1:5" x14ac:dyDescent="0.25">
      <c r="A24" s="9" t="s">
        <v>46</v>
      </c>
      <c r="B24" s="11">
        <v>16</v>
      </c>
      <c r="D24" s="10" t="s">
        <v>93</v>
      </c>
      <c r="E24" s="11">
        <v>61</v>
      </c>
    </row>
    <row r="25" spans="1:5" x14ac:dyDescent="0.25">
      <c r="A25" s="9" t="s">
        <v>21</v>
      </c>
      <c r="B25" s="11">
        <v>92</v>
      </c>
      <c r="D25" s="9" t="s">
        <v>106</v>
      </c>
      <c r="E25" s="11">
        <v>16</v>
      </c>
    </row>
    <row r="26" spans="1:5" x14ac:dyDescent="0.25">
      <c r="A26" s="9" t="s">
        <v>63</v>
      </c>
      <c r="B26" s="11">
        <v>1</v>
      </c>
      <c r="D26" s="10" t="s">
        <v>109</v>
      </c>
      <c r="E26" s="11">
        <v>7</v>
      </c>
    </row>
    <row r="27" spans="1:5" x14ac:dyDescent="0.25">
      <c r="A27" s="9" t="s">
        <v>59</v>
      </c>
      <c r="B27" s="11">
        <v>1</v>
      </c>
      <c r="D27" s="10" t="s">
        <v>107</v>
      </c>
      <c r="E27" s="11">
        <v>9</v>
      </c>
    </row>
    <row r="28" spans="1:5" x14ac:dyDescent="0.25">
      <c r="A28" s="9" t="s">
        <v>19</v>
      </c>
      <c r="B28" s="11">
        <v>12</v>
      </c>
      <c r="D28" s="9" t="s">
        <v>80</v>
      </c>
      <c r="E28" s="11">
        <v>28</v>
      </c>
    </row>
    <row r="29" spans="1:5" x14ac:dyDescent="0.25">
      <c r="A29" s="9" t="s">
        <v>130</v>
      </c>
      <c r="B29" s="11">
        <v>627</v>
      </c>
      <c r="D29" s="10" t="s">
        <v>115</v>
      </c>
      <c r="E29" s="11">
        <v>17</v>
      </c>
    </row>
    <row r="30" spans="1:5" x14ac:dyDescent="0.25">
      <c r="D30" s="10" t="s">
        <v>84</v>
      </c>
      <c r="E30" s="11">
        <v>7</v>
      </c>
    </row>
    <row r="31" spans="1:5" x14ac:dyDescent="0.25">
      <c r="A31" s="8" t="s">
        <v>129</v>
      </c>
      <c r="B31" t="s">
        <v>128</v>
      </c>
      <c r="D31" s="10" t="s">
        <v>116</v>
      </c>
      <c r="E31" s="11">
        <v>1</v>
      </c>
    </row>
    <row r="32" spans="1:5" x14ac:dyDescent="0.25">
      <c r="A32" s="9" t="s">
        <v>35</v>
      </c>
      <c r="B32" s="11">
        <v>20</v>
      </c>
      <c r="D32" s="10" t="s">
        <v>81</v>
      </c>
      <c r="E32" s="11">
        <v>3</v>
      </c>
    </row>
    <row r="33" spans="1:5" x14ac:dyDescent="0.25">
      <c r="A33" s="9" t="s">
        <v>50</v>
      </c>
      <c r="B33" s="11">
        <v>49</v>
      </c>
      <c r="D33" s="9" t="s">
        <v>121</v>
      </c>
      <c r="E33" s="11">
        <v>50</v>
      </c>
    </row>
    <row r="34" spans="1:5" x14ac:dyDescent="0.25">
      <c r="A34" s="9" t="s">
        <v>123</v>
      </c>
      <c r="B34" s="11">
        <v>40</v>
      </c>
      <c r="D34" s="10" t="s">
        <v>122</v>
      </c>
      <c r="E34" s="11">
        <v>10</v>
      </c>
    </row>
    <row r="35" spans="1:5" x14ac:dyDescent="0.25">
      <c r="A35" s="9" t="s">
        <v>65</v>
      </c>
      <c r="B35" s="11">
        <v>83</v>
      </c>
      <c r="D35" s="10" t="s">
        <v>93</v>
      </c>
      <c r="E35" s="11">
        <v>31</v>
      </c>
    </row>
    <row r="36" spans="1:5" x14ac:dyDescent="0.25">
      <c r="A36" s="9" t="s">
        <v>126</v>
      </c>
      <c r="B36" s="11">
        <v>1</v>
      </c>
      <c r="D36" s="10" t="s">
        <v>91</v>
      </c>
      <c r="E36" s="11">
        <v>1</v>
      </c>
    </row>
    <row r="37" spans="1:5" x14ac:dyDescent="0.25">
      <c r="A37" s="9" t="s">
        <v>100</v>
      </c>
      <c r="B37" s="11">
        <v>66</v>
      </c>
      <c r="D37" s="10" t="s">
        <v>92</v>
      </c>
      <c r="E37" s="11">
        <v>6</v>
      </c>
    </row>
    <row r="38" spans="1:5" x14ac:dyDescent="0.25">
      <c r="A38" s="9" t="s">
        <v>106</v>
      </c>
      <c r="B38" s="11">
        <v>16</v>
      </c>
      <c r="D38" s="10" t="s">
        <v>95</v>
      </c>
      <c r="E38" s="11">
        <v>2</v>
      </c>
    </row>
    <row r="39" spans="1:5" x14ac:dyDescent="0.25">
      <c r="A39" s="9" t="s">
        <v>80</v>
      </c>
      <c r="B39" s="11">
        <v>28</v>
      </c>
      <c r="D39" s="9" t="s">
        <v>117</v>
      </c>
      <c r="E39" s="11">
        <v>185</v>
      </c>
    </row>
    <row r="40" spans="1:5" x14ac:dyDescent="0.25">
      <c r="A40" s="9" t="s">
        <v>121</v>
      </c>
      <c r="B40" s="11">
        <v>50</v>
      </c>
      <c r="D40" s="10" t="s">
        <v>118</v>
      </c>
      <c r="E40" s="11">
        <v>47</v>
      </c>
    </row>
    <row r="41" spans="1:5" x14ac:dyDescent="0.25">
      <c r="A41" s="9" t="s">
        <v>117</v>
      </c>
      <c r="B41" s="11">
        <v>185</v>
      </c>
      <c r="D41" s="10" t="s">
        <v>119</v>
      </c>
      <c r="E41" s="11">
        <v>128</v>
      </c>
    </row>
    <row r="42" spans="1:5" x14ac:dyDescent="0.25">
      <c r="A42" s="9" t="s">
        <v>111</v>
      </c>
      <c r="B42" s="11">
        <v>71</v>
      </c>
      <c r="D42" s="10" t="s">
        <v>120</v>
      </c>
      <c r="E42" s="11">
        <v>1</v>
      </c>
    </row>
    <row r="43" spans="1:5" x14ac:dyDescent="0.25">
      <c r="A43" s="9" t="s">
        <v>113</v>
      </c>
      <c r="B43" s="11">
        <v>17</v>
      </c>
      <c r="D43" s="10" t="s">
        <v>88</v>
      </c>
      <c r="E43" s="11">
        <v>9</v>
      </c>
    </row>
    <row r="44" spans="1:5" x14ac:dyDescent="0.25">
      <c r="A44" s="9" t="s">
        <v>127</v>
      </c>
      <c r="B44" s="11">
        <v>1</v>
      </c>
      <c r="D44" s="9" t="s">
        <v>111</v>
      </c>
      <c r="E44" s="11">
        <v>71</v>
      </c>
    </row>
    <row r="45" spans="1:5" x14ac:dyDescent="0.25">
      <c r="A45" s="9" t="s">
        <v>130</v>
      </c>
      <c r="B45" s="11">
        <v>627</v>
      </c>
      <c r="D45" s="10" t="s">
        <v>10</v>
      </c>
      <c r="E45" s="11">
        <v>1</v>
      </c>
    </row>
    <row r="46" spans="1:5" x14ac:dyDescent="0.25">
      <c r="D46" s="10" t="s">
        <v>14</v>
      </c>
      <c r="E46" s="11">
        <v>32</v>
      </c>
    </row>
    <row r="47" spans="1:5" x14ac:dyDescent="0.25">
      <c r="A47" s="8" t="s">
        <v>129</v>
      </c>
      <c r="B47" t="s">
        <v>128</v>
      </c>
      <c r="D47" s="10" t="s">
        <v>6</v>
      </c>
      <c r="E47" s="11">
        <v>2</v>
      </c>
    </row>
    <row r="48" spans="1:5" x14ac:dyDescent="0.25">
      <c r="A48" s="9" t="s">
        <v>122</v>
      </c>
      <c r="B48" s="11">
        <v>10</v>
      </c>
      <c r="D48" s="10" t="s">
        <v>112</v>
      </c>
      <c r="E48" s="11">
        <v>36</v>
      </c>
    </row>
    <row r="49" spans="1:5" x14ac:dyDescent="0.25">
      <c r="A49" s="9" t="s">
        <v>36</v>
      </c>
      <c r="B49" s="11">
        <v>2</v>
      </c>
      <c r="D49" s="9" t="s">
        <v>113</v>
      </c>
      <c r="E49" s="11">
        <v>17</v>
      </c>
    </row>
    <row r="50" spans="1:5" x14ac:dyDescent="0.25">
      <c r="A50" s="9" t="s">
        <v>41</v>
      </c>
      <c r="B50" s="11">
        <v>7</v>
      </c>
      <c r="D50" s="10" t="s">
        <v>23</v>
      </c>
      <c r="E50" s="11">
        <v>2</v>
      </c>
    </row>
    <row r="51" spans="1:5" x14ac:dyDescent="0.25">
      <c r="A51" s="9" t="s">
        <v>38</v>
      </c>
      <c r="B51" s="11">
        <v>11</v>
      </c>
      <c r="D51" s="10" t="s">
        <v>25</v>
      </c>
      <c r="E51" s="11">
        <v>4</v>
      </c>
    </row>
    <row r="52" spans="1:5" x14ac:dyDescent="0.25">
      <c r="A52" s="9" t="s">
        <v>23</v>
      </c>
      <c r="B52" s="11">
        <v>2</v>
      </c>
      <c r="D52" s="10" t="s">
        <v>114</v>
      </c>
      <c r="E52" s="11">
        <v>11</v>
      </c>
    </row>
    <row r="53" spans="1:5" x14ac:dyDescent="0.25">
      <c r="A53" s="9" t="s">
        <v>54</v>
      </c>
      <c r="B53" s="11">
        <v>36</v>
      </c>
      <c r="D53" s="9" t="s">
        <v>127</v>
      </c>
      <c r="E53" s="11">
        <v>1</v>
      </c>
    </row>
    <row r="54" spans="1:5" x14ac:dyDescent="0.25">
      <c r="A54" s="9" t="s">
        <v>58</v>
      </c>
      <c r="B54" s="11">
        <v>1</v>
      </c>
      <c r="D54" s="10" t="s">
        <v>110</v>
      </c>
      <c r="E54" s="11">
        <v>1</v>
      </c>
    </row>
    <row r="55" spans="1:5" x14ac:dyDescent="0.25">
      <c r="A55" s="9" t="s">
        <v>51</v>
      </c>
      <c r="B55" s="11">
        <v>1</v>
      </c>
      <c r="D55" s="9" t="s">
        <v>130</v>
      </c>
      <c r="E55" s="11">
        <v>627</v>
      </c>
    </row>
    <row r="56" spans="1:5" x14ac:dyDescent="0.25">
      <c r="A56" s="9" t="s">
        <v>56</v>
      </c>
      <c r="B56" s="11">
        <v>11</v>
      </c>
    </row>
    <row r="57" spans="1:5" x14ac:dyDescent="0.25">
      <c r="A57" s="9" t="s">
        <v>124</v>
      </c>
      <c r="B57" s="11">
        <v>39</v>
      </c>
      <c r="D57" t="s">
        <v>134</v>
      </c>
    </row>
    <row r="58" spans="1:5" x14ac:dyDescent="0.25">
      <c r="A58" s="9" t="s">
        <v>125</v>
      </c>
      <c r="B58" s="11">
        <v>1</v>
      </c>
      <c r="D58" s="11">
        <v>73</v>
      </c>
    </row>
    <row r="59" spans="1:5" x14ac:dyDescent="0.25">
      <c r="A59" s="9" t="s">
        <v>25</v>
      </c>
      <c r="B59" s="11">
        <v>4</v>
      </c>
      <c r="D59" s="14" t="s">
        <v>135</v>
      </c>
    </row>
    <row r="60" spans="1:5" x14ac:dyDescent="0.25">
      <c r="A60" s="9" t="s">
        <v>114</v>
      </c>
      <c r="B60" s="11">
        <v>11</v>
      </c>
      <c r="D60" s="13">
        <f>SUM(Data!H2:H74)</f>
        <v>1131.1500000000001</v>
      </c>
    </row>
    <row r="61" spans="1:5" x14ac:dyDescent="0.25">
      <c r="A61" s="9" t="s">
        <v>99</v>
      </c>
      <c r="B61" s="11">
        <v>6</v>
      </c>
    </row>
    <row r="62" spans="1:5" x14ac:dyDescent="0.25">
      <c r="A62" s="9" t="s">
        <v>93</v>
      </c>
      <c r="B62" s="11">
        <v>92</v>
      </c>
    </row>
    <row r="63" spans="1:5" x14ac:dyDescent="0.25">
      <c r="A63" s="9" t="s">
        <v>68</v>
      </c>
      <c r="B63" s="11">
        <v>2</v>
      </c>
    </row>
    <row r="64" spans="1:5" x14ac:dyDescent="0.25">
      <c r="A64" s="9" t="s">
        <v>69</v>
      </c>
      <c r="B64" s="11">
        <v>58</v>
      </c>
    </row>
    <row r="65" spans="1:2" x14ac:dyDescent="0.25">
      <c r="A65" s="9" t="s">
        <v>66</v>
      </c>
      <c r="B65" s="11">
        <v>23</v>
      </c>
    </row>
    <row r="66" spans="1:2" x14ac:dyDescent="0.25">
      <c r="A66" s="9" t="s">
        <v>109</v>
      </c>
      <c r="B66" s="11">
        <v>7</v>
      </c>
    </row>
    <row r="67" spans="1:2" x14ac:dyDescent="0.25">
      <c r="A67" s="9" t="s">
        <v>107</v>
      </c>
      <c r="B67" s="11">
        <v>9</v>
      </c>
    </row>
    <row r="68" spans="1:2" x14ac:dyDescent="0.25">
      <c r="A68" s="9" t="s">
        <v>115</v>
      </c>
      <c r="B68" s="11">
        <v>17</v>
      </c>
    </row>
    <row r="69" spans="1:2" x14ac:dyDescent="0.25">
      <c r="A69" s="9" t="s">
        <v>84</v>
      </c>
      <c r="B69" s="11">
        <v>7</v>
      </c>
    </row>
    <row r="70" spans="1:2" x14ac:dyDescent="0.25">
      <c r="A70" s="9" t="s">
        <v>116</v>
      </c>
      <c r="B70" s="11">
        <v>1</v>
      </c>
    </row>
    <row r="71" spans="1:2" x14ac:dyDescent="0.25">
      <c r="A71" s="9" t="s">
        <v>81</v>
      </c>
      <c r="B71" s="11">
        <v>3</v>
      </c>
    </row>
    <row r="72" spans="1:2" x14ac:dyDescent="0.25">
      <c r="A72" s="9" t="s">
        <v>10</v>
      </c>
      <c r="B72" s="11">
        <v>1</v>
      </c>
    </row>
    <row r="73" spans="1:2" x14ac:dyDescent="0.25">
      <c r="A73" s="9" t="s">
        <v>91</v>
      </c>
      <c r="B73" s="11">
        <v>1</v>
      </c>
    </row>
    <row r="74" spans="1:2" x14ac:dyDescent="0.25">
      <c r="A74" s="9" t="s">
        <v>118</v>
      </c>
      <c r="B74" s="11">
        <v>47</v>
      </c>
    </row>
    <row r="75" spans="1:2" x14ac:dyDescent="0.25">
      <c r="A75" s="9" t="s">
        <v>119</v>
      </c>
      <c r="B75" s="11">
        <v>128</v>
      </c>
    </row>
    <row r="76" spans="1:2" x14ac:dyDescent="0.25">
      <c r="A76" s="9" t="s">
        <v>120</v>
      </c>
      <c r="B76" s="11">
        <v>1</v>
      </c>
    </row>
    <row r="77" spans="1:2" x14ac:dyDescent="0.25">
      <c r="A77" s="9" t="s">
        <v>88</v>
      </c>
      <c r="B77" s="11">
        <v>9</v>
      </c>
    </row>
    <row r="78" spans="1:2" x14ac:dyDescent="0.25">
      <c r="A78" s="9" t="s">
        <v>14</v>
      </c>
      <c r="B78" s="11">
        <v>32</v>
      </c>
    </row>
    <row r="79" spans="1:2" x14ac:dyDescent="0.25">
      <c r="A79" s="9" t="s">
        <v>92</v>
      </c>
      <c r="B79" s="11">
        <v>6</v>
      </c>
    </row>
    <row r="80" spans="1:2" x14ac:dyDescent="0.25">
      <c r="A80" s="9" t="s">
        <v>110</v>
      </c>
      <c r="B80" s="11">
        <v>1</v>
      </c>
    </row>
    <row r="81" spans="1:2" x14ac:dyDescent="0.25">
      <c r="A81" s="9" t="s">
        <v>6</v>
      </c>
      <c r="B81" s="11">
        <v>2</v>
      </c>
    </row>
    <row r="82" spans="1:2" x14ac:dyDescent="0.25">
      <c r="A82" s="9" t="s">
        <v>112</v>
      </c>
      <c r="B82" s="11">
        <v>36</v>
      </c>
    </row>
    <row r="83" spans="1:2" x14ac:dyDescent="0.25">
      <c r="A83" s="9" t="s">
        <v>95</v>
      </c>
      <c r="B83" s="11">
        <v>2</v>
      </c>
    </row>
    <row r="84" spans="1:2" x14ac:dyDescent="0.25">
      <c r="A84" s="9" t="s">
        <v>130</v>
      </c>
      <c r="B84" s="11">
        <v>627</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037D-9F4D-4C4D-A65D-807CF8031B11}">
  <sheetPr codeName="Sheet3"/>
  <dimension ref="H31:I32"/>
  <sheetViews>
    <sheetView topLeftCell="A79" zoomScaleNormal="100" workbookViewId="0">
      <selection activeCell="H35" sqref="H35"/>
    </sheetView>
  </sheetViews>
  <sheetFormatPr defaultRowHeight="15" x14ac:dyDescent="0.25"/>
  <cols>
    <col min="1" max="16384" width="9.140625" style="12"/>
  </cols>
  <sheetData>
    <row r="31" spans="8:9" x14ac:dyDescent="0.25">
      <c r="H31" s="14" t="s">
        <v>136</v>
      </c>
      <c r="I31" s="15"/>
    </row>
    <row r="32" spans="8:9" x14ac:dyDescent="0.25">
      <c r="H32" s="16">
        <f>SUM(Data!H2:H74)</f>
        <v>1131.1500000000001</v>
      </c>
      <c r="I32"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2022-11-13T13:12:33Z</cp:lastPrinted>
  <dcterms:created xsi:type="dcterms:W3CDTF">2022-11-13T10:00:52Z</dcterms:created>
  <dcterms:modified xsi:type="dcterms:W3CDTF">2022-11-13T13:13:06Z</dcterms:modified>
</cp:coreProperties>
</file>