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7950" activeTab="3"/>
  </bookViews>
  <sheets>
    <sheet name="History" sheetId="1" r:id="rId1"/>
    <sheet name="RS-232 Spec" sheetId="2" state="hidden" r:id="rId2"/>
    <sheet name="DebugBoard" sheetId="3" state="hidden" r:id="rId3"/>
    <sheet name="RS-232 CMD" sheetId="4" r:id="rId4"/>
    <sheet name="Support Model" sheetId="5" state="hidden" r:id="rId5"/>
    <sheet name="CRC 計算" sheetId="6" state="hidden" r:id="rId6"/>
    <sheet name="AP PT_ FR_ WB" sheetId="7" r:id="rId7"/>
  </sheets>
  <definedNames>
    <definedName name="_xlnm._FilterDatabase" localSheetId="3" hidden="1">'RS-232 CMD'!$B$2:$B$211</definedName>
    <definedName name="idsXLT_balsheet_xlt_Expenses_Balance" localSheetId="0">#REF!</definedName>
    <definedName name="idsXLT_balsheet_xlt_Expenses_Balance">#REF!</definedName>
    <definedName name="idsXLT_balsheet_xlt_Expenses_Balance_0" localSheetId="0">#REF!</definedName>
    <definedName name="idsXLT_balsheet_xlt_Expenses_Balance_0" localSheetId="3">#REF!</definedName>
    <definedName name="idsXLT_balsheet_xlt_Expenses_Balance_0">#REF!</definedName>
    <definedName name="idsXLT_balsheet_xlt_Expenses_Balance_Sheet" localSheetId="0">#REF!</definedName>
    <definedName name="idsXLT_balsheet_xlt_Expenses_Balance_Sheet" localSheetId="3">#REF!</definedName>
    <definedName name="idsXLT_balsheet_xlt_Expenses_Balance_Sheet">#REF!</definedName>
    <definedName name="idsXLT_balsheet_xlt_Expenses_Current_Balance" localSheetId="0">#REF!</definedName>
    <definedName name="idsXLT_balsheet_xlt_Expenses_Current_Balance" localSheetId="3">#REF!</definedName>
    <definedName name="idsXLT_balsheet_xlt_Expenses_Current_Balance">#REF!</definedName>
    <definedName name="idsXLT_balsheet_xlt_Expenses_Date" localSheetId="0">#REF!</definedName>
    <definedName name="idsXLT_balsheet_xlt_Expenses_Date" localSheetId="3">#REF!</definedName>
    <definedName name="idsXLT_balsheet_xlt_Expenses_Date">#REF!</definedName>
    <definedName name="idsXLT_balsheet_xlt_Expenses_Description" localSheetId="0">#REF!</definedName>
    <definedName name="idsXLT_balsheet_xlt_Expenses_Description" localSheetId="3">#REF!</definedName>
    <definedName name="idsXLT_balsheet_xlt_Expenses_Description">#REF!</definedName>
    <definedName name="idsXLT_balsheet_xlt_Expenses_Item_Description" localSheetId="0">#REF!</definedName>
    <definedName name="idsXLT_balsheet_xlt_Expenses_Item_Description" localSheetId="3">#REF!</definedName>
    <definedName name="idsXLT_balsheet_xlt_Expenses_Item_Description">#REF!</definedName>
    <definedName name="idsXLT_balsheet_xlt_Expenses_Payables" localSheetId="0">#REF!</definedName>
    <definedName name="idsXLT_balsheet_xlt_Expenses_Payables" localSheetId="3">#REF!</definedName>
    <definedName name="idsXLT_balsheet_xlt_Expenses_Payables">#REF!</definedName>
    <definedName name="idsXLT_balsheet_xlt_Expenses_Payment" localSheetId="0">#REF!</definedName>
    <definedName name="idsXLT_balsheet_xlt_Expenses_Payment" localSheetId="3">#REF!</definedName>
    <definedName name="idsXLT_balsheet_xlt_Expenses_Payment">#REF!</definedName>
    <definedName name="idsXLT_balsheet_xlt_Expenses_Receivable" localSheetId="0">#REF!</definedName>
    <definedName name="idsXLT_balsheet_xlt_Expenses_Receivable" localSheetId="3">#REF!</definedName>
    <definedName name="idsXLT_balsheet_xlt_Expenses_Receivable">#REF!</definedName>
    <definedName name="idsXLT_balsheet_xlt_Expenses_Received" localSheetId="0">#REF!</definedName>
    <definedName name="idsXLT_balsheet_xlt_Expenses_Received" localSheetId="3">#REF!</definedName>
    <definedName name="idsXLT_balsheet_xlt_Expenses_Received">#REF!</definedName>
    <definedName name="idsXLT_balsheet_xlt_Expenses_Starting" localSheetId="0">#REF!</definedName>
    <definedName name="idsXLT_balsheet_xlt_Expenses_Starting" localSheetId="3">#REF!</definedName>
    <definedName name="idsXLT_balsheet_xlt_Expenses_Starting">#REF!</definedName>
  </definedNames>
  <calcPr calcId="144525" concurrentCalc="0"/>
</workbook>
</file>

<file path=xl/sharedStrings.xml><?xml version="1.0" encoding="utf-8"?>
<sst xmlns="http://schemas.openxmlformats.org/spreadsheetml/2006/main" count="504">
  <si>
    <r>
      <rPr>
        <b/>
        <sz val="20"/>
        <color indexed="12"/>
        <rFont val="Arial Unicode MS"/>
        <charset val="136"/>
      </rPr>
      <t xml:space="preserve">The </t>
    </r>
    <r>
      <rPr>
        <b/>
        <sz val="20"/>
        <color indexed="10"/>
        <rFont val="Arial Unicode MS"/>
        <charset val="136"/>
      </rPr>
      <t>INX RS-232 Command Spec</t>
    </r>
    <r>
      <rPr>
        <b/>
        <sz val="20"/>
        <color indexed="12"/>
        <rFont val="Arial Unicode MS"/>
        <charset val="136"/>
      </rPr>
      <t xml:space="preserve"> history version control</t>
    </r>
  </si>
  <si>
    <t>Date</t>
  </si>
  <si>
    <t>Modifier</t>
  </si>
  <si>
    <t>Version</t>
  </si>
  <si>
    <t>Checksum</t>
  </si>
  <si>
    <t>Description of change</t>
  </si>
  <si>
    <t>RS-232 Setting</t>
  </si>
  <si>
    <t>Baud Rate</t>
  </si>
  <si>
    <t>Wolfgang</t>
  </si>
  <si>
    <t>INX_RS232_20171127</t>
  </si>
  <si>
    <t>Initial Version for INX RS-232 Command Spec.</t>
  </si>
  <si>
    <t>Parity Bit</t>
  </si>
  <si>
    <t>NONE</t>
  </si>
  <si>
    <t>INX_RS232_20171201</t>
  </si>
  <si>
    <t>1. Adds "RS-232 Spec" Sheets
2. Adds "Support Model" Sheets</t>
  </si>
  <si>
    <t>Data Bit</t>
  </si>
  <si>
    <t>INX_RS232_20171204_EB2E3ACD</t>
  </si>
  <si>
    <t>EB2E3ACD</t>
  </si>
  <si>
    <t xml:space="preserve">1.Adds Checksum Check
2.Adds INX_GET_CMD_CHK </t>
  </si>
  <si>
    <t>Stop Bit</t>
  </si>
  <si>
    <t>INX_RS232_20171205_EB2E3AAC</t>
  </si>
  <si>
    <t>EB2E3AAC</t>
  </si>
  <si>
    <t>Flow Control</t>
  </si>
  <si>
    <t>INX_RS232_20180110_0D875861</t>
  </si>
  <si>
    <t>0D875861</t>
  </si>
  <si>
    <t>1.Adds CHECK_USB_FILE
2.Adds INX_CHECK_USB_FILE
3.Modify INX_CHECK_USB to INX_CHECK_SD</t>
  </si>
  <si>
    <t>INX_RS232_20180110_12A75D81</t>
  </si>
  <si>
    <t>12A75D81</t>
  </si>
  <si>
    <t>1.Adds GET_ETHERENT_STATUS
2.Adds INX_GET_ETHERENT_STATUS</t>
  </si>
  <si>
    <t>RS-232 SW Spec</t>
  </si>
  <si>
    <t>Setting</t>
  </si>
  <si>
    <t>Command Format</t>
  </si>
  <si>
    <t>RS-232 Command Format</t>
  </si>
  <si>
    <t>Command Interval</t>
  </si>
  <si>
    <t xml:space="preserve"> T1 &gt; 350ms</t>
  </si>
  <si>
    <t>CN4(Input)</t>
  </si>
  <si>
    <t>CN1(Output)</t>
  </si>
  <si>
    <t>CN2(Output)</t>
  </si>
  <si>
    <t>CN5(Output)</t>
  </si>
  <si>
    <t>CN6(Output)</t>
  </si>
  <si>
    <t>Pin</t>
  </si>
  <si>
    <t>Name</t>
  </si>
  <si>
    <t>Description</t>
  </si>
  <si>
    <t>USB_5V</t>
  </si>
  <si>
    <t>5Vcc</t>
  </si>
  <si>
    <t>NC</t>
  </si>
  <si>
    <t>D_N</t>
  </si>
  <si>
    <t>D_N for USB</t>
  </si>
  <si>
    <t>GND</t>
  </si>
  <si>
    <t>RX</t>
  </si>
  <si>
    <t>RX for UART</t>
  </si>
  <si>
    <t>D_P</t>
  </si>
  <si>
    <t>D_P for USB</t>
  </si>
  <si>
    <t>TX</t>
  </si>
  <si>
    <t>TX for UART</t>
  </si>
  <si>
    <t>CN3(Output)</t>
  </si>
  <si>
    <t xml:space="preserve">5Vcc </t>
  </si>
  <si>
    <t xml:space="preserve"> </t>
  </si>
  <si>
    <t>RX for Funai UART</t>
  </si>
  <si>
    <t>TX for Funai UART</t>
  </si>
  <si>
    <t>Command Format:  0xC0(Vender) + ITEM (2bytes)+ DL(Data LEN)(2bytes) + Data + CS</t>
  </si>
  <si>
    <t>Checksum(CS) :  0xFF – (amount of all Data exclude checksum byte) &amp; 0xFF</t>
  </si>
  <si>
    <t>Return Format:  ITEM + DL( Data LEN ) + Data + CS</t>
  </si>
  <si>
    <t>Command Direction</t>
  </si>
  <si>
    <t>Command
Name</t>
  </si>
  <si>
    <t>Command
Function</t>
  </si>
  <si>
    <t>Header</t>
  </si>
  <si>
    <t>ITEM</t>
  </si>
  <si>
    <t>DL (Data Length)</t>
  </si>
  <si>
    <t>Data(follow PL)</t>
  </si>
  <si>
    <t>HB</t>
  </si>
  <si>
    <t>LB</t>
  </si>
  <si>
    <t>D1</t>
  </si>
  <si>
    <t>D2</t>
  </si>
  <si>
    <t>D3</t>
  </si>
  <si>
    <t>D4</t>
  </si>
  <si>
    <t>D5</t>
  </si>
  <si>
    <t>D6</t>
  </si>
  <si>
    <t>D7</t>
  </si>
  <si>
    <t>CS</t>
  </si>
  <si>
    <t>TV-&gt;PC</t>
  </si>
  <si>
    <t>TV_ACK</t>
  </si>
  <si>
    <t>TV ACK</t>
  </si>
  <si>
    <t>-</t>
  </si>
  <si>
    <t>00h</t>
  </si>
  <si>
    <t>When TV receives an alignment command correctly, TV return this TV_ACK to PC as a correct sending of the communication.</t>
  </si>
  <si>
    <t>TV_ACK_PARA</t>
  </si>
  <si>
    <t>TV ACK with Parameter</t>
  </si>
  <si>
    <t>01h</t>
  </si>
  <si>
    <t>Data</t>
  </si>
  <si>
    <t>When TV received the command correctly, TV return this TV_ACK_PARA to PC with included data.PL1: High byte ,PL2: Low Byte</t>
  </si>
  <si>
    <t>TV_NACK</t>
  </si>
  <si>
    <t>CMD error / TV function error</t>
  </si>
  <si>
    <t xml:space="preserve">When TV received the command incorrectly and check function status is NG, TV return this TV_NACK to PC. </t>
  </si>
  <si>
    <t>TV_NOT_SUPPORT</t>
  </si>
  <si>
    <t>Not Support Function</t>
  </si>
  <si>
    <t>When TV received an un-supported command it return this TV_NOT_SUPPORT to pc.</t>
  </si>
  <si>
    <t>INX RS-232 Command Set 1</t>
  </si>
  <si>
    <t>Pre-test</t>
  </si>
  <si>
    <t>WB</t>
  </si>
  <si>
    <t>PC-&gt;TV</t>
  </si>
  <si>
    <t xml:space="preserve">ENTER_ALIGN </t>
  </si>
  <si>
    <t>Enter Factory mode</t>
  </si>
  <si>
    <t>0xC0</t>
  </si>
  <si>
    <t>FactoryReset</t>
  </si>
  <si>
    <t>SET_SERIAL_NUMBER</t>
  </si>
  <si>
    <t>Serial number</t>
  </si>
  <si>
    <t>4Eh</t>
  </si>
  <si>
    <t>Len</t>
  </si>
  <si>
    <t>Writer serial number</t>
  </si>
  <si>
    <t>7 Serial numbers</t>
  </si>
  <si>
    <t>07h</t>
  </si>
  <si>
    <t>ASC1</t>
  </si>
  <si>
    <t>ASC2</t>
  </si>
  <si>
    <t>ASC3</t>
  </si>
  <si>
    <t>ASC4</t>
  </si>
  <si>
    <t>ASC5</t>
  </si>
  <si>
    <t>ASC6</t>
  </si>
  <si>
    <t>ASC7</t>
  </si>
  <si>
    <r>
      <rPr>
        <sz val="14"/>
        <rFont val="Arial"/>
        <charset val="134"/>
      </rPr>
      <t>Writer serial number,ASCII code ( 32~127 ),ACS1~ACS7 is the ASCII code for serial number
ex</t>
    </r>
    <r>
      <rPr>
        <sz val="14"/>
        <rFont val="細明體"/>
        <charset val="136"/>
      </rPr>
      <t>：</t>
    </r>
    <r>
      <rPr>
        <sz val="14"/>
        <rFont val="Arial"/>
        <charset val="134"/>
      </rPr>
      <t xml:space="preserve">S/n = 2134567  , ACS1~ACS7 </t>
    </r>
    <r>
      <rPr>
        <sz val="14"/>
        <rFont val="細明體"/>
        <charset val="136"/>
      </rPr>
      <t>为</t>
    </r>
    <r>
      <rPr>
        <sz val="14"/>
        <rFont val="Arial"/>
        <charset val="134"/>
      </rPr>
      <t xml:space="preserve"> 32 31 33 34 35 36 37 , only input number 0-9 and characters A-Z &amp; a-z</t>
    </r>
  </si>
  <si>
    <t>10 serial numbers</t>
  </si>
  <si>
    <t>0Ah</t>
  </si>
  <si>
    <t>ASCII[0] --- ASCII[9]</t>
  </si>
  <si>
    <t>15 serial numbers</t>
  </si>
  <si>
    <t>0Fh</t>
  </si>
  <si>
    <t>ASCII[0] --- ASCII[14]</t>
  </si>
  <si>
    <t>GET_SERIAL_NUMBER</t>
  </si>
  <si>
    <t>4Fh</t>
  </si>
  <si>
    <t>Read serial number</t>
  </si>
  <si>
    <t>Serial - ASCII</t>
  </si>
  <si>
    <t>len</t>
  </si>
  <si>
    <t>ASCII code of serial no.</t>
  </si>
  <si>
    <t>it returns Ascii code of whole string, 
ex:S/n = 2134567  , ACS1~ACS7  ==&gt; 32 31 33 34 35 36 37 , only input number 0-9 and characters A-Z &amp; a-z</t>
  </si>
  <si>
    <t>GET_FW_VERSION</t>
  </si>
  <si>
    <t>Get FW Version</t>
  </si>
  <si>
    <t>6Ah</t>
  </si>
  <si>
    <t>FW Version - ASCII</t>
  </si>
  <si>
    <t xml:space="preserve">ASCII code of version   </t>
  </si>
  <si>
    <t>it returns Ascii code of whole string, ex: "v0.004", return: 00 01 00 06 76 30 2E 30 30 34 cs</t>
  </si>
  <si>
    <t>GET_MODEL_NAME</t>
  </si>
  <si>
    <t>Model name</t>
  </si>
  <si>
    <t>6Eh</t>
  </si>
  <si>
    <t>Model name - ASCII</t>
  </si>
  <si>
    <t>GET_HDMI_EDID</t>
  </si>
  <si>
    <t>98h</t>
  </si>
  <si>
    <t>Port</t>
  </si>
  <si>
    <t>Port 0 for HDMI1, Port 1 for HDMI2, Port 2 for HDMI3, Port3 for HDMI4.</t>
  </si>
  <si>
    <t>HDMI1</t>
  </si>
  <si>
    <t>HDMI2</t>
  </si>
  <si>
    <t xml:space="preserve">HDMI3  </t>
  </si>
  <si>
    <t>02h</t>
  </si>
  <si>
    <t xml:space="preserve">HDMI4  </t>
  </si>
  <si>
    <t>03h</t>
  </si>
  <si>
    <t xml:space="preserve">HDMI5  </t>
  </si>
  <si>
    <t>04h</t>
  </si>
  <si>
    <t>HDMI EDID</t>
  </si>
  <si>
    <t>data[0]---data[255]</t>
  </si>
  <si>
    <t>GET_HDCP_KEY</t>
  </si>
  <si>
    <t>Get Hdcp key</t>
  </si>
  <si>
    <t>61h</t>
  </si>
  <si>
    <t>HDCP Data</t>
  </si>
  <si>
    <t>30h</t>
  </si>
  <si>
    <t>data[0]---[319]</t>
  </si>
  <si>
    <t>4Ch</t>
  </si>
  <si>
    <t>data[0]---[587]</t>
  </si>
  <si>
    <t>CHECK_SD_FILE</t>
  </si>
  <si>
    <t>Check SD file</t>
  </si>
  <si>
    <t>47h</t>
  </si>
  <si>
    <t xml:space="preserve">Confirm SD file,  file name:abc.def, </t>
  </si>
  <si>
    <t>Type</t>
  </si>
  <si>
    <t>no SD file</t>
  </si>
  <si>
    <t>SD file exit</t>
  </si>
  <si>
    <t>Only 1 SD port is inserted, return value: 01h</t>
  </si>
  <si>
    <t>SET_PIC_MODE</t>
  </si>
  <si>
    <t>Picture mode</t>
  </si>
  <si>
    <t>type</t>
  </si>
  <si>
    <t>set the index of picture mode</t>
  </si>
  <si>
    <t>Vivid             :retail</t>
  </si>
  <si>
    <t>change picture mode</t>
  </si>
  <si>
    <t>Standard          :standard</t>
  </si>
  <si>
    <t>custom/User</t>
  </si>
  <si>
    <t>Movie/Cinema      :calibrated</t>
  </si>
  <si>
    <t>Game              :CAL. Dark</t>
  </si>
  <si>
    <t>05h</t>
  </si>
  <si>
    <t>PC</t>
  </si>
  <si>
    <t>06h</t>
  </si>
  <si>
    <t>Dynamic/Hi-Bright</t>
  </si>
  <si>
    <t>Dynamic(Fixed)</t>
  </si>
  <si>
    <t>08h</t>
  </si>
  <si>
    <t>Football/Sport    :game</t>
  </si>
  <si>
    <t>09h</t>
  </si>
  <si>
    <t>Golf              :computer</t>
  </si>
  <si>
    <t>Basketball</t>
  </si>
  <si>
    <t>0Bh</t>
  </si>
  <si>
    <t>Baseball</t>
  </si>
  <si>
    <t>0Ch</t>
  </si>
  <si>
    <t>GET_MEMORY_SIZE</t>
  </si>
  <si>
    <t>Read Memory Size (MB)</t>
  </si>
  <si>
    <t>99h</t>
  </si>
  <si>
    <t>EMMC</t>
  </si>
  <si>
    <t>DRAM</t>
  </si>
  <si>
    <t>Memory Size</t>
  </si>
  <si>
    <t>data[]</t>
  </si>
  <si>
    <t>GET_EMMC_ID</t>
  </si>
  <si>
    <t>Get EMMC ID</t>
  </si>
  <si>
    <t>9ah</t>
  </si>
  <si>
    <t>EMMC ID - Non ASCII</t>
  </si>
  <si>
    <t>10h</t>
  </si>
  <si>
    <t>data[0]---data[15]</t>
  </si>
  <si>
    <t xml:space="preserve">GET_ETHERNET_MAC_ADDR </t>
  </si>
  <si>
    <t>get Ethernet MAC address</t>
  </si>
  <si>
    <t>88h</t>
  </si>
  <si>
    <t>Ethernet MAC Addr. - Non ASCII</t>
  </si>
  <si>
    <t>data[0]---data[5]</t>
  </si>
  <si>
    <t>11h</t>
  </si>
  <si>
    <t>data[0]---data[16]</t>
  </si>
  <si>
    <t>CHECK_USB_FILE</t>
  </si>
  <si>
    <t>Check USB file</t>
  </si>
  <si>
    <t>4Bh</t>
  </si>
  <si>
    <t xml:space="preserve">Confirm USB file,  file name:abc.def, </t>
  </si>
  <si>
    <t>no USB file</t>
  </si>
  <si>
    <t>USB file exit</t>
  </si>
  <si>
    <t>Only 1 USB port is inserted, return value: 01h</t>
  </si>
  <si>
    <t>n USB files exist</t>
  </si>
  <si>
    <t>XXh</t>
  </si>
  <si>
    <t>the n USB ports are both inserted and n files are exist, return value: XXh</t>
  </si>
  <si>
    <t>SET_VOLUME</t>
  </si>
  <si>
    <t xml:space="preserve">Audio volume </t>
  </si>
  <si>
    <t>28h</t>
  </si>
  <si>
    <t>Value</t>
  </si>
  <si>
    <t>set TV volume,value:1-100</t>
  </si>
  <si>
    <t>FAC_PRESET_CHANNEL</t>
  </si>
  <si>
    <t xml:space="preserve">Scan channel for factory </t>
  </si>
  <si>
    <t>44h</t>
  </si>
  <si>
    <t>Area</t>
  </si>
  <si>
    <t>FYT</t>
  </si>
  <si>
    <t>FBC</t>
  </si>
  <si>
    <t>FSK</t>
  </si>
  <si>
    <t>KIT</t>
  </si>
  <si>
    <t>LH</t>
  </si>
  <si>
    <t>KS</t>
  </si>
  <si>
    <t>TC</t>
  </si>
  <si>
    <t>Tu Chen Factory</t>
  </si>
  <si>
    <t>NJ</t>
  </si>
  <si>
    <t>SET_MAIN_INPUT_SRC</t>
  </si>
  <si>
    <t>Main Input source</t>
  </si>
  <si>
    <t>Set Input source.P1: Type</t>
  </si>
  <si>
    <t>TV / Digital</t>
  </si>
  <si>
    <t>Set Input Source to TV / Digital.</t>
  </si>
  <si>
    <t>Analog</t>
  </si>
  <si>
    <t>Set Input Source to Analog</t>
  </si>
  <si>
    <t>AV/Component (Combi)</t>
  </si>
  <si>
    <t>Set Input Source to Analog/Component</t>
  </si>
  <si>
    <t>Set Input Source to HDMI1.</t>
  </si>
  <si>
    <t>12h</t>
  </si>
  <si>
    <t>Set Input Source to HDMI2.</t>
  </si>
  <si>
    <t>HDMI3</t>
  </si>
  <si>
    <t>13h</t>
  </si>
  <si>
    <t>Set Input Source to HDMI3.</t>
  </si>
  <si>
    <t>HDMI4</t>
  </si>
  <si>
    <t>14h</t>
  </si>
  <si>
    <t>f</t>
  </si>
  <si>
    <t>Set Input Source to HDMI4.</t>
  </si>
  <si>
    <t>HDMI5</t>
  </si>
  <si>
    <t>15h</t>
  </si>
  <si>
    <t>Video1</t>
  </si>
  <si>
    <t>21h</t>
  </si>
  <si>
    <t>Set Input Source to AV1.</t>
  </si>
  <si>
    <t>Video2</t>
  </si>
  <si>
    <t>22h</t>
  </si>
  <si>
    <t>Set Input Source to AV2.</t>
  </si>
  <si>
    <t>Component</t>
  </si>
  <si>
    <t>31h</t>
  </si>
  <si>
    <t>Set Input Source to Component.</t>
  </si>
  <si>
    <t>Component2</t>
  </si>
  <si>
    <t>32h</t>
  </si>
  <si>
    <t>Set Input Source to Component2.</t>
  </si>
  <si>
    <t>41h</t>
  </si>
  <si>
    <t>Set Input Source to VGA.</t>
  </si>
  <si>
    <t>PC2</t>
  </si>
  <si>
    <t>42h</t>
  </si>
  <si>
    <t>Set Input Source to VGA2.</t>
  </si>
  <si>
    <t>USB</t>
  </si>
  <si>
    <t>51h</t>
  </si>
  <si>
    <t>Set Input Source to USB.</t>
  </si>
  <si>
    <t>DLNA</t>
  </si>
  <si>
    <t>Set Input Source to DLNA.</t>
  </si>
  <si>
    <t>SET_IR_KEY</t>
  </si>
  <si>
    <t>IR KEY</t>
  </si>
  <si>
    <t>A3h</t>
  </si>
  <si>
    <t>IR KEY--UP key</t>
  </si>
  <si>
    <t>IR KEY--DOWN key</t>
  </si>
  <si>
    <t>IR KEY--LEFT key</t>
  </si>
  <si>
    <t>IR KEY--RIGHT key</t>
  </si>
  <si>
    <t>IR KEY--PRG_UP</t>
  </si>
  <si>
    <t>IR KEY--PRG_DOWN</t>
  </si>
  <si>
    <t>IR KEY--MTS</t>
  </si>
  <si>
    <t>IR KEY--CC</t>
  </si>
  <si>
    <t>IR KEY--WIDE_MODE</t>
  </si>
  <si>
    <t>IR KEY--TOOLS</t>
  </si>
  <si>
    <t>IR KEY-- 0</t>
  </si>
  <si>
    <r>
      <rPr>
        <sz val="14"/>
        <rFont val="Arial"/>
        <charset val="134"/>
      </rPr>
      <t>IR KEY-- 1</t>
    </r>
  </si>
  <si>
    <r>
      <rPr>
        <sz val="14"/>
        <rFont val="Arial"/>
        <charset val="134"/>
      </rPr>
      <t>IR KEY-- 2</t>
    </r>
  </si>
  <si>
    <t>0Dh</t>
  </si>
  <si>
    <r>
      <rPr>
        <sz val="14"/>
        <rFont val="Arial"/>
        <charset val="134"/>
      </rPr>
      <t>IR KEY-- 3</t>
    </r>
  </si>
  <si>
    <t>0Eh</t>
  </si>
  <si>
    <r>
      <rPr>
        <sz val="14"/>
        <rFont val="Arial"/>
        <charset val="134"/>
      </rPr>
      <t>IR KEY-- 4</t>
    </r>
  </si>
  <si>
    <r>
      <rPr>
        <sz val="14"/>
        <rFont val="Arial"/>
        <charset val="134"/>
      </rPr>
      <t>IR KEY-- 5</t>
    </r>
  </si>
  <si>
    <r>
      <rPr>
        <sz val="14"/>
        <rFont val="Arial"/>
        <charset val="134"/>
      </rPr>
      <t>IR KEY-- 6</t>
    </r>
  </si>
  <si>
    <r>
      <rPr>
        <sz val="14"/>
        <rFont val="Arial"/>
        <charset val="134"/>
      </rPr>
      <t>IR KEY-- 7</t>
    </r>
  </si>
  <si>
    <r>
      <rPr>
        <sz val="14"/>
        <rFont val="Arial"/>
        <charset val="134"/>
      </rPr>
      <t>IR KEY-- 8</t>
    </r>
  </si>
  <si>
    <r>
      <rPr>
        <sz val="14"/>
        <rFont val="Arial"/>
        <charset val="134"/>
      </rPr>
      <t>IR KEY-- 9</t>
    </r>
  </si>
  <si>
    <t>IR KEY-- .</t>
  </si>
  <si>
    <t>IR KEY-- ENT</t>
  </si>
  <si>
    <t>16h</t>
  </si>
  <si>
    <t>IR KEY--POWER OFF</t>
  </si>
  <si>
    <t>17h</t>
  </si>
  <si>
    <t>KEY_VOLUP</t>
  </si>
  <si>
    <t>18h</t>
  </si>
  <si>
    <t>KEY_VOLDOWN</t>
  </si>
  <si>
    <t>19h</t>
  </si>
  <si>
    <t>KEY_MENU</t>
  </si>
  <si>
    <t>20h</t>
  </si>
  <si>
    <t>KEY_EXIT</t>
  </si>
  <si>
    <t>KEY_BACK</t>
  </si>
  <si>
    <t>KEY_INFO</t>
  </si>
  <si>
    <t>23h</t>
  </si>
  <si>
    <t>KEY_INPUT</t>
  </si>
  <si>
    <t>24h</t>
  </si>
  <si>
    <t>KEY_MUTE</t>
  </si>
  <si>
    <t>25h</t>
  </si>
  <si>
    <t>KEY_TELETEXT</t>
  </si>
  <si>
    <t>26h</t>
  </si>
  <si>
    <t>SET_WHITE_PATTERN</t>
  </si>
  <si>
    <t>Show White Pattern</t>
  </si>
  <si>
    <t>Exit White Pattern</t>
  </si>
  <si>
    <t>Show White Pattern 70%</t>
  </si>
  <si>
    <t>Show White Pattern 100%</t>
  </si>
  <si>
    <t>Show White Pattern 20%</t>
  </si>
  <si>
    <t>Not Support for INX Model</t>
  </si>
  <si>
    <t>Show White Pattern 80%</t>
  </si>
  <si>
    <t>SET_LED_STATUS</t>
  </si>
  <si>
    <t>LED mode</t>
  </si>
  <si>
    <t>50h</t>
  </si>
  <si>
    <t>mode</t>
  </si>
  <si>
    <t>value:0-1       0:Disable  1:Enable</t>
  </si>
  <si>
    <t>Red LED</t>
  </si>
  <si>
    <t>dis/en</t>
  </si>
  <si>
    <t>Amber LED</t>
  </si>
  <si>
    <t>Green LED</t>
  </si>
  <si>
    <t xml:space="preserve">GET_LIGHT_SENSOR_LEVEL  </t>
  </si>
  <si>
    <t xml:space="preserve">Light sensor level  </t>
  </si>
  <si>
    <t>71h</t>
  </si>
  <si>
    <t>Light Sensor Value</t>
  </si>
  <si>
    <t>value(HB)</t>
  </si>
  <si>
    <t>value(LB)</t>
  </si>
  <si>
    <t>VALUE</t>
  </si>
  <si>
    <t>SET_KEY_LOCK</t>
  </si>
  <si>
    <t>Set key lock</t>
  </si>
  <si>
    <t>80h</t>
  </si>
  <si>
    <t>set remote lock</t>
  </si>
  <si>
    <t>set remote unlock</t>
  </si>
  <si>
    <t>set keypad lock</t>
  </si>
  <si>
    <t>set keypad unlock</t>
  </si>
  <si>
    <t>GET_KEYPAD_ADC</t>
  </si>
  <si>
    <t>Check keypad adc value</t>
  </si>
  <si>
    <t>83h</t>
  </si>
  <si>
    <t>When not push keypad,return 00 01 00 01 FF FE</t>
  </si>
  <si>
    <t>Pressed Keypad</t>
  </si>
  <si>
    <t>value</t>
  </si>
  <si>
    <t>No push</t>
  </si>
  <si>
    <t>POWER</t>
  </si>
  <si>
    <t>MENU</t>
  </si>
  <si>
    <t>PROG UP</t>
  </si>
  <si>
    <t>43h</t>
  </si>
  <si>
    <t>PROG DOWN</t>
  </si>
  <si>
    <t>VOL UP</t>
  </si>
  <si>
    <t>45h</t>
  </si>
  <si>
    <t>VOL DOWN</t>
  </si>
  <si>
    <t>46h</t>
  </si>
  <si>
    <t>INPUT</t>
  </si>
  <si>
    <t>FACTORY_RESET</t>
  </si>
  <si>
    <t>Factory reset</t>
  </si>
  <si>
    <t>54h</t>
  </si>
  <si>
    <t>Factory reset,return TV_ACK.</t>
  </si>
  <si>
    <t>SET_BRGHTNSS</t>
  </si>
  <si>
    <t>Brightness</t>
  </si>
  <si>
    <t>set the brightness</t>
  </si>
  <si>
    <t>SET_CONTRAST</t>
  </si>
  <si>
    <t>Contrast(EU)/Picture</t>
  </si>
  <si>
    <t>set the contrast setting</t>
  </si>
  <si>
    <t>SET_BACKLIGHT</t>
  </si>
  <si>
    <t>Backlight</t>
  </si>
  <si>
    <t>set backlight setting</t>
  </si>
  <si>
    <t>SET_AGING_MODE</t>
  </si>
  <si>
    <t>Aging mode</t>
  </si>
  <si>
    <t>56h</t>
  </si>
  <si>
    <t>Set aging (burn-in) mode on or off.</t>
  </si>
  <si>
    <t>Burn in Off</t>
  </si>
  <si>
    <t>Burn in On</t>
  </si>
  <si>
    <t>Burn in On for white</t>
  </si>
  <si>
    <t>SET_COLORTEMP</t>
  </si>
  <si>
    <t>Color temperature</t>
  </si>
  <si>
    <t>change color temperature mode</t>
  </si>
  <si>
    <t>Cool/11000k</t>
  </si>
  <si>
    <t>Set ColorTemp to COOL</t>
  </si>
  <si>
    <t>Neutral</t>
  </si>
  <si>
    <t>Warm 1/6500k</t>
  </si>
  <si>
    <t>Set ColorTemp to WARM</t>
  </si>
  <si>
    <t>Warm 2</t>
  </si>
  <si>
    <t>STANDARD/9300k</t>
  </si>
  <si>
    <t>Set ColorTemp to MEDIUM</t>
  </si>
  <si>
    <t>Computer</t>
  </si>
  <si>
    <t>Normal</t>
  </si>
  <si>
    <t>User/Custom</t>
  </si>
  <si>
    <t>Set ColorTemp to USER</t>
  </si>
  <si>
    <t>SET_CT_DATA</t>
  </si>
  <si>
    <t>Write Color temp. Data</t>
  </si>
  <si>
    <t>72h</t>
  </si>
  <si>
    <t>R gain</t>
  </si>
  <si>
    <t>Set Value Range(Decimal): 0-1023</t>
  </si>
  <si>
    <t>G Gain</t>
  </si>
  <si>
    <t>B Gain</t>
  </si>
  <si>
    <t>R offset</t>
  </si>
  <si>
    <t>G offset</t>
  </si>
  <si>
    <t>B offset</t>
  </si>
  <si>
    <t>GET_CT_DATA</t>
  </si>
  <si>
    <t>Read current CT value</t>
  </si>
  <si>
    <t>74h</t>
  </si>
  <si>
    <t>Rgain</t>
  </si>
  <si>
    <t>Ggain</t>
  </si>
  <si>
    <t>Bgain</t>
  </si>
  <si>
    <t>Roffset</t>
  </si>
  <si>
    <t>Goffset</t>
  </si>
  <si>
    <t>Boffset</t>
  </si>
  <si>
    <t>CT Value</t>
  </si>
  <si>
    <t>SET_CONNECT_WIFI</t>
  </si>
  <si>
    <t xml:space="preserve">Set connect wifi  </t>
  </si>
  <si>
    <t>Data*n</t>
  </si>
  <si>
    <t>SSID</t>
  </si>
  <si>
    <t>Data[0]…</t>
  </si>
  <si>
    <t>Data[0]… : ASCII code of SSID.The SSID can not be encrypted, or the return value of SET_CONNECT_WIFI will be 01 00 00 00 FE.
It will take around 25 sec to set wifi conntciton.</t>
  </si>
  <si>
    <t>IP + SSID</t>
  </si>
  <si>
    <t>AP IP[0]---AP IP[3] + AP SSID[0]---AP SSID[31]</t>
  </si>
  <si>
    <t>Len = AP IP + AP SSID</t>
  </si>
  <si>
    <t xml:space="preserve">GET_WIFI_MAC_ADDR </t>
  </si>
  <si>
    <t>get Wifi MAC address</t>
  </si>
  <si>
    <t>Wifi MAC Addr. - Non ASCII</t>
  </si>
  <si>
    <t>GET_WIFI_PID</t>
  </si>
  <si>
    <t>Get WiFi Module PID</t>
  </si>
  <si>
    <t>WiFi PID - Non ASCII</t>
  </si>
  <si>
    <t>HL</t>
  </si>
  <si>
    <t>BL</t>
  </si>
  <si>
    <t>GET_WIFI_VID</t>
  </si>
  <si>
    <t>Get WiFi Module VID</t>
  </si>
  <si>
    <t>WiFi VID - Non ASCII</t>
  </si>
  <si>
    <t>CHECK_WIFI_STATUS</t>
  </si>
  <si>
    <t xml:space="preserve">Wifi Status </t>
  </si>
  <si>
    <t>9Ah</t>
  </si>
  <si>
    <t>Wifi Status</t>
  </si>
  <si>
    <t>Disconnected</t>
  </si>
  <si>
    <t>Connected</t>
  </si>
  <si>
    <t>GET_ETHERENT_STATUS</t>
  </si>
  <si>
    <t xml:space="preserve">Ethernet status </t>
  </si>
  <si>
    <t>8Fh</t>
  </si>
  <si>
    <t>Disable</t>
  </si>
  <si>
    <t>Enable</t>
  </si>
  <si>
    <t xml:space="preserve">SET_LIGHT_SENSOR_STATUS  </t>
  </si>
  <si>
    <t xml:space="preserve">Light sensor status  </t>
  </si>
  <si>
    <t>6Fh</t>
  </si>
  <si>
    <t>OFF</t>
  </si>
  <si>
    <t>ON</t>
  </si>
  <si>
    <t>Model</t>
  </si>
  <si>
    <t>Support Command Set</t>
  </si>
  <si>
    <t>Remarks</t>
  </si>
  <si>
    <t>50B02</t>
  </si>
  <si>
    <t>Developed by FxN</t>
  </si>
  <si>
    <t>40D03</t>
  </si>
  <si>
    <t>INX RS-232 Command Set 1
INX RS-232 Command Set 2</t>
  </si>
  <si>
    <t>Developed by INX (Under developing)</t>
  </si>
  <si>
    <t>Funai</t>
  </si>
  <si>
    <t>Not Support</t>
  </si>
  <si>
    <t>Developed by Funai</t>
  </si>
  <si>
    <t>RS-232 CMD</t>
  </si>
  <si>
    <t>ITEM HB</t>
  </si>
  <si>
    <t>ITEM LB</t>
  </si>
  <si>
    <t>ITEM HB(HEX)</t>
  </si>
  <si>
    <t>ITEM LB(HEX)</t>
  </si>
  <si>
    <t>ITEM total Value</t>
  </si>
  <si>
    <t>ITEM(HEX)</t>
  </si>
  <si>
    <t>DATE</t>
  </si>
  <si>
    <t>Time Value</t>
  </si>
  <si>
    <t>Checksum(DEC)</t>
  </si>
  <si>
    <t>Checksum(HEX)</t>
  </si>
  <si>
    <t>Today Version</t>
  </si>
  <si>
    <t>INX FS AP (軟件程式)</t>
  </si>
  <si>
    <t>PreTest</t>
  </si>
  <si>
    <t>White Balance</t>
  </si>
  <si>
    <t>ENTER_ALIGN</t>
  </si>
  <si>
    <t xml:space="preserve">SET_LIGHT_SENSOR_STATUS </t>
  </si>
  <si>
    <t xml:space="preserve">GET_LIGHT_SENSOR_LEVEL </t>
  </si>
  <si>
    <t xml:space="preserve">GET_ETHERENT_STATUS </t>
  </si>
  <si>
    <t>SET_LIGHT_SENSOR_STATUS (only P2-UC)</t>
  </si>
  <si>
    <t>GET_WIFI_MAC_ADDR</t>
  </si>
</sst>
</file>

<file path=xl/styles.xml><?xml version="1.0" encoding="utf-8"?>
<styleSheet xmlns="http://schemas.openxmlformats.org/spreadsheetml/2006/main">
  <numFmts count="9">
    <numFmt numFmtId="176" formatCode="#00"/>
    <numFmt numFmtId="177" formatCode="00"/>
    <numFmt numFmtId="178" formatCode="_(&quot;$&quot;* #,##0.00_);_(&quot;$&quot;* \(#,##0.00\);_(&quot;$&quot;* &quot;-&quot;??_);_(@_)"/>
    <numFmt numFmtId="179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80" formatCode="0.00_);[Red]\(0.00\)"/>
  </numFmts>
  <fonts count="47">
    <font>
      <sz val="12"/>
      <color theme="1"/>
      <name val="宋体"/>
      <charset val="136"/>
      <scheme val="minor"/>
    </font>
    <font>
      <b/>
      <sz val="12"/>
      <color theme="1"/>
      <name val="宋体"/>
      <charset val="136"/>
      <scheme val="minor"/>
    </font>
    <font>
      <b/>
      <sz val="12"/>
      <name val="Arial Unicode MS"/>
      <charset val="136"/>
    </font>
    <font>
      <sz val="12"/>
      <name val="Arial Unicode MS"/>
      <charset val="136"/>
    </font>
    <font>
      <sz val="12"/>
      <color theme="1"/>
      <name val="Arial Unicode MS"/>
      <charset val="136"/>
    </font>
    <font>
      <sz val="10"/>
      <name val="Arial"/>
      <charset val="134"/>
    </font>
    <font>
      <sz val="14"/>
      <color theme="1"/>
      <name val="Noto Sans CJK TC Regular"/>
      <charset val="136"/>
    </font>
    <font>
      <sz val="14"/>
      <name val="Arial"/>
      <charset val="134"/>
    </font>
    <font>
      <sz val="14"/>
      <color indexed="10"/>
      <name val="Arial"/>
      <charset val="134"/>
    </font>
    <font>
      <sz val="14"/>
      <color indexed="9"/>
      <name val="Arial"/>
      <charset val="134"/>
    </font>
    <font>
      <sz val="14"/>
      <color indexed="8"/>
      <name val="Arial"/>
      <charset val="134"/>
    </font>
    <font>
      <sz val="14"/>
      <color theme="0"/>
      <name val="Arial"/>
      <charset val="134"/>
    </font>
    <font>
      <b/>
      <sz val="14"/>
      <name val="Arial"/>
      <charset val="134"/>
    </font>
    <font>
      <b/>
      <sz val="14"/>
      <color indexed="10"/>
      <name val="Arial"/>
      <charset val="134"/>
    </font>
    <font>
      <sz val="14"/>
      <name val="Consolas"/>
      <charset val="134"/>
    </font>
    <font>
      <sz val="12"/>
      <name val="Consolas"/>
      <charset val="134"/>
    </font>
    <font>
      <sz val="14"/>
      <color rgb="FF000000"/>
      <name val="Noto Sans CJK TC Regular"/>
      <charset val="136"/>
    </font>
    <font>
      <sz val="14"/>
      <color theme="0"/>
      <name val="Noto Sans CJK TC Regular"/>
      <charset val="136"/>
    </font>
    <font>
      <u/>
      <sz val="14"/>
      <color theme="10"/>
      <name val="Noto Sans CJK TC Regular"/>
      <charset val="136"/>
    </font>
    <font>
      <sz val="10"/>
      <name val="Arial Unicode MS"/>
      <charset val="136"/>
    </font>
    <font>
      <b/>
      <sz val="20"/>
      <color indexed="12"/>
      <name val="Arial Unicode MS"/>
      <charset val="136"/>
    </font>
    <font>
      <b/>
      <sz val="10"/>
      <name val="Arial Unicode MS"/>
      <charset val="136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name val="ＭＳ Ｐゴシック"/>
      <charset val="128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2"/>
      <color theme="10"/>
      <name val="新細明體"/>
      <charset val="136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新細明體"/>
      <charset val="136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Times New Roman"/>
      <charset val="134"/>
    </font>
    <font>
      <sz val="14"/>
      <name val="細明體"/>
      <charset val="136"/>
    </font>
    <font>
      <b/>
      <sz val="20"/>
      <color indexed="10"/>
      <name val="Arial Unicode MS"/>
      <charset val="136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3">
    <xf numFmtId="0" fontId="0" fillId="0" borderId="0">
      <alignment vertical="center"/>
    </xf>
    <xf numFmtId="42" fontId="26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6" fillId="31" borderId="62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1" fillId="0" borderId="0"/>
    <xf numFmtId="0" fontId="22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8" fillId="0" borderId="0">
      <alignment vertical="center"/>
    </xf>
    <xf numFmtId="9" fontId="2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6" borderId="59" applyNumberFormat="0" applyFont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4" fillId="0" borderId="61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25" borderId="57" applyNumberFormat="0" applyAlignment="0" applyProtection="0">
      <alignment vertical="center"/>
    </xf>
    <xf numFmtId="0" fontId="42" fillId="25" borderId="62" applyNumberFormat="0" applyAlignment="0" applyProtection="0">
      <alignment vertical="center"/>
    </xf>
    <xf numFmtId="0" fontId="39" fillId="38" borderId="63" applyNumberForma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38" fillId="0" borderId="0">
      <alignment vertical="center"/>
    </xf>
    <xf numFmtId="0" fontId="32" fillId="0" borderId="60" applyNumberFormat="0" applyFill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31" fillId="0" borderId="0"/>
    <xf numFmtId="0" fontId="38" fillId="0" borderId="0"/>
    <xf numFmtId="0" fontId="22" fillId="3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38" fillId="0" borderId="0">
      <alignment vertical="center"/>
    </xf>
    <xf numFmtId="178" fontId="5" fillId="0" borderId="0" applyFont="0" applyFill="0" applyBorder="0" applyAlignment="0" applyProtection="0"/>
    <xf numFmtId="0" fontId="22" fillId="17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8" fillId="0" borderId="0"/>
    <xf numFmtId="0" fontId="28" fillId="4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44" fillId="0" borderId="0" applyBorder="0"/>
    <xf numFmtId="0" fontId="31" fillId="0" borderId="0"/>
    <xf numFmtId="0" fontId="31" fillId="0" borderId="0">
      <alignment vertical="center"/>
    </xf>
    <xf numFmtId="0" fontId="5" fillId="0" borderId="0"/>
    <xf numFmtId="0" fontId="38" fillId="0" borderId="0"/>
    <xf numFmtId="0" fontId="0" fillId="0" borderId="0">
      <alignment vertical="center"/>
    </xf>
  </cellStyleXfs>
  <cellXfs count="2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left" vertical="center"/>
    </xf>
    <xf numFmtId="176" fontId="2" fillId="3" borderId="3" xfId="0" applyNumberFormat="1" applyFont="1" applyFill="1" applyBorder="1" applyAlignment="1">
      <alignment horizontal="left" vertical="center"/>
    </xf>
    <xf numFmtId="0" fontId="2" fillId="4" borderId="4" xfId="0" applyFont="1" applyFill="1" applyBorder="1">
      <alignment vertical="center"/>
    </xf>
    <xf numFmtId="177" fontId="3" fillId="2" borderId="5" xfId="0" applyNumberFormat="1" applyFont="1" applyFill="1" applyBorder="1" applyAlignment="1">
      <alignment horizontal="left" vertical="center"/>
    </xf>
    <xf numFmtId="0" fontId="3" fillId="3" borderId="6" xfId="61" applyFont="1" applyFill="1" applyBorder="1" applyAlignment="1">
      <alignment horizontal="left" vertical="center"/>
    </xf>
    <xf numFmtId="0" fontId="3" fillId="4" borderId="7" xfId="61" applyFont="1" applyFill="1" applyBorder="1" applyAlignment="1">
      <alignment horizontal="left" vertical="center"/>
    </xf>
    <xf numFmtId="177" fontId="3" fillId="2" borderId="8" xfId="0" applyNumberFormat="1" applyFont="1" applyFill="1" applyBorder="1" applyAlignment="1">
      <alignment horizontal="left" vertical="center"/>
    </xf>
    <xf numFmtId="176" fontId="3" fillId="3" borderId="9" xfId="0" applyNumberFormat="1" applyFont="1" applyFill="1" applyBorder="1" applyAlignment="1">
      <alignment horizontal="left" vertical="center" wrapText="1"/>
    </xf>
    <xf numFmtId="0" fontId="3" fillId="4" borderId="10" xfId="0" applyFont="1" applyFill="1" applyBorder="1">
      <alignment vertical="center"/>
    </xf>
    <xf numFmtId="176" fontId="4" fillId="3" borderId="9" xfId="0" applyNumberFormat="1" applyFont="1" applyFill="1" applyBorder="1" applyAlignment="1">
      <alignment horizontal="left" vertical="center" wrapText="1"/>
    </xf>
    <xf numFmtId="0" fontId="3" fillId="4" borderId="10" xfId="61" applyFont="1" applyFill="1" applyBorder="1" applyAlignment="1">
      <alignment horizontal="left" vertical="center"/>
    </xf>
    <xf numFmtId="176" fontId="4" fillId="5" borderId="9" xfId="0" applyNumberFormat="1" applyFont="1" applyFill="1" applyBorder="1" applyAlignment="1">
      <alignment horizontal="left" vertical="center"/>
    </xf>
    <xf numFmtId="0" fontId="3" fillId="5" borderId="9" xfId="61" applyFont="1" applyFill="1" applyBorder="1" applyAlignment="1">
      <alignment horizontal="left" vertical="top"/>
    </xf>
    <xf numFmtId="0" fontId="4" fillId="4" borderId="10" xfId="0" applyFont="1" applyFill="1" applyBorder="1">
      <alignment vertical="center"/>
    </xf>
    <xf numFmtId="176" fontId="3" fillId="3" borderId="9" xfId="0" applyNumberFormat="1" applyFont="1" applyFill="1" applyBorder="1" applyAlignment="1">
      <alignment horizontal="left" vertical="center"/>
    </xf>
    <xf numFmtId="177" fontId="3" fillId="5" borderId="8" xfId="0" applyNumberFormat="1" applyFont="1" applyFill="1" applyBorder="1" applyAlignment="1">
      <alignment horizontal="left" vertical="center"/>
    </xf>
    <xf numFmtId="176" fontId="3" fillId="5" borderId="9" xfId="0" applyNumberFormat="1" applyFont="1" applyFill="1" applyBorder="1" applyAlignment="1">
      <alignment horizontal="left" vertical="center"/>
    </xf>
    <xf numFmtId="177" fontId="3" fillId="5" borderId="11" xfId="0" applyNumberFormat="1" applyFont="1" applyFill="1" applyBorder="1" applyAlignment="1">
      <alignment horizontal="left" vertical="center"/>
    </xf>
    <xf numFmtId="176" fontId="3" fillId="3" borderId="12" xfId="0" applyNumberFormat="1" applyFont="1" applyFill="1" applyBorder="1" applyAlignment="1">
      <alignment horizontal="left" vertical="center"/>
    </xf>
    <xf numFmtId="0" fontId="3" fillId="4" borderId="13" xfId="0" applyFont="1" applyFill="1" applyBorder="1">
      <alignment vertical="center"/>
    </xf>
    <xf numFmtId="0" fontId="3" fillId="4" borderId="14" xfId="32" applyFont="1" applyFill="1" applyBorder="1" applyAlignment="1">
      <alignment horizontal="center" vertical="center" wrapText="1"/>
    </xf>
    <xf numFmtId="0" fontId="3" fillId="4" borderId="15" xfId="32" applyFont="1" applyFill="1" applyBorder="1" applyAlignment="1">
      <alignment horizontal="center" vertical="center" wrapText="1"/>
    </xf>
    <xf numFmtId="0" fontId="3" fillId="2" borderId="3" xfId="32" applyFont="1" applyFill="1" applyBorder="1">
      <alignment vertical="center"/>
    </xf>
    <xf numFmtId="0" fontId="3" fillId="5" borderId="4" xfId="32" applyFont="1" applyFill="1" applyBorder="1">
      <alignment vertical="center"/>
    </xf>
    <xf numFmtId="0" fontId="3" fillId="2" borderId="16" xfId="32" applyFont="1" applyFill="1" applyBorder="1">
      <alignment vertical="center"/>
    </xf>
    <xf numFmtId="180" fontId="3" fillId="5" borderId="17" xfId="60" applyNumberFormat="1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0" borderId="0" xfId="60"/>
    <xf numFmtId="0" fontId="6" fillId="0" borderId="0" xfId="0" applyFont="1">
      <alignment vertical="center"/>
    </xf>
    <xf numFmtId="0" fontId="6" fillId="4" borderId="2" xfId="0" applyFont="1" applyFill="1" applyBorder="1">
      <alignment vertical="center"/>
    </xf>
    <xf numFmtId="0" fontId="6" fillId="4" borderId="3" xfId="0" applyFont="1" applyFill="1" applyBorder="1">
      <alignment vertical="center"/>
    </xf>
    <xf numFmtId="0" fontId="6" fillId="4" borderId="4" xfId="0" applyFont="1" applyFill="1" applyBorder="1">
      <alignment vertical="center"/>
    </xf>
    <xf numFmtId="0" fontId="6" fillId="2" borderId="5" xfId="0" applyFont="1" applyFill="1" applyBorder="1">
      <alignment vertical="center"/>
    </xf>
    <xf numFmtId="0" fontId="6" fillId="6" borderId="6" xfId="0" applyFont="1" applyFill="1" applyBorder="1">
      <alignment vertical="center"/>
    </xf>
    <xf numFmtId="0" fontId="6" fillId="7" borderId="7" xfId="0" applyFont="1" applyFill="1" applyBorder="1">
      <alignment vertical="center"/>
    </xf>
    <xf numFmtId="0" fontId="6" fillId="2" borderId="8" xfId="0" applyFont="1" applyFill="1" applyBorder="1">
      <alignment vertical="center"/>
    </xf>
    <xf numFmtId="0" fontId="6" fillId="6" borderId="9" xfId="0" applyFont="1" applyFill="1" applyBorder="1" applyAlignment="1">
      <alignment vertical="center" wrapText="1"/>
    </xf>
    <xf numFmtId="0" fontId="6" fillId="7" borderId="10" xfId="0" applyFont="1" applyFill="1" applyBorder="1">
      <alignment vertical="center"/>
    </xf>
    <xf numFmtId="0" fontId="6" fillId="6" borderId="9" xfId="0" applyFont="1" applyFill="1" applyBorder="1">
      <alignment vertical="center"/>
    </xf>
    <xf numFmtId="0" fontId="6" fillId="2" borderId="11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7" borderId="13" xfId="0" applyFont="1" applyFill="1" applyBorder="1">
      <alignment vertical="center"/>
    </xf>
    <xf numFmtId="0" fontId="7" fillId="8" borderId="0" xfId="32" applyFont="1" applyFill="1">
      <alignment vertical="center"/>
    </xf>
    <xf numFmtId="0" fontId="7" fillId="8" borderId="0" xfId="61" applyFont="1" applyFill="1" applyAlignment="1">
      <alignment horizontal="left" vertical="center"/>
    </xf>
    <xf numFmtId="0" fontId="8" fillId="8" borderId="0" xfId="61" applyFont="1" applyFill="1" applyAlignment="1">
      <alignment horizontal="left" vertical="center"/>
    </xf>
    <xf numFmtId="0" fontId="7" fillId="9" borderId="0" xfId="32" applyFont="1" applyFill="1">
      <alignment vertical="center"/>
    </xf>
    <xf numFmtId="0" fontId="0" fillId="8" borderId="0" xfId="61" applyFont="1" applyFill="1"/>
    <xf numFmtId="0" fontId="7" fillId="0" borderId="0" xfId="32" applyFont="1">
      <alignment vertical="center"/>
    </xf>
    <xf numFmtId="0" fontId="7" fillId="10" borderId="0" xfId="32" applyFont="1" applyFill="1">
      <alignment vertical="center"/>
    </xf>
    <xf numFmtId="0" fontId="8" fillId="10" borderId="0" xfId="32" applyFont="1" applyFill="1" applyAlignment="1">
      <alignment horizontal="center" vertical="center"/>
    </xf>
    <xf numFmtId="0" fontId="7" fillId="10" borderId="0" xfId="32" applyFont="1" applyFill="1" applyAlignment="1">
      <alignment vertical="center"/>
    </xf>
    <xf numFmtId="0" fontId="8" fillId="10" borderId="0" xfId="32" applyFont="1" applyFill="1" applyAlignment="1">
      <alignment vertical="center"/>
    </xf>
    <xf numFmtId="0" fontId="7" fillId="10" borderId="18" xfId="32" applyFont="1" applyFill="1" applyBorder="1">
      <alignment vertical="center"/>
    </xf>
    <xf numFmtId="0" fontId="9" fillId="10" borderId="19" xfId="61" applyFont="1" applyFill="1" applyBorder="1" applyAlignment="1">
      <alignment horizontal="center" vertical="center" wrapText="1"/>
    </xf>
    <xf numFmtId="0" fontId="9" fillId="10" borderId="20" xfId="61" applyFont="1" applyFill="1" applyBorder="1" applyAlignment="1">
      <alignment horizontal="center" vertical="center" wrapText="1"/>
    </xf>
    <xf numFmtId="0" fontId="9" fillId="10" borderId="20" xfId="61" applyFont="1" applyFill="1" applyBorder="1" applyAlignment="1">
      <alignment horizontal="center" vertical="center"/>
    </xf>
    <xf numFmtId="0" fontId="9" fillId="10" borderId="21" xfId="61" applyFont="1" applyFill="1" applyBorder="1" applyAlignment="1">
      <alignment horizontal="center" vertical="center" wrapText="1"/>
    </xf>
    <xf numFmtId="0" fontId="9" fillId="10" borderId="18" xfId="61" applyFont="1" applyFill="1" applyBorder="1" applyAlignment="1">
      <alignment horizontal="center" vertical="center"/>
    </xf>
    <xf numFmtId="0" fontId="9" fillId="10" borderId="22" xfId="61" applyFont="1" applyFill="1" applyBorder="1" applyAlignment="1">
      <alignment horizontal="center" vertical="center" wrapText="1"/>
    </xf>
    <xf numFmtId="0" fontId="9" fillId="10" borderId="23" xfId="61" applyFont="1" applyFill="1" applyBorder="1" applyAlignment="1">
      <alignment horizontal="center" vertical="center"/>
    </xf>
    <xf numFmtId="49" fontId="9" fillId="10" borderId="23" xfId="61" applyNumberFormat="1" applyFont="1" applyFill="1" applyBorder="1" applyAlignment="1">
      <alignment horizontal="center" vertical="center"/>
    </xf>
    <xf numFmtId="0" fontId="10" fillId="10" borderId="19" xfId="61" applyFont="1" applyFill="1" applyBorder="1" applyAlignment="1">
      <alignment vertical="center"/>
    </xf>
    <xf numFmtId="0" fontId="10" fillId="10" borderId="20" xfId="61" applyFont="1" applyFill="1" applyBorder="1" applyAlignment="1">
      <alignment vertical="center"/>
    </xf>
    <xf numFmtId="49" fontId="10" fillId="10" borderId="20" xfId="61" applyNumberFormat="1" applyFont="1" applyFill="1" applyBorder="1" applyAlignment="1">
      <alignment vertical="center"/>
    </xf>
    <xf numFmtId="0" fontId="10" fillId="10" borderId="21" xfId="61" applyFont="1" applyFill="1" applyBorder="1" applyAlignment="1">
      <alignment vertical="center"/>
    </xf>
    <xf numFmtId="0" fontId="10" fillId="10" borderId="18" xfId="61" applyFont="1" applyFill="1" applyBorder="1" applyAlignment="1">
      <alignment vertical="center"/>
    </xf>
    <xf numFmtId="49" fontId="10" fillId="10" borderId="18" xfId="61" applyNumberFormat="1" applyFont="1" applyFill="1" applyBorder="1" applyAlignment="1">
      <alignment vertical="center"/>
    </xf>
    <xf numFmtId="0" fontId="10" fillId="10" borderId="18" xfId="61" applyNumberFormat="1" applyFont="1" applyFill="1" applyBorder="1" applyAlignment="1">
      <alignment vertical="center"/>
    </xf>
    <xf numFmtId="0" fontId="10" fillId="10" borderId="22" xfId="61" applyFont="1" applyFill="1" applyBorder="1" applyAlignment="1">
      <alignment vertical="center"/>
    </xf>
    <xf numFmtId="0" fontId="10" fillId="10" borderId="23" xfId="61" applyFont="1" applyFill="1" applyBorder="1" applyAlignment="1">
      <alignment vertical="center"/>
    </xf>
    <xf numFmtId="0" fontId="10" fillId="10" borderId="23" xfId="61" applyNumberFormat="1" applyFont="1" applyFill="1" applyBorder="1" applyAlignment="1">
      <alignment vertical="center"/>
    </xf>
    <xf numFmtId="49" fontId="10" fillId="10" borderId="23" xfId="61" applyNumberFormat="1" applyFont="1" applyFill="1" applyBorder="1" applyAlignment="1">
      <alignment vertical="center"/>
    </xf>
    <xf numFmtId="0" fontId="11" fillId="10" borderId="24" xfId="32" applyFont="1" applyFill="1" applyBorder="1" applyAlignment="1">
      <alignment horizontal="left" vertical="center"/>
    </xf>
    <xf numFmtId="0" fontId="7" fillId="10" borderId="18" xfId="32" applyFont="1" applyFill="1" applyBorder="1" applyAlignment="1">
      <alignment vertical="center"/>
    </xf>
    <xf numFmtId="0" fontId="7" fillId="10" borderId="25" xfId="61" applyFont="1" applyFill="1" applyBorder="1" applyAlignment="1">
      <alignment vertical="center"/>
    </xf>
    <xf numFmtId="0" fontId="7" fillId="10" borderId="26" xfId="61" applyFont="1" applyFill="1" applyBorder="1" applyAlignment="1">
      <alignment vertical="center"/>
    </xf>
    <xf numFmtId="0" fontId="7" fillId="10" borderId="19" xfId="61" applyFont="1" applyFill="1" applyBorder="1" applyAlignment="1">
      <alignment vertical="center"/>
    </xf>
    <xf numFmtId="0" fontId="7" fillId="10" borderId="20" xfId="61" applyFont="1" applyFill="1" applyBorder="1" applyAlignment="1">
      <alignment vertical="center"/>
    </xf>
    <xf numFmtId="0" fontId="7" fillId="10" borderId="27" xfId="61" applyFont="1" applyFill="1" applyBorder="1" applyAlignment="1">
      <alignment vertical="center"/>
    </xf>
    <xf numFmtId="0" fontId="7" fillId="10" borderId="21" xfId="61" applyFont="1" applyFill="1" applyBorder="1" applyAlignment="1">
      <alignment vertical="center"/>
    </xf>
    <xf numFmtId="0" fontId="7" fillId="10" borderId="18" xfId="61" applyFont="1" applyFill="1" applyBorder="1" applyAlignment="1">
      <alignment vertical="center"/>
    </xf>
    <xf numFmtId="0" fontId="7" fillId="11" borderId="18" xfId="61" applyFont="1" applyFill="1" applyBorder="1" applyAlignment="1">
      <alignment vertical="center"/>
    </xf>
    <xf numFmtId="0" fontId="7" fillId="10" borderId="28" xfId="61" applyFont="1" applyFill="1" applyBorder="1" applyAlignment="1">
      <alignment vertical="center"/>
    </xf>
    <xf numFmtId="0" fontId="7" fillId="10" borderId="22" xfId="61" applyFont="1" applyFill="1" applyBorder="1" applyAlignment="1">
      <alignment vertical="center"/>
    </xf>
    <xf numFmtId="0" fontId="7" fillId="10" borderId="23" xfId="61" applyFont="1" applyFill="1" applyBorder="1" applyAlignment="1">
      <alignment vertical="center"/>
    </xf>
    <xf numFmtId="0" fontId="7" fillId="11" borderId="23" xfId="61" applyFont="1" applyFill="1" applyBorder="1" applyAlignment="1">
      <alignment vertical="center"/>
    </xf>
    <xf numFmtId="0" fontId="7" fillId="10" borderId="29" xfId="61" applyFont="1" applyFill="1" applyBorder="1" applyAlignment="1">
      <alignment vertical="center"/>
    </xf>
    <xf numFmtId="0" fontId="7" fillId="10" borderId="27" xfId="61" applyFont="1" applyFill="1" applyBorder="1" applyAlignment="1">
      <alignment horizontal="left" vertical="center"/>
    </xf>
    <xf numFmtId="49" fontId="7" fillId="10" borderId="20" xfId="61" applyNumberFormat="1" applyFont="1" applyFill="1" applyBorder="1" applyAlignment="1">
      <alignment vertical="center"/>
    </xf>
    <xf numFmtId="0" fontId="7" fillId="10" borderId="28" xfId="61" applyFont="1" applyFill="1" applyBorder="1" applyAlignment="1">
      <alignment horizontal="left" vertical="center"/>
    </xf>
    <xf numFmtId="49" fontId="7" fillId="10" borderId="18" xfId="61" applyNumberFormat="1" applyFont="1" applyFill="1" applyBorder="1" applyAlignment="1">
      <alignment vertical="center"/>
    </xf>
    <xf numFmtId="0" fontId="7" fillId="10" borderId="30" xfId="61" applyFont="1" applyFill="1" applyBorder="1" applyAlignment="1">
      <alignment horizontal="left" vertical="center"/>
    </xf>
    <xf numFmtId="0" fontId="7" fillId="10" borderId="31" xfId="61" applyFont="1" applyFill="1" applyBorder="1" applyAlignment="1">
      <alignment horizontal="left" vertical="center"/>
    </xf>
    <xf numFmtId="0" fontId="7" fillId="10" borderId="29" xfId="61" applyFont="1" applyFill="1" applyBorder="1" applyAlignment="1">
      <alignment horizontal="left" vertical="center"/>
    </xf>
    <xf numFmtId="49" fontId="7" fillId="10" borderId="23" xfId="61" applyNumberFormat="1" applyFont="1" applyFill="1" applyBorder="1" applyAlignment="1">
      <alignment vertical="center"/>
    </xf>
    <xf numFmtId="0" fontId="7" fillId="10" borderId="20" xfId="61" applyNumberFormat="1" applyFont="1" applyFill="1" applyBorder="1" applyAlignment="1">
      <alignment vertical="center"/>
    </xf>
    <xf numFmtId="0" fontId="7" fillId="10" borderId="18" xfId="61" applyNumberFormat="1" applyFont="1" applyFill="1" applyBorder="1" applyAlignment="1">
      <alignment vertical="center"/>
    </xf>
    <xf numFmtId="0" fontId="7" fillId="10" borderId="23" xfId="61" applyNumberFormat="1" applyFont="1" applyFill="1" applyBorder="1" applyAlignment="1">
      <alignment vertical="center"/>
    </xf>
    <xf numFmtId="0" fontId="7" fillId="10" borderId="32" xfId="61" applyFont="1" applyFill="1" applyBorder="1" applyAlignment="1">
      <alignment horizontal="left" vertical="center"/>
    </xf>
    <xf numFmtId="0" fontId="7" fillId="10" borderId="33" xfId="61" applyFont="1" applyFill="1" applyBorder="1" applyAlignment="1">
      <alignment horizontal="left" vertical="center"/>
    </xf>
    <xf numFmtId="0" fontId="12" fillId="10" borderId="18" xfId="61" applyFont="1" applyFill="1" applyBorder="1" applyAlignment="1">
      <alignment horizontal="center" vertical="center"/>
    </xf>
    <xf numFmtId="0" fontId="7" fillId="10" borderId="18" xfId="61" applyFont="1" applyFill="1" applyBorder="1" applyAlignment="1">
      <alignment horizontal="left" vertical="center"/>
    </xf>
    <xf numFmtId="0" fontId="13" fillId="10" borderId="18" xfId="61" applyFont="1" applyFill="1" applyBorder="1" applyAlignment="1">
      <alignment horizontal="center" vertical="center"/>
    </xf>
    <xf numFmtId="0" fontId="7" fillId="10" borderId="34" xfId="61" applyFont="1" applyFill="1" applyBorder="1" applyAlignment="1">
      <alignment horizontal="left" vertical="center"/>
    </xf>
    <xf numFmtId="49" fontId="9" fillId="10" borderId="18" xfId="61" applyNumberFormat="1" applyFont="1" applyFill="1" applyBorder="1" applyAlignment="1">
      <alignment horizontal="center" vertical="center" wrapText="1"/>
    </xf>
    <xf numFmtId="49" fontId="9" fillId="10" borderId="18" xfId="61" applyNumberFormat="1" applyFont="1" applyFill="1" applyBorder="1" applyAlignment="1">
      <alignment horizontal="center" vertical="center"/>
    </xf>
    <xf numFmtId="0" fontId="10" fillId="10" borderId="20" xfId="61" applyNumberFormat="1" applyFont="1" applyFill="1" applyBorder="1" applyAlignment="1">
      <alignment vertical="center"/>
    </xf>
    <xf numFmtId="0" fontId="7" fillId="10" borderId="26" xfId="32" applyFont="1" applyFill="1" applyBorder="1" applyAlignment="1">
      <alignment vertical="center"/>
    </xf>
    <xf numFmtId="49" fontId="7" fillId="10" borderId="28" xfId="61" applyNumberFormat="1" applyFont="1" applyFill="1" applyBorder="1" applyAlignment="1">
      <alignment vertical="center"/>
    </xf>
    <xf numFmtId="0" fontId="7" fillId="10" borderId="31" xfId="61" applyFont="1" applyFill="1" applyBorder="1" applyAlignment="1">
      <alignment vertical="center"/>
    </xf>
    <xf numFmtId="0" fontId="7" fillId="10" borderId="23" xfId="61" applyFont="1" applyFill="1" applyBorder="1" applyAlignment="1">
      <alignment horizontal="left" vertical="center"/>
    </xf>
    <xf numFmtId="0" fontId="9" fillId="10" borderId="35" xfId="61" applyFont="1" applyFill="1" applyBorder="1" applyAlignment="1">
      <alignment horizontal="center" vertical="center"/>
    </xf>
    <xf numFmtId="0" fontId="9" fillId="10" borderId="36" xfId="61" applyFont="1" applyFill="1" applyBorder="1" applyAlignment="1">
      <alignment horizontal="center" vertical="center"/>
    </xf>
    <xf numFmtId="0" fontId="9" fillId="10" borderId="37" xfId="61" applyFont="1" applyFill="1" applyBorder="1" applyAlignment="1">
      <alignment horizontal="center" vertical="center"/>
    </xf>
    <xf numFmtId="0" fontId="10" fillId="10" borderId="35" xfId="61" applyFont="1" applyFill="1" applyBorder="1" applyAlignment="1">
      <alignment vertical="center"/>
    </xf>
    <xf numFmtId="0" fontId="10" fillId="10" borderId="36" xfId="61" applyFont="1" applyFill="1" applyBorder="1" applyAlignment="1">
      <alignment vertical="center"/>
    </xf>
    <xf numFmtId="0" fontId="10" fillId="10" borderId="37" xfId="61" applyFont="1" applyFill="1" applyBorder="1" applyAlignment="1">
      <alignment vertical="center"/>
    </xf>
    <xf numFmtId="0" fontId="11" fillId="10" borderId="4" xfId="32" applyFont="1" applyFill="1" applyBorder="1" applyAlignment="1">
      <alignment horizontal="left" vertical="center"/>
    </xf>
    <xf numFmtId="0" fontId="7" fillId="10" borderId="15" xfId="61" applyFont="1" applyFill="1" applyBorder="1" applyAlignment="1">
      <alignment vertical="center"/>
    </xf>
    <xf numFmtId="0" fontId="7" fillId="10" borderId="35" xfId="61" applyFont="1" applyFill="1" applyBorder="1" applyAlignment="1">
      <alignment vertical="center"/>
    </xf>
    <xf numFmtId="0" fontId="7" fillId="10" borderId="36" xfId="61" applyFont="1" applyFill="1" applyBorder="1" applyAlignment="1">
      <alignment vertical="center" wrapText="1"/>
    </xf>
    <xf numFmtId="0" fontId="7" fillId="10" borderId="37" xfId="61" applyFont="1" applyFill="1" applyBorder="1" applyAlignment="1">
      <alignment vertical="center" wrapText="1"/>
    </xf>
    <xf numFmtId="0" fontId="7" fillId="10" borderId="37" xfId="61" applyFont="1" applyFill="1" applyBorder="1" applyAlignment="1">
      <alignment vertical="center"/>
    </xf>
    <xf numFmtId="0" fontId="7" fillId="10" borderId="35" xfId="61" applyFont="1" applyFill="1" applyBorder="1" applyAlignment="1">
      <alignment vertical="center" wrapText="1"/>
    </xf>
    <xf numFmtId="0" fontId="7" fillId="10" borderId="36" xfId="61" applyFont="1" applyFill="1" applyBorder="1" applyAlignment="1">
      <alignment vertical="center"/>
    </xf>
    <xf numFmtId="0" fontId="7" fillId="10" borderId="38" xfId="61" applyFont="1" applyFill="1" applyBorder="1" applyAlignment="1">
      <alignment vertical="center"/>
    </xf>
    <xf numFmtId="0" fontId="7" fillId="10" borderId="36" xfId="61" applyFont="1" applyFill="1" applyBorder="1" applyAlignment="1">
      <alignment horizontal="left" vertical="center"/>
    </xf>
    <xf numFmtId="0" fontId="7" fillId="8" borderId="0" xfId="61" applyFont="1" applyFill="1" applyBorder="1" applyAlignment="1">
      <alignment horizontal="left" vertical="center"/>
    </xf>
    <xf numFmtId="0" fontId="7" fillId="10" borderId="37" xfId="61" applyFont="1" applyFill="1" applyBorder="1" applyAlignment="1">
      <alignment horizontal="left" vertical="center"/>
    </xf>
    <xf numFmtId="0" fontId="8" fillId="8" borderId="0" xfId="61" applyFont="1" applyFill="1" applyBorder="1" applyAlignment="1">
      <alignment horizontal="left" vertical="center"/>
    </xf>
    <xf numFmtId="0" fontId="7" fillId="10" borderId="34" xfId="61" applyFont="1" applyFill="1" applyBorder="1" applyAlignment="1">
      <alignment vertical="center"/>
    </xf>
    <xf numFmtId="0" fontId="0" fillId="10" borderId="18" xfId="0" applyFill="1" applyBorder="1" applyAlignment="1">
      <alignment vertical="center"/>
    </xf>
    <xf numFmtId="0" fontId="7" fillId="10" borderId="21" xfId="32" applyFont="1" applyFill="1" applyBorder="1" applyAlignment="1">
      <alignment vertical="center"/>
    </xf>
    <xf numFmtId="0" fontId="7" fillId="10" borderId="18" xfId="32" applyFont="1" applyFill="1" applyBorder="1" applyAlignment="1">
      <alignment vertical="top"/>
    </xf>
    <xf numFmtId="0" fontId="7" fillId="10" borderId="22" xfId="32" applyFont="1" applyFill="1" applyBorder="1" applyAlignment="1">
      <alignment vertical="center"/>
    </xf>
    <xf numFmtId="0" fontId="7" fillId="10" borderId="23" xfId="32" applyFont="1" applyFill="1" applyBorder="1" applyAlignment="1">
      <alignment vertical="center"/>
    </xf>
    <xf numFmtId="0" fontId="7" fillId="10" borderId="23" xfId="32" applyFont="1" applyFill="1" applyBorder="1" applyAlignment="1">
      <alignment vertical="top"/>
    </xf>
    <xf numFmtId="0" fontId="7" fillId="10" borderId="20" xfId="42" applyFont="1" applyFill="1" applyBorder="1" applyAlignment="1">
      <alignment vertical="center"/>
    </xf>
    <xf numFmtId="0" fontId="7" fillId="10" borderId="18" xfId="42" applyFont="1" applyFill="1" applyBorder="1" applyAlignment="1">
      <alignment vertical="top"/>
    </xf>
    <xf numFmtId="0" fontId="7" fillId="10" borderId="23" xfId="42" applyFont="1" applyFill="1" applyBorder="1" applyAlignment="1">
      <alignment vertical="top"/>
    </xf>
    <xf numFmtId="0" fontId="7" fillId="10" borderId="20" xfId="61" applyFont="1" applyFill="1" applyBorder="1" applyAlignment="1"/>
    <xf numFmtId="0" fontId="7" fillId="10" borderId="18" xfId="61" applyFont="1" applyFill="1" applyBorder="1" applyAlignment="1"/>
    <xf numFmtId="0" fontId="7" fillId="10" borderId="39" xfId="61" applyFont="1" applyFill="1" applyBorder="1" applyAlignment="1">
      <alignment vertical="center"/>
    </xf>
    <xf numFmtId="49" fontId="7" fillId="10" borderId="35" xfId="61" applyNumberFormat="1" applyFont="1" applyFill="1" applyBorder="1" applyAlignment="1">
      <alignment vertical="center"/>
    </xf>
    <xf numFmtId="49" fontId="7" fillId="10" borderId="36" xfId="61" applyNumberFormat="1" applyFont="1" applyFill="1" applyBorder="1" applyAlignment="1">
      <alignment vertical="center"/>
    </xf>
    <xf numFmtId="0" fontId="7" fillId="10" borderId="23" xfId="61" applyFont="1" applyFill="1" applyBorder="1" applyAlignment="1"/>
    <xf numFmtId="0" fontId="7" fillId="10" borderId="20" xfId="61" applyFont="1" applyFill="1" applyBorder="1" applyAlignment="1">
      <alignment vertical="top"/>
    </xf>
    <xf numFmtId="0" fontId="7" fillId="10" borderId="18" xfId="61" applyFont="1" applyFill="1" applyBorder="1" applyAlignment="1">
      <alignment vertical="top"/>
    </xf>
    <xf numFmtId="0" fontId="7" fillId="10" borderId="23" xfId="61" applyFont="1" applyFill="1" applyBorder="1" applyAlignment="1">
      <alignment vertical="top"/>
    </xf>
    <xf numFmtId="0" fontId="7" fillId="10" borderId="33" xfId="61" applyFont="1" applyFill="1" applyBorder="1" applyAlignment="1">
      <alignment vertical="center"/>
    </xf>
    <xf numFmtId="0" fontId="7" fillId="10" borderId="28" xfId="61" applyNumberFormat="1" applyFont="1" applyFill="1" applyBorder="1" applyAlignment="1">
      <alignment vertical="center"/>
    </xf>
    <xf numFmtId="0" fontId="7" fillId="10" borderId="26" xfId="61" applyNumberFormat="1" applyFont="1" applyFill="1" applyBorder="1" applyAlignment="1">
      <alignment vertical="center"/>
    </xf>
    <xf numFmtId="49" fontId="7" fillId="10" borderId="26" xfId="61" applyNumberFormat="1" applyFont="1" applyFill="1" applyBorder="1" applyAlignment="1">
      <alignment vertical="center"/>
    </xf>
    <xf numFmtId="0" fontId="11" fillId="10" borderId="36" xfId="61" applyFont="1" applyFill="1" applyBorder="1" applyAlignment="1">
      <alignment vertical="center"/>
    </xf>
    <xf numFmtId="0" fontId="7" fillId="10" borderId="15" xfId="61" applyFont="1" applyFill="1" applyBorder="1" applyAlignment="1">
      <alignment vertical="center" wrapText="1"/>
    </xf>
    <xf numFmtId="0" fontId="14" fillId="10" borderId="18" xfId="61" applyFont="1" applyFill="1" applyBorder="1" applyAlignment="1">
      <alignment horizontal="center"/>
    </xf>
    <xf numFmtId="0" fontId="7" fillId="10" borderId="20" xfId="32" applyFont="1" applyFill="1" applyBorder="1" applyAlignment="1">
      <alignment vertical="center"/>
    </xf>
    <xf numFmtId="0" fontId="15" fillId="8" borderId="0" xfId="61" applyFont="1" applyFill="1" applyBorder="1" applyAlignment="1">
      <alignment horizontal="left" vertical="center"/>
    </xf>
    <xf numFmtId="0" fontId="0" fillId="8" borderId="0" xfId="61" applyFont="1" applyFill="1" applyBorder="1"/>
    <xf numFmtId="0" fontId="6" fillId="2" borderId="2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24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16" fillId="6" borderId="14" xfId="0" applyFont="1" applyFill="1" applyBorder="1" applyAlignment="1">
      <alignment horizontal="center" wrapText="1"/>
    </xf>
    <xf numFmtId="0" fontId="16" fillId="6" borderId="26" xfId="0" applyFont="1" applyFill="1" applyBorder="1" applyAlignment="1">
      <alignment horizontal="center" wrapText="1"/>
    </xf>
    <xf numFmtId="0" fontId="16" fillId="6" borderId="15" xfId="0" applyFont="1" applyFill="1" applyBorder="1" applyAlignment="1">
      <alignment horizontal="center" wrapText="1"/>
    </xf>
    <xf numFmtId="0" fontId="16" fillId="12" borderId="40" xfId="0" applyFont="1" applyFill="1" applyBorder="1" applyAlignment="1">
      <alignment horizontal="center" wrapText="1"/>
    </xf>
    <xf numFmtId="0" fontId="16" fillId="13" borderId="30" xfId="0" applyFont="1" applyFill="1" applyBorder="1" applyAlignment="1">
      <alignment wrapText="1"/>
    </xf>
    <xf numFmtId="0" fontId="16" fillId="7" borderId="41" xfId="0" applyFont="1" applyFill="1" applyBorder="1" applyAlignment="1">
      <alignment horizontal="left" wrapText="1"/>
    </xf>
    <xf numFmtId="0" fontId="16" fillId="7" borderId="41" xfId="0" applyFont="1" applyFill="1" applyBorder="1" applyAlignment="1">
      <alignment wrapText="1"/>
    </xf>
    <xf numFmtId="0" fontId="16" fillId="12" borderId="42" xfId="0" applyFont="1" applyFill="1" applyBorder="1" applyAlignment="1">
      <alignment horizontal="center" wrapText="1"/>
    </xf>
    <xf numFmtId="0" fontId="16" fillId="13" borderId="18" xfId="0" applyFont="1" applyFill="1" applyBorder="1" applyAlignment="1">
      <alignment wrapText="1"/>
    </xf>
    <xf numFmtId="0" fontId="16" fillId="7" borderId="36" xfId="0" applyFont="1" applyFill="1" applyBorder="1" applyAlignment="1">
      <alignment horizontal="left" wrapText="1"/>
    </xf>
    <xf numFmtId="0" fontId="16" fillId="7" borderId="36" xfId="0" applyFont="1" applyFill="1" applyBorder="1" applyAlignment="1">
      <alignment wrapText="1"/>
    </xf>
    <xf numFmtId="0" fontId="16" fillId="12" borderId="43" xfId="0" applyFont="1" applyFill="1" applyBorder="1" applyAlignment="1">
      <alignment horizontal="center" wrapText="1"/>
    </xf>
    <xf numFmtId="0" fontId="16" fillId="13" borderId="23" xfId="0" applyFont="1" applyFill="1" applyBorder="1" applyAlignment="1">
      <alignment wrapText="1"/>
    </xf>
    <xf numFmtId="0" fontId="16" fillId="7" borderId="37" xfId="0" applyFont="1" applyFill="1" applyBorder="1" applyAlignment="1">
      <alignment horizontal="left" wrapText="1"/>
    </xf>
    <xf numFmtId="0" fontId="16" fillId="7" borderId="37" xfId="0" applyFont="1" applyFill="1" applyBorder="1" applyAlignment="1">
      <alignment wrapText="1"/>
    </xf>
    <xf numFmtId="0" fontId="6" fillId="13" borderId="18" xfId="0" applyFont="1" applyFill="1" applyBorder="1" applyAlignment="1">
      <alignment vertical="top" wrapText="1"/>
    </xf>
    <xf numFmtId="0" fontId="6" fillId="7" borderId="36" xfId="0" applyFont="1" applyFill="1" applyBorder="1" applyAlignment="1">
      <alignment vertical="top" wrapText="1"/>
    </xf>
    <xf numFmtId="0" fontId="0" fillId="0" borderId="0" xfId="0" applyAlignment="1">
      <alignment horizontal="right" vertical="center"/>
    </xf>
    <xf numFmtId="0" fontId="17" fillId="14" borderId="14" xfId="0" applyFont="1" applyFill="1" applyBorder="1" applyAlignment="1">
      <alignment horizontal="center" vertical="center"/>
    </xf>
    <xf numFmtId="0" fontId="17" fillId="14" borderId="26" xfId="0" applyFont="1" applyFill="1" applyBorder="1" applyAlignment="1">
      <alignment horizontal="center" vertical="center"/>
    </xf>
    <xf numFmtId="0" fontId="17" fillId="14" borderId="15" xfId="0" applyFont="1" applyFill="1" applyBorder="1" applyAlignment="1">
      <alignment horizontal="center" vertical="center"/>
    </xf>
    <xf numFmtId="0" fontId="6" fillId="13" borderId="44" xfId="0" applyFont="1" applyFill="1" applyBorder="1" applyAlignment="1">
      <alignment horizontal="left" vertical="center"/>
    </xf>
    <xf numFmtId="0" fontId="6" fillId="2" borderId="45" xfId="0" applyFont="1" applyFill="1" applyBorder="1">
      <alignment vertical="center"/>
    </xf>
    <xf numFmtId="0" fontId="6" fillId="6" borderId="46" xfId="0" applyFont="1" applyFill="1" applyBorder="1" applyAlignment="1">
      <alignment horizontal="left" vertical="center"/>
    </xf>
    <xf numFmtId="0" fontId="6" fillId="13" borderId="47" xfId="0" applyFont="1" applyFill="1" applyBorder="1" applyAlignment="1">
      <alignment horizontal="left" vertical="center"/>
    </xf>
    <xf numFmtId="0" fontId="6" fillId="2" borderId="9" xfId="0" applyFont="1" applyFill="1" applyBorder="1">
      <alignment vertical="center"/>
    </xf>
    <xf numFmtId="0" fontId="6" fillId="6" borderId="10" xfId="0" applyFont="1" applyFill="1" applyBorder="1" applyAlignment="1">
      <alignment horizontal="left" vertical="center"/>
    </xf>
    <xf numFmtId="0" fontId="6" fillId="13" borderId="16" xfId="0" applyFont="1" applyFill="1" applyBorder="1" applyAlignment="1">
      <alignment horizontal="left" vertical="center"/>
    </xf>
    <xf numFmtId="0" fontId="6" fillId="2" borderId="12" xfId="0" applyFont="1" applyFill="1" applyBorder="1">
      <alignment vertical="center"/>
    </xf>
    <xf numFmtId="0" fontId="6" fillId="6" borderId="13" xfId="0" applyFont="1" applyFill="1" applyBorder="1" applyAlignment="1">
      <alignment horizontal="left" vertical="center"/>
    </xf>
    <xf numFmtId="0" fontId="6" fillId="13" borderId="45" xfId="0" applyFont="1" applyFill="1" applyBorder="1" applyAlignment="1">
      <alignment vertical="center" wrapText="1"/>
    </xf>
    <xf numFmtId="0" fontId="18" fillId="2" borderId="48" xfId="11" applyFont="1" applyFill="1" applyBorder="1" applyAlignment="1" applyProtection="1">
      <alignment horizontal="left" vertical="center"/>
    </xf>
    <xf numFmtId="0" fontId="18" fillId="2" borderId="46" xfId="11" applyFont="1" applyFill="1" applyBorder="1" applyAlignment="1" applyProtection="1">
      <alignment horizontal="left" vertical="center"/>
    </xf>
    <xf numFmtId="0" fontId="6" fillId="13" borderId="12" xfId="0" applyFont="1" applyFill="1" applyBorder="1" applyAlignment="1">
      <alignment vertical="center" wrapText="1"/>
    </xf>
    <xf numFmtId="0" fontId="6" fillId="2" borderId="1" xfId="0" applyFont="1" applyFill="1" applyBorder="1">
      <alignment vertical="center"/>
    </xf>
    <xf numFmtId="0" fontId="6" fillId="2" borderId="17" xfId="0" applyFont="1" applyFill="1" applyBorder="1">
      <alignment vertical="center"/>
    </xf>
    <xf numFmtId="0" fontId="19" fillId="0" borderId="0" xfId="32" applyFont="1">
      <alignment vertical="center"/>
    </xf>
    <xf numFmtId="0" fontId="20" fillId="0" borderId="1" xfId="32" applyFont="1" applyBorder="1" applyAlignment="1">
      <alignment horizontal="left" vertical="center"/>
    </xf>
    <xf numFmtId="14" fontId="21" fillId="15" borderId="49" xfId="52" applyNumberFormat="1" applyFont="1" applyFill="1" applyBorder="1" applyAlignment="1">
      <alignment horizontal="center" vertical="center"/>
    </xf>
    <xf numFmtId="0" fontId="21" fillId="15" borderId="50" xfId="52" applyFont="1" applyFill="1" applyBorder="1" applyAlignment="1">
      <alignment horizontal="center" vertical="center"/>
    </xf>
    <xf numFmtId="0" fontId="21" fillId="15" borderId="51" xfId="52" applyFont="1" applyFill="1" applyBorder="1" applyAlignment="1">
      <alignment horizontal="center" vertical="center"/>
    </xf>
    <xf numFmtId="0" fontId="21" fillId="15" borderId="52" xfId="52" applyFont="1" applyFill="1" applyBorder="1" applyAlignment="1">
      <alignment horizontal="center" vertical="center"/>
    </xf>
    <xf numFmtId="0" fontId="4" fillId="13" borderId="44" xfId="0" applyFont="1" applyFill="1" applyBorder="1" applyAlignment="1">
      <alignment horizontal="left" vertical="center" wrapText="1"/>
    </xf>
    <xf numFmtId="14" fontId="19" fillId="16" borderId="53" xfId="52" applyNumberFormat="1" applyFont="1" applyFill="1" applyBorder="1" applyAlignment="1">
      <alignment horizontal="center" vertical="center"/>
    </xf>
    <xf numFmtId="0" fontId="19" fillId="16" borderId="31" xfId="52" applyFont="1" applyFill="1" applyBorder="1" applyAlignment="1">
      <alignment horizontal="center" vertical="center"/>
    </xf>
    <xf numFmtId="0" fontId="19" fillId="16" borderId="31" xfId="52" applyFont="1" applyFill="1" applyBorder="1" applyAlignment="1">
      <alignment horizontal="left" vertical="center"/>
    </xf>
    <xf numFmtId="0" fontId="19" fillId="16" borderId="54" xfId="52" applyFont="1" applyFill="1" applyBorder="1" applyAlignment="1">
      <alignment horizontal="left" vertical="center"/>
    </xf>
    <xf numFmtId="0" fontId="19" fillId="16" borderId="55" xfId="52" applyFont="1" applyFill="1" applyBorder="1" applyAlignment="1">
      <alignment vertical="center" wrapText="1"/>
    </xf>
    <xf numFmtId="0" fontId="4" fillId="13" borderId="47" xfId="0" applyFont="1" applyFill="1" applyBorder="1" applyAlignment="1">
      <alignment horizontal="left" vertical="center" wrapText="1"/>
    </xf>
    <xf numFmtId="0" fontId="4" fillId="13" borderId="16" xfId="0" applyFont="1" applyFill="1" applyBorder="1" applyAlignment="1">
      <alignment horizontal="left" vertical="center" wrapText="1"/>
    </xf>
    <xf numFmtId="14" fontId="19" fillId="0" borderId="43" xfId="52" applyNumberFormat="1" applyFont="1" applyFill="1" applyBorder="1" applyAlignment="1">
      <alignment horizontal="center" vertical="center"/>
    </xf>
    <xf numFmtId="0" fontId="19" fillId="0" borderId="23" xfId="52" applyFont="1" applyFill="1" applyBorder="1" applyAlignment="1">
      <alignment horizontal="center" vertical="center"/>
    </xf>
    <xf numFmtId="0" fontId="19" fillId="0" borderId="56" xfId="52" applyFont="1" applyFill="1" applyBorder="1" applyAlignment="1">
      <alignment horizontal="center" vertical="center"/>
    </xf>
    <xf numFmtId="0" fontId="19" fillId="0" borderId="37" xfId="52" applyFont="1" applyFill="1" applyBorder="1" applyAlignment="1">
      <alignment vertical="center"/>
    </xf>
    <xf numFmtId="0" fontId="4" fillId="2" borderId="45" xfId="0" applyFont="1" applyFill="1" applyBorder="1">
      <alignment vertical="center"/>
    </xf>
    <xf numFmtId="0" fontId="4" fillId="17" borderId="46" xfId="0" applyFont="1" applyFill="1" applyBorder="1" applyAlignment="1">
      <alignment horizontal="left" vertical="center"/>
    </xf>
    <xf numFmtId="0" fontId="4" fillId="2" borderId="9" xfId="0" applyFont="1" applyFill="1" applyBorder="1">
      <alignment vertical="center"/>
    </xf>
    <xf numFmtId="0" fontId="4" fillId="17" borderId="10" xfId="0" applyFont="1" applyFill="1" applyBorder="1" applyAlignment="1">
      <alignment horizontal="left" vertical="center"/>
    </xf>
    <xf numFmtId="0" fontId="4" fillId="2" borderId="12" xfId="0" applyFont="1" applyFill="1" applyBorder="1">
      <alignment vertical="center"/>
    </xf>
    <xf numFmtId="0" fontId="4" fillId="17" borderId="13" xfId="0" applyFont="1" applyFill="1" applyBorder="1" applyAlignment="1">
      <alignment horizontal="left" vertical="center"/>
    </xf>
    <xf numFmtId="0" fontId="7" fillId="10" borderId="20" xfId="61" applyFont="1" applyFill="1" applyBorder="1" applyAlignment="1" quotePrefix="1">
      <alignment vertical="center"/>
    </xf>
    <xf numFmtId="0" fontId="7" fillId="10" borderId="18" xfId="61" applyFont="1" applyFill="1" applyBorder="1" applyAlignment="1" quotePrefix="1">
      <alignment vertical="center"/>
    </xf>
    <xf numFmtId="0" fontId="7" fillId="10" borderId="23" xfId="61" applyFont="1" applyFill="1" applyBorder="1" applyAlignment="1" quotePrefix="1">
      <alignment vertical="center"/>
    </xf>
    <xf numFmtId="0" fontId="7" fillId="10" borderId="18" xfId="61" applyFont="1" applyFill="1" applyBorder="1" applyAlignment="1" quotePrefix="1">
      <alignment horizontal="left" vertical="center"/>
    </xf>
    <xf numFmtId="49" fontId="7" fillId="10" borderId="18" xfId="61" applyNumberFormat="1" applyFont="1" applyFill="1" applyBorder="1" applyAlignment="1" quotePrefix="1">
      <alignment vertical="center"/>
    </xf>
  </cellXfs>
  <cellStyles count="6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一般 2 2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一般 2" xfId="32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標準 2" xfId="41"/>
    <cellStyle name="一般_Sheet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2" xfId="47"/>
    <cellStyle name="Währung" xfId="48"/>
    <cellStyle name="40% - 强调文字颜色 4" xfId="49" builtinId="43"/>
    <cellStyle name="强调文字颜色 5" xfId="50" builtinId="45"/>
    <cellStyle name="40% - 强调文字颜色 5" xfId="51" builtinId="47"/>
    <cellStyle name="一般_Modified History" xfId="52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Style 1" xfId="57"/>
    <cellStyle name="標準 3 2" xfId="58"/>
    <cellStyle name="標準_Document" xfId="59"/>
    <cellStyle name="一般 3" xfId="60"/>
    <cellStyle name="一般 4" xfId="61"/>
    <cellStyle name="一般 5" xfId="62"/>
  </cellStyles>
  <tableStyles count="0" defaultTableStyle="TableStyleMedium2" defaultPivotStyle="PivotStyleLight16"/>
  <colors>
    <mruColors>
      <color rgb="00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85725</xdr:colOff>
      <xdr:row>5</xdr:row>
      <xdr:rowOff>76200</xdr:rowOff>
    </xdr:from>
    <xdr:to>
      <xdr:col>16</xdr:col>
      <xdr:colOff>457200</xdr:colOff>
      <xdr:row>10</xdr:row>
      <xdr:rowOff>66675</xdr:rowOff>
    </xdr:to>
    <xdr:grpSp>
      <xdr:nvGrpSpPr>
        <xdr:cNvPr id="19" name="群組 18"/>
        <xdr:cNvGrpSpPr/>
      </xdr:nvGrpSpPr>
      <xdr:grpSpPr>
        <a:xfrm>
          <a:off x="8181975" y="1190625"/>
          <a:ext cx="5172075" cy="1562100"/>
          <a:chOff x="8001000" y="1619250"/>
          <a:chExt cx="5172075" cy="2047875"/>
        </a:xfrm>
      </xdr:grpSpPr>
      <xdr:grpSp>
        <xdr:nvGrpSpPr>
          <xdr:cNvPr id="17" name="群組 16"/>
          <xdr:cNvGrpSpPr/>
        </xdr:nvGrpSpPr>
        <xdr:grpSpPr>
          <a:xfrm>
            <a:off x="8267700" y="2076450"/>
            <a:ext cx="4905375" cy="1590675"/>
            <a:chOff x="8267700" y="1676400"/>
            <a:chExt cx="4905375" cy="1181100"/>
          </a:xfrm>
        </xdr:grpSpPr>
        <xdr:cxnSp>
          <xdr:nvCxnSpPr>
            <xdr:cNvPr id="3" name="直線單箭頭接點 2"/>
            <xdr:cNvCxnSpPr/>
          </xdr:nvCxnSpPr>
          <xdr:spPr>
            <a:xfrm>
              <a:off x="8267700" y="1676400"/>
              <a:ext cx="4905375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10" name="群組 9"/>
            <xdr:cNvGrpSpPr/>
          </xdr:nvGrpSpPr>
          <xdr:grpSpPr>
            <a:xfrm>
              <a:off x="8791575" y="1676400"/>
              <a:ext cx="1171575" cy="1181100"/>
              <a:chOff x="8791575" y="1676400"/>
              <a:chExt cx="1171575" cy="1181100"/>
            </a:xfrm>
          </xdr:grpSpPr>
          <xdr:cxnSp>
            <xdr:nvCxnSpPr>
              <xdr:cNvPr id="5" name="直線單箭頭接點 4"/>
              <xdr:cNvCxnSpPr/>
            </xdr:nvCxnSpPr>
            <xdr:spPr>
              <a:xfrm flipH="1" flipV="1">
                <a:off x="9277350" y="1676400"/>
                <a:ext cx="9525" cy="819150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sp>
            <xdr:nvSpPr>
              <xdr:cNvPr id="7" name="文字方塊 6"/>
              <xdr:cNvSpPr txBox="1"/>
            </xdr:nvSpPr>
            <xdr:spPr>
              <a:xfrm>
                <a:off x="8791575" y="2476500"/>
                <a:ext cx="1171575" cy="3810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wrap="square" rtlCol="0" anchor="t"/>
              <a:lstStyle/>
              <a:p>
                <a:r>
                  <a:rPr lang="en-US" altLang="zh-TW" sz="1400">
                    <a:solidFill>
                      <a:srgbClr val="FF0000"/>
                    </a:solidFill>
                  </a:rPr>
                  <a:t>Command</a:t>
                </a:r>
                <a:r>
                  <a:rPr lang="en-US" altLang="zh-TW" sz="1400" baseline="0">
                    <a:solidFill>
                      <a:srgbClr val="FF0000"/>
                    </a:solidFill>
                  </a:rPr>
                  <a:t>  N</a:t>
                </a:r>
                <a:endParaRPr lang="en-US" altLang="zh-TW" sz="1400" baseline="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9" name="群組 8"/>
            <xdr:cNvGrpSpPr/>
          </xdr:nvGrpSpPr>
          <xdr:grpSpPr>
            <a:xfrm>
              <a:off x="11210925" y="1676400"/>
              <a:ext cx="1514475" cy="1152525"/>
              <a:chOff x="10820400" y="1676400"/>
              <a:chExt cx="1514475" cy="1152525"/>
            </a:xfrm>
          </xdr:grpSpPr>
          <xdr:cxnSp>
            <xdr:nvCxnSpPr>
              <xdr:cNvPr id="6" name="直線單箭頭接點 5"/>
              <xdr:cNvCxnSpPr/>
            </xdr:nvCxnSpPr>
            <xdr:spPr>
              <a:xfrm flipH="1" flipV="1">
                <a:off x="11325225" y="1676400"/>
                <a:ext cx="9525" cy="819150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sp>
            <xdr:nvSpPr>
              <xdr:cNvPr id="8" name="文字方塊 7"/>
              <xdr:cNvSpPr txBox="1"/>
            </xdr:nvSpPr>
            <xdr:spPr>
              <a:xfrm>
                <a:off x="10820400" y="2447925"/>
                <a:ext cx="1514475" cy="3810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wrap="square" rtlCol="0" anchor="t"/>
              <a:lstStyle/>
              <a:p>
                <a:r>
                  <a:rPr lang="en-US" altLang="zh-TW" sz="1400">
                    <a:solidFill>
                      <a:srgbClr val="FF0000"/>
                    </a:solidFill>
                  </a:rPr>
                  <a:t>Command</a:t>
                </a:r>
                <a:r>
                  <a:rPr lang="en-US" altLang="zh-TW" sz="1400" baseline="0">
                    <a:solidFill>
                      <a:srgbClr val="FF0000"/>
                    </a:solidFill>
                  </a:rPr>
                  <a:t>  N+1</a:t>
                </a:r>
                <a:endParaRPr lang="en-US" altLang="zh-TW" sz="1400" baseline="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6" name="群組 15"/>
            <xdr:cNvGrpSpPr/>
          </xdr:nvGrpSpPr>
          <xdr:grpSpPr>
            <a:xfrm>
              <a:off x="9296400" y="2009775"/>
              <a:ext cx="2409825" cy="268582"/>
              <a:chOff x="9296400" y="2009775"/>
              <a:chExt cx="2409825" cy="268582"/>
            </a:xfrm>
          </xdr:grpSpPr>
          <xdr:cxnSp>
            <xdr:nvCxnSpPr>
              <xdr:cNvPr id="12" name="直線單箭頭接點 11"/>
              <xdr:cNvCxnSpPr/>
            </xdr:nvCxnSpPr>
            <xdr:spPr>
              <a:xfrm>
                <a:off x="9296400" y="2009775"/>
                <a:ext cx="2409825" cy="0"/>
              </a:xfrm>
              <a:prstGeom prst="straightConnector1">
                <a:avLst/>
              </a:prstGeom>
              <a:ln>
                <a:headEnd type="arrow"/>
                <a:tailEnd type="arrow"/>
              </a:ln>
            </xdr:spPr>
            <xdr:style>
              <a:lnRef idx="3">
                <a:schemeClr val="accent3"/>
              </a:lnRef>
              <a:fillRef idx="0">
                <a:schemeClr val="accent3"/>
              </a:fillRef>
              <a:effectRef idx="2">
                <a:schemeClr val="accent3"/>
              </a:effectRef>
              <a:fontRef idx="minor">
                <a:schemeClr val="tx1"/>
              </a:fontRef>
            </xdr:style>
          </xdr:cxnSp>
          <xdr:sp>
            <xdr:nvSpPr>
              <xdr:cNvPr id="15" name="文字方塊 14"/>
              <xdr:cNvSpPr txBox="1"/>
            </xdr:nvSpPr>
            <xdr:spPr>
              <a:xfrm>
                <a:off x="10029825" y="2021182"/>
                <a:ext cx="942975" cy="2571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wrap="square" rtlCol="0" anchor="ctr"/>
              <a:lstStyle/>
              <a:p>
                <a:pPr algn="ctr"/>
                <a:r>
                  <a:rPr lang="en-US" altLang="zh-TW" sz="1400" b="0">
                    <a:solidFill>
                      <a:srgbClr val="FF0000"/>
                    </a:solidFill>
                  </a:rPr>
                  <a:t>T1</a:t>
                </a:r>
                <a:endParaRPr lang="en-US" altLang="zh-TW" sz="1400" b="0">
                  <a:solidFill>
                    <a:srgbClr val="FF0000"/>
                  </a:solidFill>
                </a:endParaRPr>
              </a:p>
            </xdr:txBody>
          </xdr:sp>
        </xdr:grpSp>
      </xdr:grpSp>
      <xdr:sp>
        <xdr:nvSpPr>
          <xdr:cNvPr id="18" name="文字方塊 17"/>
          <xdr:cNvSpPr txBox="1"/>
        </xdr:nvSpPr>
        <xdr:spPr>
          <a:xfrm>
            <a:off x="8001000" y="1619250"/>
            <a:ext cx="2343150" cy="5131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zh-TW" sz="1400">
                <a:solidFill>
                  <a:srgbClr val="FF0000"/>
                </a:solidFill>
              </a:rPr>
              <a:t>Command</a:t>
            </a:r>
            <a:r>
              <a:rPr lang="en-US" altLang="zh-TW" sz="1400" baseline="0">
                <a:solidFill>
                  <a:srgbClr val="FF0000"/>
                </a:solidFill>
              </a:rPr>
              <a:t>  Interval</a:t>
            </a:r>
            <a:endParaRPr lang="en-US" altLang="zh-TW" sz="1400" baseline="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E16" sqref="E16"/>
    </sheetView>
  </sheetViews>
  <sheetFormatPr defaultColWidth="9" defaultRowHeight="12"/>
  <cols>
    <col min="1" max="1" width="9.5" style="204" customWidth="1"/>
    <col min="2" max="2" width="8.25" style="204" customWidth="1"/>
    <col min="3" max="3" width="27.375" style="204" customWidth="1"/>
    <col min="4" max="4" width="9.625" style="204" customWidth="1"/>
    <col min="5" max="5" width="61.75" style="204" customWidth="1"/>
    <col min="6" max="7" width="9" style="204"/>
    <col min="8" max="8" width="15.75" style="204" customWidth="1"/>
    <col min="9" max="9" width="16.5" style="204" customWidth="1"/>
    <col min="10" max="10" width="8.5" style="204" customWidth="1"/>
    <col min="11" max="16384" width="9" style="204"/>
  </cols>
  <sheetData>
    <row r="1" ht="26.25" spans="1:5">
      <c r="A1" s="205" t="s">
        <v>0</v>
      </c>
      <c r="B1" s="205"/>
      <c r="C1" s="205"/>
      <c r="D1" s="205"/>
      <c r="E1" s="205"/>
    </row>
    <row r="2" ht="15" spans="1:10">
      <c r="A2" s="206" t="s">
        <v>1</v>
      </c>
      <c r="B2" s="207" t="s">
        <v>2</v>
      </c>
      <c r="C2" s="207" t="s">
        <v>3</v>
      </c>
      <c r="D2" s="208" t="s">
        <v>4</v>
      </c>
      <c r="E2" s="209" t="s">
        <v>5</v>
      </c>
      <c r="H2" s="210" t="s">
        <v>6</v>
      </c>
      <c r="I2" s="222" t="s">
        <v>7</v>
      </c>
      <c r="J2" s="223">
        <v>115200</v>
      </c>
    </row>
    <row r="3" ht="15" spans="1:10">
      <c r="A3" s="211">
        <v>43049</v>
      </c>
      <c r="B3" s="212" t="s">
        <v>8</v>
      </c>
      <c r="C3" s="213" t="s">
        <v>9</v>
      </c>
      <c r="D3" s="214"/>
      <c r="E3" s="215" t="s">
        <v>10</v>
      </c>
      <c r="H3" s="216"/>
      <c r="I3" s="224" t="s">
        <v>11</v>
      </c>
      <c r="J3" s="225" t="s">
        <v>12</v>
      </c>
    </row>
    <row r="4" ht="24" spans="1:10">
      <c r="A4" s="211">
        <v>43070</v>
      </c>
      <c r="B4" s="212" t="s">
        <v>8</v>
      </c>
      <c r="C4" s="213" t="s">
        <v>13</v>
      </c>
      <c r="D4" s="214"/>
      <c r="E4" s="215" t="s">
        <v>14</v>
      </c>
      <c r="H4" s="216"/>
      <c r="I4" s="224" t="s">
        <v>15</v>
      </c>
      <c r="J4" s="225">
        <v>8</v>
      </c>
    </row>
    <row r="5" ht="24" spans="1:10">
      <c r="A5" s="211">
        <v>43073</v>
      </c>
      <c r="B5" s="212" t="s">
        <v>8</v>
      </c>
      <c r="C5" s="213" t="s">
        <v>16</v>
      </c>
      <c r="D5" s="214" t="s">
        <v>17</v>
      </c>
      <c r="E5" s="215" t="s">
        <v>18</v>
      </c>
      <c r="H5" s="216"/>
      <c r="I5" s="224" t="s">
        <v>19</v>
      </c>
      <c r="J5" s="225">
        <v>1</v>
      </c>
    </row>
    <row r="6" ht="15" spans="1:10">
      <c r="A6" s="211">
        <v>43074</v>
      </c>
      <c r="B6" s="212" t="s">
        <v>8</v>
      </c>
      <c r="C6" s="213" t="s">
        <v>20</v>
      </c>
      <c r="D6" s="214" t="s">
        <v>21</v>
      </c>
      <c r="E6" s="215"/>
      <c r="H6" s="217"/>
      <c r="I6" s="226" t="s">
        <v>22</v>
      </c>
      <c r="J6" s="227" t="s">
        <v>12</v>
      </c>
    </row>
    <row r="7" ht="36" spans="1:5">
      <c r="A7" s="211">
        <v>43110</v>
      </c>
      <c r="B7" s="212" t="s">
        <v>8</v>
      </c>
      <c r="C7" s="213" t="s">
        <v>23</v>
      </c>
      <c r="D7" s="214" t="s">
        <v>24</v>
      </c>
      <c r="E7" s="215" t="s">
        <v>25</v>
      </c>
    </row>
    <row r="8" ht="24" spans="1:5">
      <c r="A8" s="211">
        <v>43110</v>
      </c>
      <c r="B8" s="212" t="s">
        <v>8</v>
      </c>
      <c r="C8" s="213" t="s">
        <v>26</v>
      </c>
      <c r="D8" s="214" t="s">
        <v>27</v>
      </c>
      <c r="E8" s="215" t="s">
        <v>28</v>
      </c>
    </row>
    <row r="9" spans="1:5">
      <c r="A9" s="211"/>
      <c r="B9" s="212"/>
      <c r="C9" s="213"/>
      <c r="D9" s="214"/>
      <c r="E9" s="215"/>
    </row>
    <row r="10" ht="12.75" spans="1:5">
      <c r="A10" s="218"/>
      <c r="B10" s="219"/>
      <c r="C10" s="219"/>
      <c r="D10" s="220"/>
      <c r="E10" s="221"/>
    </row>
  </sheetData>
  <mergeCells count="2">
    <mergeCell ref="A1:E1"/>
    <mergeCell ref="H2:H6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F9"/>
  <sheetViews>
    <sheetView workbookViewId="0">
      <selection activeCell="D3" sqref="D3:F7"/>
    </sheetView>
  </sheetViews>
  <sheetFormatPr defaultColWidth="9" defaultRowHeight="14.25" outlineLevelCol="5"/>
  <cols>
    <col min="4" max="4" width="14" customWidth="1"/>
    <col min="5" max="5" width="16.5" customWidth="1"/>
    <col min="6" max="6" width="21.75" style="185" customWidth="1"/>
  </cols>
  <sheetData>
    <row r="1" ht="15"/>
    <row r="2" ht="18.75" spans="4:6">
      <c r="D2" s="186" t="s">
        <v>29</v>
      </c>
      <c r="E2" s="187"/>
      <c r="F2" s="188"/>
    </row>
    <row r="3" ht="18" spans="4:6">
      <c r="D3" s="189" t="s">
        <v>30</v>
      </c>
      <c r="E3" s="190" t="s">
        <v>7</v>
      </c>
      <c r="F3" s="191">
        <v>115200</v>
      </c>
    </row>
    <row r="4" ht="18" spans="4:6">
      <c r="D4" s="192"/>
      <c r="E4" s="193" t="s">
        <v>11</v>
      </c>
      <c r="F4" s="194" t="s">
        <v>12</v>
      </c>
    </row>
    <row r="5" ht="18" spans="4:6">
      <c r="D5" s="192"/>
      <c r="E5" s="193" t="s">
        <v>15</v>
      </c>
      <c r="F5" s="194">
        <v>8</v>
      </c>
    </row>
    <row r="6" ht="18" spans="4:6">
      <c r="D6" s="192"/>
      <c r="E6" s="193" t="s">
        <v>19</v>
      </c>
      <c r="F6" s="194">
        <v>1</v>
      </c>
    </row>
    <row r="7" ht="18.75" spans="4:6">
      <c r="D7" s="195"/>
      <c r="E7" s="196" t="s">
        <v>22</v>
      </c>
      <c r="F7" s="197" t="s">
        <v>12</v>
      </c>
    </row>
    <row r="8" ht="36" spans="4:6">
      <c r="D8" s="198" t="s">
        <v>31</v>
      </c>
      <c r="E8" s="199" t="s">
        <v>32</v>
      </c>
      <c r="F8" s="200"/>
    </row>
    <row r="9" ht="36.75" spans="4:6">
      <c r="D9" s="201" t="s">
        <v>33</v>
      </c>
      <c r="E9" s="202" t="s">
        <v>34</v>
      </c>
      <c r="F9" s="203"/>
    </row>
  </sheetData>
  <mergeCells count="4">
    <mergeCell ref="D2:F2"/>
    <mergeCell ref="E8:F8"/>
    <mergeCell ref="E9:F9"/>
    <mergeCell ref="D3:D7"/>
  </mergeCells>
  <hyperlinks>
    <hyperlink ref="E8" location="'RS-232 CMD'!C3" display="RS-232 Command Format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8:T38"/>
  <sheetViews>
    <sheetView workbookViewId="0">
      <selection activeCell="F16" sqref="F16"/>
    </sheetView>
  </sheetViews>
  <sheetFormatPr defaultColWidth="9" defaultRowHeight="18"/>
  <cols>
    <col min="1" max="1" width="9" style="31"/>
    <col min="2" max="2" width="5.375" style="31" customWidth="1"/>
    <col min="3" max="3" width="12.25" style="31" customWidth="1"/>
    <col min="4" max="4" width="15.75" style="31" customWidth="1"/>
    <col min="5" max="5" width="9" style="31"/>
    <col min="6" max="6" width="5.375" style="31" customWidth="1"/>
    <col min="7" max="7" width="10.5" style="31" customWidth="1"/>
    <col min="8" max="8" width="15.375" style="31" customWidth="1"/>
    <col min="9" max="9" width="9" style="31"/>
    <col min="10" max="10" width="5.375" style="31" customWidth="1"/>
    <col min="11" max="11" width="10.5" style="31" customWidth="1"/>
    <col min="12" max="12" width="15.375" style="31" customWidth="1"/>
    <col min="13" max="13" width="9" style="31"/>
    <col min="14" max="14" width="5.375" style="31" customWidth="1"/>
    <col min="15" max="15" width="8.5" style="31" customWidth="1"/>
    <col min="16" max="16" width="15.375" style="31" customWidth="1"/>
    <col min="17" max="17" width="9" style="31"/>
    <col min="18" max="18" width="5.375" style="31" customWidth="1"/>
    <col min="19" max="19" width="8.5" style="31" customWidth="1"/>
    <col min="20" max="20" width="22.875" style="31" customWidth="1"/>
    <col min="21" max="16384" width="9" style="31"/>
  </cols>
  <sheetData>
    <row r="18" ht="18.75" spans="2:20">
      <c r="B18" s="162" t="s">
        <v>35</v>
      </c>
      <c r="C18" s="163"/>
      <c r="D18" s="164"/>
      <c r="F18" s="165" t="s">
        <v>36</v>
      </c>
      <c r="G18" s="166"/>
      <c r="H18" s="167"/>
      <c r="J18" s="165" t="s">
        <v>37</v>
      </c>
      <c r="K18" s="166"/>
      <c r="L18" s="167"/>
      <c r="N18" s="165" t="s">
        <v>38</v>
      </c>
      <c r="O18" s="166"/>
      <c r="P18" s="167"/>
      <c r="R18" s="165" t="s">
        <v>39</v>
      </c>
      <c r="S18" s="166"/>
      <c r="T18" s="167"/>
    </row>
    <row r="19" ht="18.75" spans="2:20">
      <c r="B19" s="168" t="s">
        <v>40</v>
      </c>
      <c r="C19" s="169" t="s">
        <v>41</v>
      </c>
      <c r="D19" s="170" t="s">
        <v>42</v>
      </c>
      <c r="F19" s="168" t="s">
        <v>40</v>
      </c>
      <c r="G19" s="169" t="s">
        <v>41</v>
      </c>
      <c r="H19" s="170" t="s">
        <v>42</v>
      </c>
      <c r="J19" s="168" t="s">
        <v>40</v>
      </c>
      <c r="K19" s="169" t="s">
        <v>41</v>
      </c>
      <c r="L19" s="170" t="s">
        <v>42</v>
      </c>
      <c r="N19" s="168" t="s">
        <v>40</v>
      </c>
      <c r="O19" s="169" t="s">
        <v>41</v>
      </c>
      <c r="P19" s="170" t="s">
        <v>42</v>
      </c>
      <c r="R19" s="168" t="s">
        <v>40</v>
      </c>
      <c r="S19" s="169" t="s">
        <v>41</v>
      </c>
      <c r="T19" s="170" t="s">
        <v>42</v>
      </c>
    </row>
    <row r="20" spans="2:20">
      <c r="B20" s="171">
        <v>1</v>
      </c>
      <c r="C20" s="172" t="s">
        <v>43</v>
      </c>
      <c r="D20" s="173" t="s">
        <v>44</v>
      </c>
      <c r="F20" s="171">
        <v>1</v>
      </c>
      <c r="G20" s="172" t="s">
        <v>45</v>
      </c>
      <c r="H20" s="174"/>
      <c r="J20" s="171">
        <v>1</v>
      </c>
      <c r="K20" s="172" t="s">
        <v>43</v>
      </c>
      <c r="L20" s="174" t="s">
        <v>44</v>
      </c>
      <c r="N20" s="171">
        <v>1</v>
      </c>
      <c r="O20" s="172" t="s">
        <v>45</v>
      </c>
      <c r="P20" s="174"/>
      <c r="R20" s="171">
        <v>1</v>
      </c>
      <c r="S20" s="172" t="s">
        <v>45</v>
      </c>
      <c r="T20" s="174"/>
    </row>
    <row r="21" spans="2:20">
      <c r="B21" s="175">
        <v>2</v>
      </c>
      <c r="C21" s="176" t="s">
        <v>46</v>
      </c>
      <c r="D21" s="177" t="s">
        <v>47</v>
      </c>
      <c r="F21" s="175">
        <v>2</v>
      </c>
      <c r="G21" s="176" t="s">
        <v>48</v>
      </c>
      <c r="H21" s="178" t="s">
        <v>48</v>
      </c>
      <c r="J21" s="175">
        <v>2</v>
      </c>
      <c r="K21" s="183" t="s">
        <v>49</v>
      </c>
      <c r="L21" s="184" t="s">
        <v>50</v>
      </c>
      <c r="N21" s="175">
        <v>2</v>
      </c>
      <c r="O21" s="176" t="s">
        <v>45</v>
      </c>
      <c r="P21" s="178"/>
      <c r="R21" s="175">
        <v>2</v>
      </c>
      <c r="S21" s="176" t="s">
        <v>48</v>
      </c>
      <c r="T21" s="178" t="s">
        <v>48</v>
      </c>
    </row>
    <row r="22" spans="2:20">
      <c r="B22" s="175">
        <v>3</v>
      </c>
      <c r="C22" s="176" t="s">
        <v>51</v>
      </c>
      <c r="D22" s="177" t="s">
        <v>52</v>
      </c>
      <c r="F22" s="175">
        <v>3</v>
      </c>
      <c r="G22" s="176" t="s">
        <v>45</v>
      </c>
      <c r="H22" s="178"/>
      <c r="J22" s="175">
        <v>3</v>
      </c>
      <c r="K22" s="183" t="s">
        <v>53</v>
      </c>
      <c r="L22" s="184" t="s">
        <v>54</v>
      </c>
      <c r="N22" s="175">
        <v>3</v>
      </c>
      <c r="O22" s="176" t="s">
        <v>45</v>
      </c>
      <c r="P22" s="178"/>
      <c r="R22" s="175">
        <v>3</v>
      </c>
      <c r="S22" s="176" t="s">
        <v>45</v>
      </c>
      <c r="T22" s="178"/>
    </row>
    <row r="23" ht="18.75" spans="2:20">
      <c r="B23" s="179">
        <v>4</v>
      </c>
      <c r="C23" s="180" t="s">
        <v>48</v>
      </c>
      <c r="D23" s="181" t="s">
        <v>48</v>
      </c>
      <c r="F23" s="175">
        <v>4</v>
      </c>
      <c r="G23" s="176" t="s">
        <v>45</v>
      </c>
      <c r="H23" s="178"/>
      <c r="J23" s="179">
        <v>4</v>
      </c>
      <c r="K23" s="180" t="s">
        <v>48</v>
      </c>
      <c r="L23" s="182" t="s">
        <v>48</v>
      </c>
      <c r="N23" s="175">
        <v>4</v>
      </c>
      <c r="O23" s="176" t="s">
        <v>45</v>
      </c>
      <c r="P23" s="178"/>
      <c r="R23" s="175">
        <v>4</v>
      </c>
      <c r="S23" s="176" t="s">
        <v>45</v>
      </c>
      <c r="T23" s="178"/>
    </row>
    <row r="24" ht="18.75" spans="6:20">
      <c r="F24" s="175">
        <v>5</v>
      </c>
      <c r="G24" s="176" t="s">
        <v>48</v>
      </c>
      <c r="H24" s="178" t="s">
        <v>48</v>
      </c>
      <c r="N24" s="175">
        <v>5</v>
      </c>
      <c r="O24" s="176" t="s">
        <v>48</v>
      </c>
      <c r="P24" s="178" t="s">
        <v>48</v>
      </c>
      <c r="R24" s="175">
        <v>5</v>
      </c>
      <c r="S24" s="176" t="s">
        <v>48</v>
      </c>
      <c r="T24" s="178" t="s">
        <v>48</v>
      </c>
    </row>
    <row r="25" ht="18.75" spans="6:20">
      <c r="F25" s="175">
        <v>6</v>
      </c>
      <c r="G25" s="176" t="s">
        <v>45</v>
      </c>
      <c r="H25" s="178"/>
      <c r="J25" s="165" t="s">
        <v>55</v>
      </c>
      <c r="K25" s="166"/>
      <c r="L25" s="167"/>
      <c r="N25" s="175">
        <v>6</v>
      </c>
      <c r="O25" s="176" t="s">
        <v>45</v>
      </c>
      <c r="P25" s="178"/>
      <c r="R25" s="175">
        <v>6</v>
      </c>
      <c r="S25" s="176" t="s">
        <v>45</v>
      </c>
      <c r="T25" s="178"/>
    </row>
    <row r="26" ht="18.75" spans="6:20">
      <c r="F26" s="175">
        <v>7</v>
      </c>
      <c r="G26" s="176" t="s">
        <v>45</v>
      </c>
      <c r="H26" s="178"/>
      <c r="J26" s="168" t="s">
        <v>40</v>
      </c>
      <c r="K26" s="169" t="s">
        <v>41</v>
      </c>
      <c r="L26" s="170" t="s">
        <v>42</v>
      </c>
      <c r="N26" s="175">
        <v>7</v>
      </c>
      <c r="O26" s="176" t="s">
        <v>45</v>
      </c>
      <c r="P26" s="178"/>
      <c r="R26" s="175">
        <v>7</v>
      </c>
      <c r="S26" s="176" t="s">
        <v>45</v>
      </c>
      <c r="T26" s="178"/>
    </row>
    <row r="27" spans="6:20">
      <c r="F27" s="175">
        <v>8</v>
      </c>
      <c r="G27" s="176" t="s">
        <v>48</v>
      </c>
      <c r="H27" s="178" t="s">
        <v>48</v>
      </c>
      <c r="J27" s="171">
        <v>1</v>
      </c>
      <c r="K27" s="172" t="s">
        <v>48</v>
      </c>
      <c r="L27" s="174" t="s">
        <v>48</v>
      </c>
      <c r="N27" s="175">
        <v>8</v>
      </c>
      <c r="O27" s="176" t="s">
        <v>45</v>
      </c>
      <c r="P27" s="178"/>
      <c r="R27" s="175">
        <v>8</v>
      </c>
      <c r="S27" s="176" t="s">
        <v>48</v>
      </c>
      <c r="T27" s="178" t="s">
        <v>48</v>
      </c>
    </row>
    <row r="28" spans="6:20">
      <c r="F28" s="175">
        <v>9</v>
      </c>
      <c r="G28" s="176" t="s">
        <v>45</v>
      </c>
      <c r="H28" s="178"/>
      <c r="J28" s="175">
        <v>2</v>
      </c>
      <c r="K28" s="176" t="s">
        <v>53</v>
      </c>
      <c r="L28" s="178" t="s">
        <v>54</v>
      </c>
      <c r="N28" s="175">
        <v>9</v>
      </c>
      <c r="O28" s="176" t="s">
        <v>45</v>
      </c>
      <c r="P28" s="178"/>
      <c r="R28" s="175">
        <v>9</v>
      </c>
      <c r="S28" s="176" t="s">
        <v>45</v>
      </c>
      <c r="T28" s="178"/>
    </row>
    <row r="29" spans="6:20">
      <c r="F29" s="175">
        <v>10</v>
      </c>
      <c r="G29" s="176" t="s">
        <v>45</v>
      </c>
      <c r="H29" s="178"/>
      <c r="J29" s="175">
        <v>3</v>
      </c>
      <c r="K29" s="176" t="s">
        <v>45</v>
      </c>
      <c r="L29" s="178"/>
      <c r="N29" s="175">
        <v>10</v>
      </c>
      <c r="O29" s="176" t="s">
        <v>48</v>
      </c>
      <c r="P29" s="178" t="s">
        <v>48</v>
      </c>
      <c r="R29" s="175">
        <v>10</v>
      </c>
      <c r="S29" s="176" t="s">
        <v>45</v>
      </c>
      <c r="T29" s="178"/>
    </row>
    <row r="30" spans="6:20">
      <c r="F30" s="175">
        <v>11</v>
      </c>
      <c r="G30" s="176" t="s">
        <v>48</v>
      </c>
      <c r="H30" s="178" t="s">
        <v>48</v>
      </c>
      <c r="J30" s="175">
        <v>4</v>
      </c>
      <c r="K30" s="176" t="s">
        <v>45</v>
      </c>
      <c r="L30" s="178"/>
      <c r="N30" s="175">
        <v>11</v>
      </c>
      <c r="O30" s="176" t="s">
        <v>45</v>
      </c>
      <c r="P30" s="178"/>
      <c r="R30" s="175">
        <v>11</v>
      </c>
      <c r="S30" s="176" t="s">
        <v>48</v>
      </c>
      <c r="T30" s="178" t="s">
        <v>48</v>
      </c>
    </row>
    <row r="31" ht="18.75" spans="6:20">
      <c r="F31" s="175">
        <v>12</v>
      </c>
      <c r="G31" s="176" t="s">
        <v>45</v>
      </c>
      <c r="H31" s="178"/>
      <c r="J31" s="179">
        <v>5</v>
      </c>
      <c r="K31" s="180" t="s">
        <v>49</v>
      </c>
      <c r="L31" s="182" t="s">
        <v>50</v>
      </c>
      <c r="N31" s="175">
        <v>12</v>
      </c>
      <c r="O31" s="176" t="s">
        <v>49</v>
      </c>
      <c r="P31" s="178" t="s">
        <v>50</v>
      </c>
      <c r="R31" s="175">
        <v>12</v>
      </c>
      <c r="S31" s="176" t="s">
        <v>45</v>
      </c>
      <c r="T31" s="178"/>
    </row>
    <row r="32" spans="6:20">
      <c r="F32" s="175">
        <v>13</v>
      </c>
      <c r="G32" s="176" t="s">
        <v>45</v>
      </c>
      <c r="H32" s="178"/>
      <c r="N32" s="175">
        <v>13</v>
      </c>
      <c r="O32" s="176" t="s">
        <v>45</v>
      </c>
      <c r="P32" s="178"/>
      <c r="R32" s="175">
        <v>13</v>
      </c>
      <c r="S32" s="176" t="s">
        <v>45</v>
      </c>
      <c r="T32" s="178"/>
    </row>
    <row r="33" spans="6:20">
      <c r="F33" s="175">
        <v>14</v>
      </c>
      <c r="G33" s="176" t="s">
        <v>43</v>
      </c>
      <c r="H33" s="178" t="s">
        <v>56</v>
      </c>
      <c r="N33" s="175">
        <v>14</v>
      </c>
      <c r="O33" s="176" t="s">
        <v>45</v>
      </c>
      <c r="P33" s="178" t="s">
        <v>57</v>
      </c>
      <c r="R33" s="175">
        <v>14</v>
      </c>
      <c r="S33" s="176" t="s">
        <v>45</v>
      </c>
      <c r="T33" s="178" t="s">
        <v>57</v>
      </c>
    </row>
    <row r="34" ht="18.75" spans="6:20">
      <c r="F34" s="175">
        <v>15</v>
      </c>
      <c r="G34" s="176" t="s">
        <v>53</v>
      </c>
      <c r="H34" s="178" t="s">
        <v>54</v>
      </c>
      <c r="N34" s="179">
        <v>15</v>
      </c>
      <c r="O34" s="180" t="s">
        <v>53</v>
      </c>
      <c r="P34" s="182" t="s">
        <v>54</v>
      </c>
      <c r="R34" s="175">
        <v>15</v>
      </c>
      <c r="S34" s="176" t="s">
        <v>45</v>
      </c>
      <c r="T34" s="178"/>
    </row>
    <row r="35" spans="6:20">
      <c r="F35" s="175">
        <v>16</v>
      </c>
      <c r="G35" s="176" t="s">
        <v>49</v>
      </c>
      <c r="H35" s="178" t="s">
        <v>50</v>
      </c>
      <c r="R35" s="175">
        <v>16</v>
      </c>
      <c r="S35" s="176" t="s">
        <v>45</v>
      </c>
      <c r="T35" s="178"/>
    </row>
    <row r="36" spans="6:20">
      <c r="F36" s="175">
        <v>17</v>
      </c>
      <c r="G36" s="176" t="s">
        <v>48</v>
      </c>
      <c r="H36" s="178" t="s">
        <v>48</v>
      </c>
      <c r="R36" s="175">
        <v>17</v>
      </c>
      <c r="S36" s="176" t="s">
        <v>48</v>
      </c>
      <c r="T36" s="178" t="s">
        <v>48</v>
      </c>
    </row>
    <row r="37" spans="6:20">
      <c r="F37" s="175">
        <v>18</v>
      </c>
      <c r="G37" s="176" t="s">
        <v>45</v>
      </c>
      <c r="H37" s="178"/>
      <c r="R37" s="175">
        <v>18</v>
      </c>
      <c r="S37" s="176" t="s">
        <v>49</v>
      </c>
      <c r="T37" s="178" t="s">
        <v>58</v>
      </c>
    </row>
    <row r="38" ht="18.75" spans="6:20">
      <c r="F38" s="179">
        <v>19</v>
      </c>
      <c r="G38" s="180" t="s">
        <v>45</v>
      </c>
      <c r="H38" s="182"/>
      <c r="R38" s="179">
        <v>19</v>
      </c>
      <c r="S38" s="180" t="s">
        <v>53</v>
      </c>
      <c r="T38" s="182" t="s">
        <v>59</v>
      </c>
    </row>
  </sheetData>
  <mergeCells count="6">
    <mergeCell ref="B18:D18"/>
    <mergeCell ref="F18:H18"/>
    <mergeCell ref="J18:L18"/>
    <mergeCell ref="N18:P18"/>
    <mergeCell ref="R18:T18"/>
    <mergeCell ref="J25:L25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35"/>
  </sheetPr>
  <dimension ref="A2:HD211"/>
  <sheetViews>
    <sheetView tabSelected="1" zoomScale="70" zoomScaleNormal="70" workbookViewId="0">
      <selection activeCell="C12" sqref="C12:S12"/>
    </sheetView>
  </sheetViews>
  <sheetFormatPr defaultColWidth="9" defaultRowHeight="18"/>
  <cols>
    <col min="1" max="1" width="16" style="50" customWidth="1"/>
    <col min="2" max="2" width="19" style="50" customWidth="1"/>
    <col min="3" max="3" width="13.125" style="50" customWidth="1"/>
    <col min="4" max="4" width="43.125" style="50" customWidth="1"/>
    <col min="5" max="5" width="40.375" style="50" customWidth="1"/>
    <col min="6" max="6" width="10.75" style="50" customWidth="1"/>
    <col min="7" max="7" width="6.375" style="50" customWidth="1"/>
    <col min="8" max="8" width="6.625" style="50" customWidth="1"/>
    <col min="9" max="9" width="9.125" style="50" customWidth="1"/>
    <col min="10" max="10" width="9" style="50" customWidth="1"/>
    <col min="11" max="11" width="10.75" style="50" customWidth="1"/>
    <col min="12" max="12" width="10.25" style="50" customWidth="1"/>
    <col min="13" max="18" width="9" style="50"/>
    <col min="19" max="19" width="144.625" style="50" customWidth="1"/>
    <col min="20" max="16384" width="9" style="50"/>
  </cols>
  <sheetData>
    <row r="2" spans="1:19">
      <c r="A2" s="51"/>
      <c r="B2" s="51"/>
      <c r="C2" s="52" t="s">
        <v>60</v>
      </c>
      <c r="D2" s="52"/>
      <c r="E2" s="52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</row>
    <row r="3" spans="1:19">
      <c r="A3" s="51"/>
      <c r="B3" s="51"/>
      <c r="C3" s="52" t="s">
        <v>61</v>
      </c>
      <c r="D3" s="52"/>
      <c r="E3" s="52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</row>
    <row r="4" ht="18.75" spans="1:19">
      <c r="A4" s="51"/>
      <c r="B4" s="51"/>
      <c r="C4" s="54" t="s">
        <v>62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</row>
    <row r="5" spans="1:19">
      <c r="A5" s="55"/>
      <c r="B5" s="55"/>
      <c r="C5" s="56" t="s">
        <v>63</v>
      </c>
      <c r="D5" s="57" t="s">
        <v>64</v>
      </c>
      <c r="E5" s="57" t="s">
        <v>65</v>
      </c>
      <c r="F5" s="58" t="s">
        <v>31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114" t="s">
        <v>42</v>
      </c>
    </row>
    <row r="6" ht="36.75" customHeight="1" spans="1:19">
      <c r="A6" s="55"/>
      <c r="B6" s="55"/>
      <c r="C6" s="59"/>
      <c r="D6" s="60"/>
      <c r="E6" s="60"/>
      <c r="F6" s="60" t="s">
        <v>66</v>
      </c>
      <c r="G6" s="60" t="s">
        <v>67</v>
      </c>
      <c r="H6" s="60"/>
      <c r="I6" s="107" t="s">
        <v>68</v>
      </c>
      <c r="J6" s="108"/>
      <c r="K6" s="60" t="s">
        <v>69</v>
      </c>
      <c r="L6" s="60"/>
      <c r="M6" s="60"/>
      <c r="N6" s="60"/>
      <c r="O6" s="60"/>
      <c r="P6" s="60"/>
      <c r="Q6" s="60"/>
      <c r="R6" s="60"/>
      <c r="S6" s="115"/>
    </row>
    <row r="7" ht="18.75" spans="1:19">
      <c r="A7" s="55"/>
      <c r="B7" s="55"/>
      <c r="C7" s="61"/>
      <c r="D7" s="62"/>
      <c r="E7" s="62"/>
      <c r="F7" s="62"/>
      <c r="G7" s="63" t="s">
        <v>70</v>
      </c>
      <c r="H7" s="63" t="s">
        <v>71</v>
      </c>
      <c r="I7" s="63" t="s">
        <v>70</v>
      </c>
      <c r="J7" s="63" t="s">
        <v>71</v>
      </c>
      <c r="K7" s="63" t="s">
        <v>72</v>
      </c>
      <c r="L7" s="63" t="s">
        <v>73</v>
      </c>
      <c r="M7" s="63" t="s">
        <v>74</v>
      </c>
      <c r="N7" s="63" t="s">
        <v>75</v>
      </c>
      <c r="O7" s="63" t="s">
        <v>76</v>
      </c>
      <c r="P7" s="63" t="s">
        <v>77</v>
      </c>
      <c r="Q7" s="63" t="s">
        <v>78</v>
      </c>
      <c r="R7" s="63" t="s">
        <v>79</v>
      </c>
      <c r="S7" s="116"/>
    </row>
    <row r="8" spans="1:19">
      <c r="A8" s="55"/>
      <c r="B8" s="55"/>
      <c r="C8" s="64" t="s">
        <v>80</v>
      </c>
      <c r="D8" s="65" t="s">
        <v>81</v>
      </c>
      <c r="E8" s="65" t="s">
        <v>82</v>
      </c>
      <c r="F8" s="65" t="s">
        <v>83</v>
      </c>
      <c r="G8" s="66" t="s">
        <v>84</v>
      </c>
      <c r="H8" s="66" t="s">
        <v>84</v>
      </c>
      <c r="I8" s="109" t="s">
        <v>84</v>
      </c>
      <c r="J8" s="109" t="s">
        <v>84</v>
      </c>
      <c r="K8" s="109" t="s">
        <v>83</v>
      </c>
      <c r="L8" s="109" t="s">
        <v>83</v>
      </c>
      <c r="M8" s="109"/>
      <c r="N8" s="109"/>
      <c r="O8" s="109"/>
      <c r="P8" s="109"/>
      <c r="Q8" s="109"/>
      <c r="R8" s="109"/>
      <c r="S8" s="117" t="s">
        <v>85</v>
      </c>
    </row>
    <row r="9" spans="1:19">
      <c r="A9" s="55"/>
      <c r="B9" s="55"/>
      <c r="C9" s="67"/>
      <c r="D9" s="68" t="s">
        <v>86</v>
      </c>
      <c r="E9" s="68" t="s">
        <v>87</v>
      </c>
      <c r="F9" s="68"/>
      <c r="G9" s="69" t="s">
        <v>84</v>
      </c>
      <c r="H9" s="69" t="s">
        <v>88</v>
      </c>
      <c r="I9" s="70" t="s">
        <v>70</v>
      </c>
      <c r="J9" s="70" t="s">
        <v>71</v>
      </c>
      <c r="K9" s="70" t="s">
        <v>89</v>
      </c>
      <c r="L9" s="70" t="s">
        <v>83</v>
      </c>
      <c r="M9" s="70"/>
      <c r="N9" s="70"/>
      <c r="O9" s="70"/>
      <c r="P9" s="70"/>
      <c r="Q9" s="70"/>
      <c r="R9" s="70"/>
      <c r="S9" s="118" t="s">
        <v>90</v>
      </c>
    </row>
    <row r="10" spans="1:19">
      <c r="A10" s="55"/>
      <c r="B10" s="55"/>
      <c r="C10" s="67"/>
      <c r="D10" s="68" t="s">
        <v>91</v>
      </c>
      <c r="E10" s="68" t="s">
        <v>92</v>
      </c>
      <c r="F10" s="68"/>
      <c r="G10" s="70" t="s">
        <v>88</v>
      </c>
      <c r="H10" s="69" t="s">
        <v>84</v>
      </c>
      <c r="I10" s="70" t="s">
        <v>84</v>
      </c>
      <c r="J10" s="70" t="s">
        <v>84</v>
      </c>
      <c r="K10" s="70" t="s">
        <v>83</v>
      </c>
      <c r="L10" s="70" t="s">
        <v>83</v>
      </c>
      <c r="M10" s="70"/>
      <c r="N10" s="70"/>
      <c r="O10" s="70"/>
      <c r="P10" s="70"/>
      <c r="Q10" s="70"/>
      <c r="R10" s="70"/>
      <c r="S10" s="118" t="s">
        <v>93</v>
      </c>
    </row>
    <row r="11" ht="18.75" spans="1:19">
      <c r="A11" s="55"/>
      <c r="B11" s="55"/>
      <c r="C11" s="71"/>
      <c r="D11" s="72" t="s">
        <v>94</v>
      </c>
      <c r="E11" s="72" t="s">
        <v>95</v>
      </c>
      <c r="F11" s="72"/>
      <c r="G11" s="73" t="s">
        <v>88</v>
      </c>
      <c r="H11" s="74" t="s">
        <v>88</v>
      </c>
      <c r="I11" s="73" t="s">
        <v>84</v>
      </c>
      <c r="J11" s="73" t="s">
        <v>84</v>
      </c>
      <c r="K11" s="73" t="s">
        <v>83</v>
      </c>
      <c r="L11" s="73" t="s">
        <v>83</v>
      </c>
      <c r="M11" s="73"/>
      <c r="N11" s="73"/>
      <c r="O11" s="73"/>
      <c r="P11" s="73"/>
      <c r="Q11" s="73"/>
      <c r="R11" s="73"/>
      <c r="S11" s="119" t="s">
        <v>96</v>
      </c>
    </row>
    <row r="12" ht="18.75" spans="1:19">
      <c r="A12" s="55"/>
      <c r="B12" s="55"/>
      <c r="C12" s="75" t="s">
        <v>97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120"/>
    </row>
    <row r="13" s="45" customFormat="1" ht="18.75" outlineLevel="1" spans="1:19">
      <c r="A13" s="76" t="s">
        <v>98</v>
      </c>
      <c r="B13" s="55" t="s">
        <v>99</v>
      </c>
      <c r="C13" s="77" t="s">
        <v>100</v>
      </c>
      <c r="D13" s="78" t="s">
        <v>101</v>
      </c>
      <c r="E13" s="78" t="s">
        <v>102</v>
      </c>
      <c r="F13" s="78" t="s">
        <v>103</v>
      </c>
      <c r="G13" s="78" t="s">
        <v>88</v>
      </c>
      <c r="H13" s="78" t="s">
        <v>88</v>
      </c>
      <c r="I13" s="110" t="s">
        <v>84</v>
      </c>
      <c r="J13" s="110" t="s">
        <v>84</v>
      </c>
      <c r="K13" s="110" t="s">
        <v>83</v>
      </c>
      <c r="L13" s="110"/>
      <c r="M13" s="110"/>
      <c r="N13" s="110"/>
      <c r="O13" s="78"/>
      <c r="P13" s="78"/>
      <c r="Q13" s="78"/>
      <c r="R13" s="78"/>
      <c r="S13" s="121"/>
    </row>
    <row r="14" s="45" customFormat="1" outlineLevel="1" spans="1:19">
      <c r="A14" s="76"/>
      <c r="B14" s="76" t="s">
        <v>104</v>
      </c>
      <c r="C14" s="79" t="s">
        <v>100</v>
      </c>
      <c r="D14" s="80" t="s">
        <v>105</v>
      </c>
      <c r="E14" s="80" t="s">
        <v>106</v>
      </c>
      <c r="F14" s="81" t="s">
        <v>103</v>
      </c>
      <c r="G14" s="81" t="s">
        <v>84</v>
      </c>
      <c r="H14" s="81" t="s">
        <v>107</v>
      </c>
      <c r="I14" s="81" t="s">
        <v>84</v>
      </c>
      <c r="J14" s="80" t="s">
        <v>108</v>
      </c>
      <c r="K14" s="80"/>
      <c r="L14" s="80"/>
      <c r="M14" s="80"/>
      <c r="N14" s="80"/>
      <c r="O14" s="80"/>
      <c r="P14" s="80"/>
      <c r="Q14" s="80"/>
      <c r="R14" s="80"/>
      <c r="S14" s="122" t="s">
        <v>109</v>
      </c>
    </row>
    <row r="15" s="45" customFormat="1" ht="37.5" outlineLevel="1" spans="1:19">
      <c r="A15" s="76"/>
      <c r="B15" s="76"/>
      <c r="C15" s="82"/>
      <c r="D15" s="83"/>
      <c r="E15" s="84" t="s">
        <v>110</v>
      </c>
      <c r="F15" s="85"/>
      <c r="G15" s="85"/>
      <c r="H15" s="85"/>
      <c r="I15" s="85"/>
      <c r="J15" s="83" t="s">
        <v>111</v>
      </c>
      <c r="K15" s="83" t="s">
        <v>112</v>
      </c>
      <c r="L15" s="83" t="s">
        <v>113</v>
      </c>
      <c r="M15" s="83" t="s">
        <v>114</v>
      </c>
      <c r="N15" s="83" t="s">
        <v>115</v>
      </c>
      <c r="O15" s="83" t="s">
        <v>116</v>
      </c>
      <c r="P15" s="83" t="s">
        <v>117</v>
      </c>
      <c r="Q15" s="83" t="s">
        <v>118</v>
      </c>
      <c r="R15" s="83"/>
      <c r="S15" s="123" t="s">
        <v>119</v>
      </c>
    </row>
    <row r="16" s="45" customFormat="1" ht="21" customHeight="1" outlineLevel="1" spans="1:19">
      <c r="A16" s="76"/>
      <c r="B16" s="76"/>
      <c r="C16" s="82"/>
      <c r="D16" s="83"/>
      <c r="E16" s="84" t="s">
        <v>120</v>
      </c>
      <c r="F16" s="85"/>
      <c r="G16" s="85"/>
      <c r="H16" s="85"/>
      <c r="I16" s="85"/>
      <c r="J16" s="83" t="s">
        <v>121</v>
      </c>
      <c r="K16" s="83" t="s">
        <v>122</v>
      </c>
      <c r="L16" s="83"/>
      <c r="M16" s="83"/>
      <c r="N16" s="83"/>
      <c r="O16" s="83"/>
      <c r="P16" s="83"/>
      <c r="Q16" s="83"/>
      <c r="R16" s="83"/>
      <c r="S16" s="123"/>
    </row>
    <row r="17" s="45" customFormat="1" ht="18.75" outlineLevel="1" spans="1:19">
      <c r="A17" s="76"/>
      <c r="B17" s="76"/>
      <c r="C17" s="86"/>
      <c r="D17" s="87"/>
      <c r="E17" s="88" t="s">
        <v>123</v>
      </c>
      <c r="F17" s="89"/>
      <c r="G17" s="89"/>
      <c r="H17" s="89"/>
      <c r="I17" s="89"/>
      <c r="J17" s="87" t="s">
        <v>124</v>
      </c>
      <c r="K17" s="87" t="s">
        <v>125</v>
      </c>
      <c r="L17" s="87"/>
      <c r="M17" s="87"/>
      <c r="N17" s="87"/>
      <c r="O17" s="87"/>
      <c r="P17" s="87"/>
      <c r="Q17" s="87"/>
      <c r="R17" s="87"/>
      <c r="S17" s="124"/>
    </row>
    <row r="18" s="45" customFormat="1" outlineLevel="1" spans="1:19">
      <c r="A18" s="76"/>
      <c r="B18" s="76"/>
      <c r="C18" s="79" t="s">
        <v>100</v>
      </c>
      <c r="D18" s="80" t="s">
        <v>126</v>
      </c>
      <c r="E18" s="80" t="s">
        <v>106</v>
      </c>
      <c r="F18" s="80" t="s">
        <v>103</v>
      </c>
      <c r="G18" s="80" t="s">
        <v>84</v>
      </c>
      <c r="H18" s="80" t="s">
        <v>127</v>
      </c>
      <c r="I18" s="80" t="s">
        <v>84</v>
      </c>
      <c r="J18" s="80" t="s">
        <v>84</v>
      </c>
      <c r="K18" s="80" t="s">
        <v>83</v>
      </c>
      <c r="L18" s="80"/>
      <c r="M18" s="80"/>
      <c r="N18" s="80"/>
      <c r="O18" s="80"/>
      <c r="P18" s="80"/>
      <c r="Q18" s="80"/>
      <c r="R18" s="80"/>
      <c r="S18" s="122" t="s">
        <v>128</v>
      </c>
    </row>
    <row r="19" s="45" customFormat="1" ht="36.75" outlineLevel="1" spans="1:19">
      <c r="A19" s="55"/>
      <c r="B19" s="55"/>
      <c r="C19" s="86" t="s">
        <v>80</v>
      </c>
      <c r="D19" s="87" t="s">
        <v>86</v>
      </c>
      <c r="E19" s="89" t="s">
        <v>129</v>
      </c>
      <c r="F19" s="87" t="s">
        <v>83</v>
      </c>
      <c r="G19" s="87" t="s">
        <v>84</v>
      </c>
      <c r="H19" s="87" t="s">
        <v>88</v>
      </c>
      <c r="I19" s="87" t="s">
        <v>84</v>
      </c>
      <c r="J19" s="87" t="s">
        <v>130</v>
      </c>
      <c r="K19" s="87" t="s">
        <v>131</v>
      </c>
      <c r="L19" s="87"/>
      <c r="M19" s="87"/>
      <c r="N19" s="87"/>
      <c r="O19" s="87"/>
      <c r="P19" s="87"/>
      <c r="Q19" s="87"/>
      <c r="R19" s="87"/>
      <c r="S19" s="124" t="s">
        <v>132</v>
      </c>
    </row>
    <row r="20" s="45" customFormat="1" outlineLevel="1" spans="1:19">
      <c r="A20" s="55" t="s">
        <v>98</v>
      </c>
      <c r="B20" s="55"/>
      <c r="C20" s="79" t="s">
        <v>100</v>
      </c>
      <c r="D20" s="80" t="s">
        <v>133</v>
      </c>
      <c r="E20" s="80" t="s">
        <v>134</v>
      </c>
      <c r="F20" s="80" t="s">
        <v>103</v>
      </c>
      <c r="G20" s="80" t="s">
        <v>84</v>
      </c>
      <c r="H20" s="80" t="s">
        <v>135</v>
      </c>
      <c r="I20" s="80" t="s">
        <v>84</v>
      </c>
      <c r="J20" s="80" t="s">
        <v>84</v>
      </c>
      <c r="K20" s="80" t="s">
        <v>83</v>
      </c>
      <c r="L20" s="80"/>
      <c r="M20" s="80"/>
      <c r="N20" s="80"/>
      <c r="O20" s="80"/>
      <c r="P20" s="80"/>
      <c r="Q20" s="80"/>
      <c r="R20" s="80"/>
      <c r="S20" s="122"/>
    </row>
    <row r="21" s="45" customFormat="1" ht="18.75" outlineLevel="1" spans="1:19">
      <c r="A21" s="55"/>
      <c r="B21" s="55"/>
      <c r="C21" s="86" t="s">
        <v>80</v>
      </c>
      <c r="D21" s="87" t="s">
        <v>86</v>
      </c>
      <c r="E21" s="89" t="s">
        <v>136</v>
      </c>
      <c r="F21" s="87" t="s">
        <v>83</v>
      </c>
      <c r="G21" s="87" t="s">
        <v>84</v>
      </c>
      <c r="H21" s="87" t="s">
        <v>88</v>
      </c>
      <c r="I21" s="87" t="s">
        <v>84</v>
      </c>
      <c r="J21" s="87" t="s">
        <v>130</v>
      </c>
      <c r="K21" s="87" t="s">
        <v>137</v>
      </c>
      <c r="L21" s="87"/>
      <c r="M21" s="87"/>
      <c r="N21" s="87"/>
      <c r="O21" s="87"/>
      <c r="P21" s="87"/>
      <c r="Q21" s="87"/>
      <c r="R21" s="87"/>
      <c r="S21" s="125" t="s">
        <v>138</v>
      </c>
    </row>
    <row r="22" s="45" customFormat="1" outlineLevel="1" spans="1:19">
      <c r="A22" s="55" t="s">
        <v>98</v>
      </c>
      <c r="B22" s="55"/>
      <c r="C22" s="79" t="s">
        <v>100</v>
      </c>
      <c r="D22" s="80" t="s">
        <v>139</v>
      </c>
      <c r="E22" s="81" t="s">
        <v>140</v>
      </c>
      <c r="F22" s="80" t="s">
        <v>103</v>
      </c>
      <c r="G22" s="80" t="s">
        <v>84</v>
      </c>
      <c r="H22" s="80" t="s">
        <v>141</v>
      </c>
      <c r="I22" s="80" t="s">
        <v>84</v>
      </c>
      <c r="J22" s="80" t="s">
        <v>130</v>
      </c>
      <c r="K22" s="80"/>
      <c r="L22" s="80"/>
      <c r="M22" s="80"/>
      <c r="N22" s="80"/>
      <c r="O22" s="80"/>
      <c r="P22" s="80"/>
      <c r="Q22" s="80"/>
      <c r="R22" s="80"/>
      <c r="S22" s="126"/>
    </row>
    <row r="23" s="45" customFormat="1" ht="18.75" outlineLevel="1" spans="1:19">
      <c r="A23" s="55"/>
      <c r="B23" s="55"/>
      <c r="C23" s="86" t="s">
        <v>80</v>
      </c>
      <c r="D23" s="87" t="s">
        <v>86</v>
      </c>
      <c r="E23" s="87" t="s">
        <v>142</v>
      </c>
      <c r="F23" s="87" t="s">
        <v>83</v>
      </c>
      <c r="G23" s="87" t="s">
        <v>84</v>
      </c>
      <c r="H23" s="87" t="s">
        <v>88</v>
      </c>
      <c r="I23" s="87" t="s">
        <v>84</v>
      </c>
      <c r="J23" s="87" t="s">
        <v>130</v>
      </c>
      <c r="K23" s="87" t="s">
        <v>89</v>
      </c>
      <c r="L23" s="87"/>
      <c r="M23" s="87"/>
      <c r="N23" s="87"/>
      <c r="O23" s="87"/>
      <c r="P23" s="87"/>
      <c r="Q23" s="87"/>
      <c r="R23" s="87"/>
      <c r="S23" s="125"/>
    </row>
    <row r="24" s="45" customFormat="1" outlineLevel="1" spans="1:19">
      <c r="A24" s="76" t="s">
        <v>98</v>
      </c>
      <c r="B24" s="55"/>
      <c r="C24" s="79" t="s">
        <v>100</v>
      </c>
      <c r="D24" s="90" t="s">
        <v>143</v>
      </c>
      <c r="E24" s="80" t="s">
        <v>143</v>
      </c>
      <c r="F24" s="80" t="s">
        <v>103</v>
      </c>
      <c r="G24" s="91" t="s">
        <v>84</v>
      </c>
      <c r="H24" s="80" t="s">
        <v>144</v>
      </c>
      <c r="I24" s="91" t="s">
        <v>84</v>
      </c>
      <c r="J24" s="80" t="s">
        <v>88</v>
      </c>
      <c r="K24" s="80" t="s">
        <v>145</v>
      </c>
      <c r="L24" s="80"/>
      <c r="M24" s="80"/>
      <c r="N24" s="80"/>
      <c r="O24" s="80"/>
      <c r="P24" s="80"/>
      <c r="Q24" s="80"/>
      <c r="R24" s="80"/>
      <c r="S24" s="122" t="s">
        <v>146</v>
      </c>
    </row>
    <row r="25" s="45" customFormat="1" outlineLevel="1" spans="1:19">
      <c r="A25" s="76"/>
      <c r="B25" s="55"/>
      <c r="C25" s="82"/>
      <c r="D25" s="92"/>
      <c r="E25" s="83" t="s">
        <v>147</v>
      </c>
      <c r="F25" s="83"/>
      <c r="G25" s="93"/>
      <c r="H25" s="83"/>
      <c r="I25" s="93"/>
      <c r="J25" s="83"/>
      <c r="K25" s="83" t="s">
        <v>84</v>
      </c>
      <c r="L25" s="83"/>
      <c r="M25" s="83"/>
      <c r="N25" s="83"/>
      <c r="O25" s="83"/>
      <c r="P25" s="83"/>
      <c r="Q25" s="83"/>
      <c r="R25" s="83"/>
      <c r="S25" s="127"/>
    </row>
    <row r="26" s="45" customFormat="1" outlineLevel="1" spans="1:19">
      <c r="A26" s="76"/>
      <c r="B26" s="55"/>
      <c r="C26" s="82"/>
      <c r="D26" s="92"/>
      <c r="E26" s="83" t="s">
        <v>148</v>
      </c>
      <c r="F26" s="83"/>
      <c r="G26" s="93"/>
      <c r="H26" s="83"/>
      <c r="I26" s="93"/>
      <c r="J26" s="83"/>
      <c r="K26" s="83" t="s">
        <v>88</v>
      </c>
      <c r="L26" s="83"/>
      <c r="M26" s="83"/>
      <c r="N26" s="83"/>
      <c r="O26" s="83"/>
      <c r="P26" s="83"/>
      <c r="Q26" s="83"/>
      <c r="R26" s="83"/>
      <c r="S26" s="127"/>
    </row>
    <row r="27" s="45" customFormat="1" outlineLevel="1" spans="1:19">
      <c r="A27" s="76"/>
      <c r="B27" s="55"/>
      <c r="C27" s="82"/>
      <c r="D27" s="92"/>
      <c r="E27" s="83" t="s">
        <v>149</v>
      </c>
      <c r="F27" s="83"/>
      <c r="G27" s="93"/>
      <c r="H27" s="83"/>
      <c r="I27" s="93"/>
      <c r="J27" s="83"/>
      <c r="K27" s="83" t="s">
        <v>150</v>
      </c>
      <c r="L27" s="83"/>
      <c r="M27" s="83"/>
      <c r="N27" s="83"/>
      <c r="O27" s="83"/>
      <c r="P27" s="83"/>
      <c r="Q27" s="83"/>
      <c r="R27" s="83"/>
      <c r="S27" s="127"/>
    </row>
    <row r="28" s="45" customFormat="1" outlineLevel="1" spans="1:19">
      <c r="A28" s="76"/>
      <c r="B28" s="55"/>
      <c r="C28" s="82"/>
      <c r="D28" s="92"/>
      <c r="E28" s="83" t="s">
        <v>151</v>
      </c>
      <c r="F28" s="83"/>
      <c r="G28" s="93"/>
      <c r="H28" s="83"/>
      <c r="I28" s="93"/>
      <c r="J28" s="83"/>
      <c r="K28" s="83" t="s">
        <v>152</v>
      </c>
      <c r="L28" s="83"/>
      <c r="M28" s="83"/>
      <c r="N28" s="83"/>
      <c r="O28" s="83"/>
      <c r="P28" s="83"/>
      <c r="Q28" s="83"/>
      <c r="R28" s="83"/>
      <c r="S28" s="127"/>
    </row>
    <row r="29" s="45" customFormat="1" outlineLevel="1" spans="1:19">
      <c r="A29" s="76"/>
      <c r="B29" s="55"/>
      <c r="C29" s="82"/>
      <c r="D29" s="94"/>
      <c r="E29" s="83" t="s">
        <v>153</v>
      </c>
      <c r="F29" s="83"/>
      <c r="G29" s="93"/>
      <c r="H29" s="83"/>
      <c r="I29" s="93"/>
      <c r="J29" s="83"/>
      <c r="K29" s="83" t="s">
        <v>154</v>
      </c>
      <c r="L29" s="83"/>
      <c r="M29" s="83"/>
      <c r="N29" s="83"/>
      <c r="O29" s="83"/>
      <c r="P29" s="83"/>
      <c r="Q29" s="83"/>
      <c r="R29" s="83"/>
      <c r="S29" s="127"/>
    </row>
    <row r="30" s="45" customFormat="1" ht="18.75" outlineLevel="1" spans="1:19">
      <c r="A30" s="55"/>
      <c r="B30" s="55"/>
      <c r="C30" s="86" t="s">
        <v>80</v>
      </c>
      <c r="D30" s="87" t="s">
        <v>86</v>
      </c>
      <c r="E30" s="89" t="s">
        <v>155</v>
      </c>
      <c r="F30" s="87" t="s">
        <v>83</v>
      </c>
      <c r="G30" s="87" t="s">
        <v>84</v>
      </c>
      <c r="H30" s="87" t="s">
        <v>88</v>
      </c>
      <c r="I30" s="97" t="s">
        <v>88</v>
      </c>
      <c r="J30" s="87" t="s">
        <v>84</v>
      </c>
      <c r="K30" s="87" t="s">
        <v>156</v>
      </c>
      <c r="L30" s="87"/>
      <c r="M30" s="87"/>
      <c r="N30" s="87"/>
      <c r="O30" s="87"/>
      <c r="P30" s="87"/>
      <c r="Q30" s="87"/>
      <c r="R30" s="87"/>
      <c r="S30" s="125"/>
    </row>
    <row r="31" s="45" customFormat="1" outlineLevel="1" spans="1:19">
      <c r="A31" s="55" t="s">
        <v>98</v>
      </c>
      <c r="B31" s="55"/>
      <c r="C31" s="79" t="s">
        <v>100</v>
      </c>
      <c r="D31" s="80" t="s">
        <v>157</v>
      </c>
      <c r="E31" s="80" t="s">
        <v>158</v>
      </c>
      <c r="F31" s="80" t="s">
        <v>103</v>
      </c>
      <c r="G31" s="80" t="s">
        <v>84</v>
      </c>
      <c r="H31" s="80" t="s">
        <v>159</v>
      </c>
      <c r="I31" s="80" t="s">
        <v>84</v>
      </c>
      <c r="J31" s="80" t="s">
        <v>84</v>
      </c>
      <c r="K31" s="80" t="s">
        <v>83</v>
      </c>
      <c r="L31" s="80"/>
      <c r="M31" s="80"/>
      <c r="N31" s="80"/>
      <c r="O31" s="80"/>
      <c r="P31" s="80"/>
      <c r="Q31" s="80"/>
      <c r="R31" s="80"/>
      <c r="S31" s="122"/>
    </row>
    <row r="32" s="45" customFormat="1" outlineLevel="1" spans="1:19">
      <c r="A32" s="55"/>
      <c r="B32" s="55"/>
      <c r="C32" s="82" t="s">
        <v>80</v>
      </c>
      <c r="D32" s="83" t="s">
        <v>86</v>
      </c>
      <c r="E32" s="95" t="s">
        <v>160</v>
      </c>
      <c r="F32" s="83" t="s">
        <v>83</v>
      </c>
      <c r="G32" s="83" t="s">
        <v>84</v>
      </c>
      <c r="H32" s="83" t="s">
        <v>88</v>
      </c>
      <c r="I32" s="83" t="s">
        <v>88</v>
      </c>
      <c r="J32" s="83" t="s">
        <v>161</v>
      </c>
      <c r="K32" s="83" t="s">
        <v>162</v>
      </c>
      <c r="L32" s="83"/>
      <c r="M32" s="83"/>
      <c r="N32" s="83"/>
      <c r="O32" s="83"/>
      <c r="P32" s="83"/>
      <c r="Q32" s="83"/>
      <c r="R32" s="83"/>
      <c r="S32" s="127"/>
    </row>
    <row r="33" s="45" customFormat="1" ht="18.75" outlineLevel="1" spans="1:19">
      <c r="A33" s="55"/>
      <c r="B33" s="55"/>
      <c r="C33" s="86"/>
      <c r="D33" s="87"/>
      <c r="E33" s="96"/>
      <c r="F33" s="87" t="s">
        <v>83</v>
      </c>
      <c r="G33" s="87" t="s">
        <v>84</v>
      </c>
      <c r="H33" s="87" t="s">
        <v>88</v>
      </c>
      <c r="I33" s="87" t="s">
        <v>150</v>
      </c>
      <c r="J33" s="87" t="s">
        <v>163</v>
      </c>
      <c r="K33" s="87" t="s">
        <v>164</v>
      </c>
      <c r="L33" s="87"/>
      <c r="M33" s="87"/>
      <c r="N33" s="87"/>
      <c r="O33" s="87"/>
      <c r="P33" s="87"/>
      <c r="Q33" s="87"/>
      <c r="R33" s="87"/>
      <c r="S33" s="125"/>
    </row>
    <row r="34" s="45" customFormat="1" outlineLevel="1" spans="1:19">
      <c r="A34" s="55" t="s">
        <v>98</v>
      </c>
      <c r="B34" s="55"/>
      <c r="C34" s="79" t="s">
        <v>100</v>
      </c>
      <c r="D34" s="80" t="s">
        <v>165</v>
      </c>
      <c r="E34" s="80" t="s">
        <v>166</v>
      </c>
      <c r="F34" s="80" t="s">
        <v>103</v>
      </c>
      <c r="G34" s="80" t="s">
        <v>84</v>
      </c>
      <c r="H34" s="80" t="s">
        <v>167</v>
      </c>
      <c r="I34" s="80" t="s">
        <v>84</v>
      </c>
      <c r="J34" s="80" t="s">
        <v>84</v>
      </c>
      <c r="K34" s="228" t="s">
        <v>83</v>
      </c>
      <c r="L34" s="80"/>
      <c r="M34" s="80"/>
      <c r="N34" s="80"/>
      <c r="O34" s="80"/>
      <c r="P34" s="80"/>
      <c r="Q34" s="80"/>
      <c r="R34" s="80"/>
      <c r="S34" s="122" t="s">
        <v>168</v>
      </c>
    </row>
    <row r="35" s="45" customFormat="1" outlineLevel="1" spans="1:19">
      <c r="A35" s="55"/>
      <c r="B35" s="55"/>
      <c r="C35" s="82" t="s">
        <v>80</v>
      </c>
      <c r="D35" s="83" t="s">
        <v>86</v>
      </c>
      <c r="E35" s="83" t="s">
        <v>166</v>
      </c>
      <c r="F35" s="83" t="s">
        <v>83</v>
      </c>
      <c r="G35" s="93" t="s">
        <v>84</v>
      </c>
      <c r="H35" s="93" t="s">
        <v>88</v>
      </c>
      <c r="I35" s="93" t="s">
        <v>84</v>
      </c>
      <c r="J35" s="93" t="s">
        <v>88</v>
      </c>
      <c r="K35" s="83" t="s">
        <v>169</v>
      </c>
      <c r="L35" s="229" t="s">
        <v>83</v>
      </c>
      <c r="M35" s="83"/>
      <c r="N35" s="83"/>
      <c r="O35" s="83"/>
      <c r="P35" s="83"/>
      <c r="Q35" s="83"/>
      <c r="R35" s="83"/>
      <c r="S35" s="127"/>
    </row>
    <row r="36" s="45" customFormat="1" outlineLevel="1" spans="1:19">
      <c r="A36" s="55"/>
      <c r="B36" s="55"/>
      <c r="C36" s="82"/>
      <c r="D36" s="83"/>
      <c r="E36" s="83" t="s">
        <v>170</v>
      </c>
      <c r="F36" s="83"/>
      <c r="G36" s="93"/>
      <c r="H36" s="93"/>
      <c r="I36" s="93"/>
      <c r="J36" s="93"/>
      <c r="K36" s="83" t="s">
        <v>84</v>
      </c>
      <c r="L36" s="229" t="s">
        <v>83</v>
      </c>
      <c r="M36" s="83"/>
      <c r="N36" s="83"/>
      <c r="O36" s="83"/>
      <c r="P36" s="83"/>
      <c r="Q36" s="83"/>
      <c r="R36" s="83"/>
      <c r="S36" s="127"/>
    </row>
    <row r="37" s="45" customFormat="1" ht="18.75" outlineLevel="1" spans="1:19">
      <c r="A37" s="55"/>
      <c r="B37" s="55"/>
      <c r="C37" s="86"/>
      <c r="D37" s="87"/>
      <c r="E37" s="87" t="s">
        <v>171</v>
      </c>
      <c r="F37" s="87"/>
      <c r="G37" s="97"/>
      <c r="H37" s="97"/>
      <c r="I37" s="97"/>
      <c r="J37" s="97"/>
      <c r="K37" s="87" t="s">
        <v>88</v>
      </c>
      <c r="L37" s="230" t="s">
        <v>83</v>
      </c>
      <c r="M37" s="87"/>
      <c r="N37" s="87"/>
      <c r="O37" s="87"/>
      <c r="P37" s="87"/>
      <c r="Q37" s="87"/>
      <c r="R37" s="87"/>
      <c r="S37" s="125" t="s">
        <v>172</v>
      </c>
    </row>
    <row r="38" s="45" customFormat="1" outlineLevel="1" spans="1:19">
      <c r="A38" s="55"/>
      <c r="B38" s="76" t="s">
        <v>99</v>
      </c>
      <c r="C38" s="79" t="s">
        <v>100</v>
      </c>
      <c r="D38" s="80" t="s">
        <v>173</v>
      </c>
      <c r="E38" s="80" t="s">
        <v>174</v>
      </c>
      <c r="F38" s="80" t="s">
        <v>103</v>
      </c>
      <c r="G38" s="98" t="s">
        <v>84</v>
      </c>
      <c r="H38" s="80" t="s">
        <v>111</v>
      </c>
      <c r="I38" s="98" t="s">
        <v>84</v>
      </c>
      <c r="J38" s="91" t="s">
        <v>88</v>
      </c>
      <c r="K38" s="80" t="s">
        <v>175</v>
      </c>
      <c r="L38" s="91" t="s">
        <v>83</v>
      </c>
      <c r="M38" s="91"/>
      <c r="N38" s="91"/>
      <c r="O38" s="91"/>
      <c r="P38" s="91"/>
      <c r="Q38" s="91"/>
      <c r="R38" s="98"/>
      <c r="S38" s="122" t="s">
        <v>176</v>
      </c>
    </row>
    <row r="39" s="45" customFormat="1" outlineLevel="1" spans="1:19">
      <c r="A39" s="55"/>
      <c r="B39" s="76"/>
      <c r="C39" s="82"/>
      <c r="D39" s="83"/>
      <c r="E39" s="83" t="s">
        <v>177</v>
      </c>
      <c r="F39" s="83"/>
      <c r="G39" s="99"/>
      <c r="H39" s="83"/>
      <c r="I39" s="99"/>
      <c r="J39" s="93"/>
      <c r="K39" s="83" t="s">
        <v>88</v>
      </c>
      <c r="L39" s="99" t="s">
        <v>83</v>
      </c>
      <c r="M39" s="93"/>
      <c r="N39" s="93"/>
      <c r="O39" s="93"/>
      <c r="P39" s="93"/>
      <c r="Q39" s="93"/>
      <c r="R39" s="83"/>
      <c r="S39" s="127" t="s">
        <v>178</v>
      </c>
    </row>
    <row r="40" s="45" customFormat="1" outlineLevel="1" spans="1:19">
      <c r="A40" s="55"/>
      <c r="B40" s="76"/>
      <c r="C40" s="82"/>
      <c r="D40" s="83"/>
      <c r="E40" s="83" t="s">
        <v>179</v>
      </c>
      <c r="F40" s="83"/>
      <c r="G40" s="99"/>
      <c r="H40" s="83"/>
      <c r="I40" s="99"/>
      <c r="J40" s="93"/>
      <c r="K40" s="83" t="s">
        <v>150</v>
      </c>
      <c r="L40" s="99" t="s">
        <v>83</v>
      </c>
      <c r="M40" s="93"/>
      <c r="N40" s="93"/>
      <c r="O40" s="93"/>
      <c r="P40" s="93"/>
      <c r="Q40" s="93"/>
      <c r="R40" s="83"/>
      <c r="S40" s="127"/>
    </row>
    <row r="41" s="45" customFormat="1" outlineLevel="1" spans="1:19">
      <c r="A41" s="55"/>
      <c r="B41" s="76"/>
      <c r="C41" s="82"/>
      <c r="D41" s="83"/>
      <c r="E41" s="83" t="s">
        <v>180</v>
      </c>
      <c r="F41" s="83"/>
      <c r="G41" s="99"/>
      <c r="H41" s="83"/>
      <c r="I41" s="99"/>
      <c r="J41" s="93"/>
      <c r="K41" s="83" t="s">
        <v>152</v>
      </c>
      <c r="L41" s="99" t="s">
        <v>83</v>
      </c>
      <c r="M41" s="93"/>
      <c r="N41" s="93"/>
      <c r="O41" s="93"/>
      <c r="P41" s="93"/>
      <c r="Q41" s="93"/>
      <c r="R41" s="83"/>
      <c r="S41" s="127"/>
    </row>
    <row r="42" s="45" customFormat="1" outlineLevel="1" spans="1:19">
      <c r="A42" s="55"/>
      <c r="B42" s="76"/>
      <c r="C42" s="82"/>
      <c r="D42" s="83"/>
      <c r="E42" s="83" t="s">
        <v>181</v>
      </c>
      <c r="F42" s="83"/>
      <c r="G42" s="99"/>
      <c r="H42" s="83"/>
      <c r="I42" s="99"/>
      <c r="J42" s="93"/>
      <c r="K42" s="83" t="s">
        <v>154</v>
      </c>
      <c r="L42" s="99" t="s">
        <v>83</v>
      </c>
      <c r="M42" s="93"/>
      <c r="N42" s="93"/>
      <c r="O42" s="93"/>
      <c r="P42" s="93"/>
      <c r="Q42" s="93"/>
      <c r="R42" s="83"/>
      <c r="S42" s="127"/>
    </row>
    <row r="43" s="45" customFormat="1" outlineLevel="1" spans="1:19">
      <c r="A43" s="55"/>
      <c r="B43" s="76"/>
      <c r="C43" s="82"/>
      <c r="D43" s="83"/>
      <c r="E43" s="83" t="s">
        <v>182</v>
      </c>
      <c r="F43" s="83"/>
      <c r="G43" s="99"/>
      <c r="H43" s="83"/>
      <c r="I43" s="99"/>
      <c r="J43" s="93"/>
      <c r="K43" s="83" t="s">
        <v>183</v>
      </c>
      <c r="L43" s="99" t="s">
        <v>83</v>
      </c>
      <c r="M43" s="93"/>
      <c r="N43" s="93"/>
      <c r="O43" s="93"/>
      <c r="P43" s="93"/>
      <c r="Q43" s="93"/>
      <c r="R43" s="83"/>
      <c r="S43" s="127"/>
    </row>
    <row r="44" s="45" customFormat="1" outlineLevel="1" spans="1:19">
      <c r="A44" s="55"/>
      <c r="B44" s="76"/>
      <c r="C44" s="82"/>
      <c r="D44" s="83"/>
      <c r="E44" s="83" t="s">
        <v>184</v>
      </c>
      <c r="F44" s="83"/>
      <c r="G44" s="99"/>
      <c r="H44" s="83"/>
      <c r="I44" s="99"/>
      <c r="J44" s="93"/>
      <c r="K44" s="83" t="s">
        <v>185</v>
      </c>
      <c r="L44" s="99" t="s">
        <v>83</v>
      </c>
      <c r="M44" s="93"/>
      <c r="N44" s="93"/>
      <c r="O44" s="93"/>
      <c r="P44" s="93"/>
      <c r="Q44" s="93"/>
      <c r="R44" s="83"/>
      <c r="S44" s="127"/>
    </row>
    <row r="45" s="45" customFormat="1" outlineLevel="1" spans="1:19">
      <c r="A45" s="55"/>
      <c r="B45" s="76"/>
      <c r="C45" s="82"/>
      <c r="D45" s="83"/>
      <c r="E45" s="83" t="s">
        <v>186</v>
      </c>
      <c r="F45" s="83"/>
      <c r="G45" s="99"/>
      <c r="H45" s="83"/>
      <c r="I45" s="99"/>
      <c r="J45" s="93"/>
      <c r="K45" s="83" t="s">
        <v>111</v>
      </c>
      <c r="L45" s="99" t="s">
        <v>83</v>
      </c>
      <c r="M45" s="93"/>
      <c r="N45" s="93"/>
      <c r="O45" s="93"/>
      <c r="P45" s="93"/>
      <c r="Q45" s="93"/>
      <c r="R45" s="83"/>
      <c r="S45" s="127"/>
    </row>
    <row r="46" s="45" customFormat="1" outlineLevel="1" spans="1:19">
      <c r="A46" s="55"/>
      <c r="B46" s="76"/>
      <c r="C46" s="82"/>
      <c r="D46" s="83"/>
      <c r="E46" s="83" t="s">
        <v>187</v>
      </c>
      <c r="F46" s="83"/>
      <c r="G46" s="99"/>
      <c r="H46" s="83"/>
      <c r="I46" s="99"/>
      <c r="J46" s="93"/>
      <c r="K46" s="83" t="s">
        <v>188</v>
      </c>
      <c r="L46" s="99" t="s">
        <v>83</v>
      </c>
      <c r="M46" s="93"/>
      <c r="N46" s="93"/>
      <c r="O46" s="93"/>
      <c r="P46" s="93"/>
      <c r="Q46" s="93"/>
      <c r="R46" s="83"/>
      <c r="S46" s="127"/>
    </row>
    <row r="47" s="45" customFormat="1" outlineLevel="1" spans="1:19">
      <c r="A47" s="55"/>
      <c r="B47" s="76"/>
      <c r="C47" s="82"/>
      <c r="D47" s="83"/>
      <c r="E47" s="83" t="s">
        <v>189</v>
      </c>
      <c r="F47" s="83"/>
      <c r="G47" s="99"/>
      <c r="H47" s="83"/>
      <c r="I47" s="99"/>
      <c r="J47" s="93"/>
      <c r="K47" s="83" t="s">
        <v>190</v>
      </c>
      <c r="L47" s="99" t="s">
        <v>83</v>
      </c>
      <c r="M47" s="93"/>
      <c r="N47" s="93"/>
      <c r="O47" s="93"/>
      <c r="P47" s="93"/>
      <c r="Q47" s="93"/>
      <c r="R47" s="83"/>
      <c r="S47" s="127"/>
    </row>
    <row r="48" s="45" customFormat="1" outlineLevel="1" spans="1:19">
      <c r="A48" s="55"/>
      <c r="B48" s="76"/>
      <c r="C48" s="82"/>
      <c r="D48" s="83"/>
      <c r="E48" s="83" t="s">
        <v>191</v>
      </c>
      <c r="F48" s="83"/>
      <c r="G48" s="99"/>
      <c r="H48" s="83"/>
      <c r="I48" s="99"/>
      <c r="J48" s="93"/>
      <c r="K48" s="83" t="s">
        <v>121</v>
      </c>
      <c r="L48" s="99" t="s">
        <v>83</v>
      </c>
      <c r="M48" s="93"/>
      <c r="N48" s="93"/>
      <c r="O48" s="93"/>
      <c r="P48" s="93"/>
      <c r="Q48" s="93"/>
      <c r="R48" s="83"/>
      <c r="S48" s="127"/>
    </row>
    <row r="49" s="45" customFormat="1" outlineLevel="1" spans="1:19">
      <c r="A49" s="55"/>
      <c r="B49" s="76"/>
      <c r="C49" s="82"/>
      <c r="D49" s="83"/>
      <c r="E49" s="83" t="s">
        <v>192</v>
      </c>
      <c r="F49" s="83"/>
      <c r="G49" s="99"/>
      <c r="H49" s="83"/>
      <c r="I49" s="99"/>
      <c r="J49" s="93"/>
      <c r="K49" s="83" t="s">
        <v>193</v>
      </c>
      <c r="L49" s="99" t="s">
        <v>83</v>
      </c>
      <c r="M49" s="93"/>
      <c r="N49" s="93"/>
      <c r="O49" s="93"/>
      <c r="P49" s="93"/>
      <c r="Q49" s="93"/>
      <c r="R49" s="83"/>
      <c r="S49" s="127"/>
    </row>
    <row r="50" s="45" customFormat="1" ht="18.75" outlineLevel="1" spans="1:19">
      <c r="A50" s="55"/>
      <c r="B50" s="76"/>
      <c r="C50" s="86"/>
      <c r="D50" s="87"/>
      <c r="E50" s="87" t="s">
        <v>194</v>
      </c>
      <c r="F50" s="87"/>
      <c r="G50" s="100"/>
      <c r="H50" s="87"/>
      <c r="I50" s="100"/>
      <c r="J50" s="97"/>
      <c r="K50" s="87" t="s">
        <v>195</v>
      </c>
      <c r="L50" s="100" t="s">
        <v>83</v>
      </c>
      <c r="M50" s="97"/>
      <c r="N50" s="97"/>
      <c r="O50" s="97"/>
      <c r="P50" s="97"/>
      <c r="Q50" s="97"/>
      <c r="R50" s="87"/>
      <c r="S50" s="125"/>
    </row>
    <row r="51" s="45" customFormat="1" outlineLevel="1" spans="1:19">
      <c r="A51" s="76" t="s">
        <v>98</v>
      </c>
      <c r="B51" s="55"/>
      <c r="C51" s="79" t="s">
        <v>100</v>
      </c>
      <c r="D51" s="80" t="s">
        <v>196</v>
      </c>
      <c r="E51" s="80" t="s">
        <v>197</v>
      </c>
      <c r="F51" s="80" t="s">
        <v>103</v>
      </c>
      <c r="G51" s="80" t="s">
        <v>84</v>
      </c>
      <c r="H51" s="80" t="s">
        <v>198</v>
      </c>
      <c r="I51" s="80" t="s">
        <v>84</v>
      </c>
      <c r="J51" s="80" t="s">
        <v>88</v>
      </c>
      <c r="K51" s="80" t="s">
        <v>169</v>
      </c>
      <c r="L51" s="80"/>
      <c r="M51" s="80"/>
      <c r="N51" s="80"/>
      <c r="O51" s="80"/>
      <c r="P51" s="80"/>
      <c r="Q51" s="80"/>
      <c r="R51" s="80"/>
      <c r="S51" s="126"/>
    </row>
    <row r="52" s="45" customFormat="1" outlineLevel="1" spans="1:19">
      <c r="A52" s="76"/>
      <c r="B52" s="55"/>
      <c r="C52" s="82"/>
      <c r="D52" s="83"/>
      <c r="E52" s="83" t="s">
        <v>199</v>
      </c>
      <c r="F52" s="83"/>
      <c r="G52" s="83"/>
      <c r="H52" s="83"/>
      <c r="I52" s="83"/>
      <c r="J52" s="83"/>
      <c r="K52" s="83" t="s">
        <v>88</v>
      </c>
      <c r="L52" s="83"/>
      <c r="M52" s="83"/>
      <c r="N52" s="83"/>
      <c r="O52" s="83"/>
      <c r="P52" s="83"/>
      <c r="Q52" s="83"/>
      <c r="R52" s="83"/>
      <c r="S52" s="127"/>
    </row>
    <row r="53" s="45" customFormat="1" outlineLevel="1" spans="1:19">
      <c r="A53" s="76"/>
      <c r="B53" s="55"/>
      <c r="C53" s="82"/>
      <c r="D53" s="83"/>
      <c r="E53" s="83" t="s">
        <v>200</v>
      </c>
      <c r="F53" s="83"/>
      <c r="G53" s="83"/>
      <c r="H53" s="83"/>
      <c r="I53" s="83"/>
      <c r="J53" s="83"/>
      <c r="K53" s="83" t="s">
        <v>150</v>
      </c>
      <c r="L53" s="83"/>
      <c r="M53" s="83"/>
      <c r="N53" s="83"/>
      <c r="O53" s="83"/>
      <c r="P53" s="83"/>
      <c r="Q53" s="83"/>
      <c r="R53" s="83"/>
      <c r="S53" s="127"/>
    </row>
    <row r="54" s="45" customFormat="1" ht="18.75" outlineLevel="1" spans="1:19">
      <c r="A54" s="55"/>
      <c r="B54" s="55"/>
      <c r="C54" s="86" t="s">
        <v>80</v>
      </c>
      <c r="D54" s="87" t="s">
        <v>86</v>
      </c>
      <c r="E54" s="87" t="s">
        <v>201</v>
      </c>
      <c r="F54" s="87" t="s">
        <v>83</v>
      </c>
      <c r="G54" s="87" t="s">
        <v>84</v>
      </c>
      <c r="H54" s="87" t="s">
        <v>88</v>
      </c>
      <c r="I54" s="87" t="s">
        <v>84</v>
      </c>
      <c r="J54" s="87" t="s">
        <v>130</v>
      </c>
      <c r="K54" s="87" t="s">
        <v>202</v>
      </c>
      <c r="L54" s="87"/>
      <c r="M54" s="87"/>
      <c r="N54" s="87"/>
      <c r="O54" s="87"/>
      <c r="P54" s="87"/>
      <c r="Q54" s="87"/>
      <c r="R54" s="87"/>
      <c r="S54" s="125"/>
    </row>
    <row r="55" s="45" customFormat="1" outlineLevel="1" spans="1:19">
      <c r="A55" s="55" t="s">
        <v>98</v>
      </c>
      <c r="B55" s="55"/>
      <c r="C55" s="79" t="s">
        <v>100</v>
      </c>
      <c r="D55" s="80" t="s">
        <v>203</v>
      </c>
      <c r="E55" s="81" t="s">
        <v>204</v>
      </c>
      <c r="F55" s="80" t="s">
        <v>103</v>
      </c>
      <c r="G55" s="80" t="s">
        <v>84</v>
      </c>
      <c r="H55" s="80" t="s">
        <v>205</v>
      </c>
      <c r="I55" s="80" t="s">
        <v>84</v>
      </c>
      <c r="J55" s="80" t="s">
        <v>84</v>
      </c>
      <c r="K55" s="80" t="s">
        <v>83</v>
      </c>
      <c r="L55" s="80"/>
      <c r="M55" s="80"/>
      <c r="N55" s="80"/>
      <c r="O55" s="80"/>
      <c r="P55" s="80"/>
      <c r="Q55" s="80"/>
      <c r="R55" s="80"/>
      <c r="S55" s="122"/>
    </row>
    <row r="56" s="45" customFormat="1" ht="18.75" outlineLevel="1" spans="1:19">
      <c r="A56" s="55"/>
      <c r="B56" s="55"/>
      <c r="C56" s="86" t="s">
        <v>80</v>
      </c>
      <c r="D56" s="87" t="s">
        <v>86</v>
      </c>
      <c r="E56" s="87" t="s">
        <v>206</v>
      </c>
      <c r="F56" s="87" t="s">
        <v>83</v>
      </c>
      <c r="G56" s="87" t="s">
        <v>84</v>
      </c>
      <c r="H56" s="87" t="s">
        <v>88</v>
      </c>
      <c r="I56" s="87" t="s">
        <v>84</v>
      </c>
      <c r="J56" s="87" t="s">
        <v>207</v>
      </c>
      <c r="K56" s="87" t="s">
        <v>208</v>
      </c>
      <c r="L56" s="87"/>
      <c r="M56" s="87"/>
      <c r="N56" s="87"/>
      <c r="O56" s="87"/>
      <c r="P56" s="87"/>
      <c r="Q56" s="87"/>
      <c r="R56" s="87"/>
      <c r="S56" s="125"/>
    </row>
    <row r="57" s="45" customFormat="1" outlineLevel="1" spans="1:19">
      <c r="A57" s="55" t="s">
        <v>98</v>
      </c>
      <c r="B57" s="55"/>
      <c r="C57" s="79" t="s">
        <v>100</v>
      </c>
      <c r="D57" s="81" t="s">
        <v>209</v>
      </c>
      <c r="E57" s="80" t="s">
        <v>210</v>
      </c>
      <c r="F57" s="80" t="s">
        <v>103</v>
      </c>
      <c r="G57" s="91" t="s">
        <v>150</v>
      </c>
      <c r="H57" s="80" t="s">
        <v>211</v>
      </c>
      <c r="I57" s="91" t="s">
        <v>84</v>
      </c>
      <c r="J57" s="91" t="s">
        <v>84</v>
      </c>
      <c r="K57" s="80" t="s">
        <v>83</v>
      </c>
      <c r="L57" s="80"/>
      <c r="M57" s="80"/>
      <c r="N57" s="80"/>
      <c r="O57" s="80"/>
      <c r="P57" s="80"/>
      <c r="Q57" s="80"/>
      <c r="R57" s="80"/>
      <c r="S57" s="122"/>
    </row>
    <row r="58" s="45" customFormat="1" ht="16.5" customHeight="1" outlineLevel="1" spans="1:19">
      <c r="A58" s="55"/>
      <c r="B58" s="55"/>
      <c r="C58" s="101" t="s">
        <v>80</v>
      </c>
      <c r="D58" s="95" t="s">
        <v>86</v>
      </c>
      <c r="E58" s="95" t="s">
        <v>212</v>
      </c>
      <c r="F58" s="83" t="s">
        <v>83</v>
      </c>
      <c r="G58" s="83" t="s">
        <v>84</v>
      </c>
      <c r="H58" s="83" t="s">
        <v>88</v>
      </c>
      <c r="I58" s="93" t="s">
        <v>84</v>
      </c>
      <c r="J58" s="93" t="s">
        <v>185</v>
      </c>
      <c r="K58" s="87" t="s">
        <v>213</v>
      </c>
      <c r="L58" s="87"/>
      <c r="M58" s="87"/>
      <c r="N58" s="87"/>
      <c r="O58" s="87"/>
      <c r="P58" s="87"/>
      <c r="Q58" s="87"/>
      <c r="R58" s="87"/>
      <c r="S58" s="125"/>
    </row>
    <row r="59" s="45" customFormat="1" ht="16.5" customHeight="1" outlineLevel="1" spans="1:19">
      <c r="A59" s="55"/>
      <c r="B59" s="55"/>
      <c r="C59" s="102"/>
      <c r="D59" s="92"/>
      <c r="E59" s="92"/>
      <c r="F59" s="85" t="s">
        <v>83</v>
      </c>
      <c r="G59" s="85" t="s">
        <v>84</v>
      </c>
      <c r="H59" s="85" t="s">
        <v>88</v>
      </c>
      <c r="I59" s="111" t="s">
        <v>84</v>
      </c>
      <c r="J59" s="111" t="s">
        <v>214</v>
      </c>
      <c r="K59" s="112" t="s">
        <v>215</v>
      </c>
      <c r="L59" s="85"/>
      <c r="M59" s="85"/>
      <c r="N59" s="85"/>
      <c r="O59" s="85"/>
      <c r="P59" s="85"/>
      <c r="Q59" s="85"/>
      <c r="R59" s="85"/>
      <c r="S59" s="128"/>
    </row>
    <row r="60" s="45" customFormat="1" outlineLevel="1" spans="1:19">
      <c r="A60" s="55"/>
      <c r="B60" s="55" t="s">
        <v>104</v>
      </c>
      <c r="C60" s="79" t="s">
        <v>100</v>
      </c>
      <c r="D60" s="80" t="s">
        <v>216</v>
      </c>
      <c r="E60" s="81" t="s">
        <v>217</v>
      </c>
      <c r="F60" s="80" t="s">
        <v>103</v>
      </c>
      <c r="G60" s="91" t="s">
        <v>84</v>
      </c>
      <c r="H60" s="80" t="s">
        <v>218</v>
      </c>
      <c r="I60" s="91" t="s">
        <v>84</v>
      </c>
      <c r="J60" s="91" t="s">
        <v>84</v>
      </c>
      <c r="K60" s="80" t="s">
        <v>83</v>
      </c>
      <c r="L60" s="80"/>
      <c r="M60" s="80"/>
      <c r="N60" s="80"/>
      <c r="O60" s="80"/>
      <c r="P60" s="80"/>
      <c r="Q60" s="80"/>
      <c r="R60" s="80"/>
      <c r="S60" s="122" t="s">
        <v>219</v>
      </c>
    </row>
    <row r="61" s="46" customFormat="1" outlineLevel="1" spans="1:212">
      <c r="A61" s="55"/>
      <c r="B61" s="103"/>
      <c r="C61" s="101" t="s">
        <v>80</v>
      </c>
      <c r="D61" s="95" t="s">
        <v>86</v>
      </c>
      <c r="E61" s="104" t="s">
        <v>217</v>
      </c>
      <c r="F61" s="95" t="s">
        <v>83</v>
      </c>
      <c r="G61" s="95" t="s">
        <v>84</v>
      </c>
      <c r="H61" s="95" t="s">
        <v>88</v>
      </c>
      <c r="I61" s="95" t="s">
        <v>84</v>
      </c>
      <c r="J61" s="95" t="s">
        <v>88</v>
      </c>
      <c r="K61" s="104" t="s">
        <v>169</v>
      </c>
      <c r="L61" s="231" t="s">
        <v>83</v>
      </c>
      <c r="M61" s="104"/>
      <c r="N61" s="104"/>
      <c r="O61" s="104"/>
      <c r="P61" s="104"/>
      <c r="Q61" s="104"/>
      <c r="R61" s="104"/>
      <c r="S61" s="129"/>
      <c r="T61" s="45"/>
      <c r="U61" s="45"/>
      <c r="V61" s="45"/>
      <c r="W61" s="45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  <c r="AM61" s="130"/>
      <c r="AN61" s="130"/>
      <c r="AO61" s="130"/>
      <c r="AP61" s="130"/>
      <c r="AQ61" s="130"/>
      <c r="AR61" s="130"/>
      <c r="AS61" s="130"/>
      <c r="AT61" s="130"/>
      <c r="AU61" s="130"/>
      <c r="AV61" s="130"/>
      <c r="AW61" s="130"/>
      <c r="AX61" s="130"/>
      <c r="AY61" s="130"/>
      <c r="AZ61" s="130"/>
      <c r="BA61" s="130"/>
      <c r="BB61" s="130"/>
      <c r="BC61" s="130"/>
      <c r="BD61" s="130"/>
      <c r="BE61" s="130"/>
      <c r="BF61" s="130"/>
      <c r="BG61" s="130"/>
      <c r="BH61" s="130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  <c r="CS61" s="130"/>
      <c r="CT61" s="130"/>
      <c r="CU61" s="130"/>
      <c r="CV61" s="130"/>
      <c r="CW61" s="130"/>
      <c r="CX61" s="130"/>
      <c r="CY61" s="130"/>
      <c r="CZ61" s="130"/>
      <c r="DA61" s="130"/>
      <c r="DB61" s="130"/>
      <c r="DC61" s="130"/>
      <c r="DD61" s="130"/>
      <c r="DE61" s="130"/>
      <c r="DF61" s="130"/>
      <c r="DG61" s="130"/>
      <c r="DH61" s="130"/>
      <c r="DI61" s="130"/>
      <c r="DJ61" s="130"/>
      <c r="DK61" s="130"/>
      <c r="DL61" s="130"/>
      <c r="DM61" s="130"/>
      <c r="DN61" s="130"/>
      <c r="DO61" s="130"/>
      <c r="DP61" s="130"/>
      <c r="DQ61" s="130"/>
      <c r="DR61" s="130"/>
      <c r="DS61" s="130"/>
      <c r="DT61" s="130"/>
      <c r="DU61" s="130"/>
      <c r="DV61" s="130"/>
      <c r="DW61" s="130"/>
      <c r="DX61" s="130"/>
      <c r="DY61" s="130"/>
      <c r="DZ61" s="130"/>
      <c r="EA61" s="130"/>
      <c r="EB61" s="130"/>
      <c r="EC61" s="130"/>
      <c r="ED61" s="130"/>
      <c r="EE61" s="130"/>
      <c r="EF61" s="130"/>
      <c r="EG61" s="130"/>
      <c r="EH61" s="130"/>
      <c r="EI61" s="130"/>
      <c r="EJ61" s="130"/>
      <c r="EK61" s="130"/>
      <c r="EL61" s="130"/>
      <c r="EM61" s="130"/>
      <c r="EN61" s="130"/>
      <c r="EO61" s="130"/>
      <c r="EP61" s="130"/>
      <c r="EQ61" s="130"/>
      <c r="ER61" s="130"/>
      <c r="ES61" s="130"/>
      <c r="ET61" s="130"/>
      <c r="EU61" s="130"/>
      <c r="EV61" s="130"/>
      <c r="EW61" s="130"/>
      <c r="EX61" s="130"/>
      <c r="EY61" s="130"/>
      <c r="EZ61" s="130"/>
      <c r="FA61" s="130"/>
      <c r="FB61" s="130"/>
      <c r="FC61" s="130"/>
      <c r="FD61" s="130"/>
      <c r="FE61" s="130"/>
      <c r="FF61" s="130"/>
      <c r="FG61" s="130"/>
      <c r="FH61" s="130"/>
      <c r="FI61" s="130"/>
      <c r="FJ61" s="130"/>
      <c r="FK61" s="130"/>
      <c r="FL61" s="130"/>
      <c r="FM61" s="130"/>
      <c r="FN61" s="130"/>
      <c r="FO61" s="130"/>
      <c r="FP61" s="130"/>
      <c r="FQ61" s="130"/>
      <c r="FR61" s="130"/>
      <c r="FS61" s="130"/>
      <c r="FT61" s="130"/>
      <c r="FU61" s="130"/>
      <c r="FV61" s="130"/>
      <c r="FW61" s="130"/>
      <c r="FX61" s="130"/>
      <c r="FY61" s="130"/>
      <c r="FZ61" s="130"/>
      <c r="GA61" s="130"/>
      <c r="GB61" s="130"/>
      <c r="GC61" s="130"/>
      <c r="GD61" s="130"/>
      <c r="GE61" s="130"/>
      <c r="GF61" s="130"/>
      <c r="GG61" s="130"/>
      <c r="GH61" s="130"/>
      <c r="GI61" s="130"/>
      <c r="GJ61" s="130"/>
      <c r="GK61" s="130"/>
      <c r="GL61" s="130"/>
      <c r="GM61" s="130"/>
      <c r="GN61" s="130"/>
      <c r="GO61" s="130"/>
      <c r="GP61" s="130"/>
      <c r="GQ61" s="130"/>
      <c r="GR61" s="130"/>
      <c r="GS61" s="130"/>
      <c r="GT61" s="130"/>
      <c r="GU61" s="130"/>
      <c r="GV61" s="130"/>
      <c r="GW61" s="130"/>
      <c r="GX61" s="130"/>
      <c r="GY61" s="130"/>
      <c r="GZ61" s="130"/>
      <c r="HA61" s="130"/>
      <c r="HB61" s="130"/>
      <c r="HC61" s="130"/>
      <c r="HD61" s="130"/>
    </row>
    <row r="62" s="46" customFormat="1" outlineLevel="1" spans="1:212">
      <c r="A62" s="55"/>
      <c r="B62" s="103"/>
      <c r="C62" s="102"/>
      <c r="D62" s="92"/>
      <c r="E62" s="83" t="s">
        <v>220</v>
      </c>
      <c r="F62" s="92"/>
      <c r="G62" s="92"/>
      <c r="H62" s="92"/>
      <c r="I62" s="92"/>
      <c r="J62" s="92"/>
      <c r="K62" s="104" t="s">
        <v>84</v>
      </c>
      <c r="L62" s="231" t="s">
        <v>83</v>
      </c>
      <c r="M62" s="104"/>
      <c r="N62" s="104"/>
      <c r="O62" s="104"/>
      <c r="P62" s="104"/>
      <c r="Q62" s="104"/>
      <c r="R62" s="104"/>
      <c r="S62" s="129"/>
      <c r="T62" s="45"/>
      <c r="U62" s="45"/>
      <c r="V62" s="45"/>
      <c r="W62" s="45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130"/>
      <c r="AR62" s="130"/>
      <c r="AS62" s="130"/>
      <c r="AT62" s="130"/>
      <c r="AU62" s="130"/>
      <c r="AV62" s="130"/>
      <c r="AW62" s="130"/>
      <c r="AX62" s="130"/>
      <c r="AY62" s="130"/>
      <c r="AZ62" s="130"/>
      <c r="BA62" s="130"/>
      <c r="BB62" s="130"/>
      <c r="BC62" s="130"/>
      <c r="BD62" s="130"/>
      <c r="BE62" s="130"/>
      <c r="BF62" s="130"/>
      <c r="BG62" s="130"/>
      <c r="BH62" s="130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  <c r="CS62" s="130"/>
      <c r="CT62" s="130"/>
      <c r="CU62" s="130"/>
      <c r="CV62" s="130"/>
      <c r="CW62" s="130"/>
      <c r="CX62" s="130"/>
      <c r="CY62" s="130"/>
      <c r="CZ62" s="130"/>
      <c r="DA62" s="130"/>
      <c r="DB62" s="130"/>
      <c r="DC62" s="130"/>
      <c r="DD62" s="130"/>
      <c r="DE62" s="130"/>
      <c r="DF62" s="130"/>
      <c r="DG62" s="130"/>
      <c r="DH62" s="130"/>
      <c r="DI62" s="130"/>
      <c r="DJ62" s="130"/>
      <c r="DK62" s="130"/>
      <c r="DL62" s="130"/>
      <c r="DM62" s="130"/>
      <c r="DN62" s="130"/>
      <c r="DO62" s="130"/>
      <c r="DP62" s="130"/>
      <c r="DQ62" s="130"/>
      <c r="DR62" s="130"/>
      <c r="DS62" s="130"/>
      <c r="DT62" s="130"/>
      <c r="DU62" s="130"/>
      <c r="DV62" s="130"/>
      <c r="DW62" s="130"/>
      <c r="DX62" s="130"/>
      <c r="DY62" s="130"/>
      <c r="DZ62" s="130"/>
      <c r="EA62" s="130"/>
      <c r="EB62" s="130"/>
      <c r="EC62" s="130"/>
      <c r="ED62" s="130"/>
      <c r="EE62" s="130"/>
      <c r="EF62" s="130"/>
      <c r="EG62" s="130"/>
      <c r="EH62" s="130"/>
      <c r="EI62" s="130"/>
      <c r="EJ62" s="130"/>
      <c r="EK62" s="130"/>
      <c r="EL62" s="130"/>
      <c r="EM62" s="130"/>
      <c r="EN62" s="130"/>
      <c r="EO62" s="130"/>
      <c r="EP62" s="130"/>
      <c r="EQ62" s="130"/>
      <c r="ER62" s="130"/>
      <c r="ES62" s="130"/>
      <c r="ET62" s="130"/>
      <c r="EU62" s="130"/>
      <c r="EV62" s="130"/>
      <c r="EW62" s="130"/>
      <c r="EX62" s="130"/>
      <c r="EY62" s="130"/>
      <c r="EZ62" s="130"/>
      <c r="FA62" s="130"/>
      <c r="FB62" s="130"/>
      <c r="FC62" s="130"/>
      <c r="FD62" s="130"/>
      <c r="FE62" s="130"/>
      <c r="FF62" s="130"/>
      <c r="FG62" s="130"/>
      <c r="FH62" s="130"/>
      <c r="FI62" s="130"/>
      <c r="FJ62" s="130"/>
      <c r="FK62" s="130"/>
      <c r="FL62" s="130"/>
      <c r="FM62" s="130"/>
      <c r="FN62" s="130"/>
      <c r="FO62" s="130"/>
      <c r="FP62" s="130"/>
      <c r="FQ62" s="130"/>
      <c r="FR62" s="130"/>
      <c r="FS62" s="130"/>
      <c r="FT62" s="130"/>
      <c r="FU62" s="130"/>
      <c r="FV62" s="130"/>
      <c r="FW62" s="130"/>
      <c r="FX62" s="130"/>
      <c r="FY62" s="130"/>
      <c r="FZ62" s="130"/>
      <c r="GA62" s="130"/>
      <c r="GB62" s="130"/>
      <c r="GC62" s="130"/>
      <c r="GD62" s="130"/>
      <c r="GE62" s="130"/>
      <c r="GF62" s="130"/>
      <c r="GG62" s="130"/>
      <c r="GH62" s="130"/>
      <c r="GI62" s="130"/>
      <c r="GJ62" s="130"/>
      <c r="GK62" s="130"/>
      <c r="GL62" s="130"/>
      <c r="GM62" s="130"/>
      <c r="GN62" s="130"/>
      <c r="GO62" s="130"/>
      <c r="GP62" s="130"/>
      <c r="GQ62" s="130"/>
      <c r="GR62" s="130"/>
      <c r="GS62" s="130"/>
      <c r="GT62" s="130"/>
      <c r="GU62" s="130"/>
      <c r="GV62" s="130"/>
      <c r="GW62" s="130"/>
      <c r="GX62" s="130"/>
      <c r="GY62" s="130"/>
      <c r="GZ62" s="130"/>
      <c r="HA62" s="130"/>
      <c r="HB62" s="130"/>
      <c r="HC62" s="130"/>
      <c r="HD62" s="130"/>
    </row>
    <row r="63" s="46" customFormat="1" outlineLevel="1" spans="1:212">
      <c r="A63" s="55"/>
      <c r="B63" s="103"/>
      <c r="C63" s="102"/>
      <c r="D63" s="92"/>
      <c r="E63" s="83" t="s">
        <v>221</v>
      </c>
      <c r="F63" s="92"/>
      <c r="G63" s="92"/>
      <c r="H63" s="92"/>
      <c r="I63" s="92"/>
      <c r="J63" s="92"/>
      <c r="K63" s="104" t="s">
        <v>88</v>
      </c>
      <c r="L63" s="231" t="s">
        <v>83</v>
      </c>
      <c r="M63" s="104"/>
      <c r="N63" s="104"/>
      <c r="O63" s="104"/>
      <c r="P63" s="104"/>
      <c r="Q63" s="104"/>
      <c r="R63" s="104"/>
      <c r="S63" s="129" t="s">
        <v>222</v>
      </c>
      <c r="T63" s="45"/>
      <c r="U63" s="45"/>
      <c r="V63" s="45"/>
      <c r="W63" s="45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  <c r="AX63" s="130"/>
      <c r="AY63" s="130"/>
      <c r="AZ63" s="130"/>
      <c r="BA63" s="130"/>
      <c r="BB63" s="130"/>
      <c r="BC63" s="130"/>
      <c r="BD63" s="130"/>
      <c r="BE63" s="130"/>
      <c r="BF63" s="130"/>
      <c r="BG63" s="130"/>
      <c r="BH63" s="130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  <c r="CS63" s="130"/>
      <c r="CT63" s="130"/>
      <c r="CU63" s="130"/>
      <c r="CV63" s="130"/>
      <c r="CW63" s="130"/>
      <c r="CX63" s="130"/>
      <c r="CY63" s="130"/>
      <c r="CZ63" s="130"/>
      <c r="DA63" s="130"/>
      <c r="DB63" s="130"/>
      <c r="DC63" s="130"/>
      <c r="DD63" s="130"/>
      <c r="DE63" s="130"/>
      <c r="DF63" s="130"/>
      <c r="DG63" s="130"/>
      <c r="DH63" s="130"/>
      <c r="DI63" s="130"/>
      <c r="DJ63" s="130"/>
      <c r="DK63" s="130"/>
      <c r="DL63" s="130"/>
      <c r="DM63" s="130"/>
      <c r="DN63" s="130"/>
      <c r="DO63" s="130"/>
      <c r="DP63" s="130"/>
      <c r="DQ63" s="130"/>
      <c r="DR63" s="130"/>
      <c r="DS63" s="130"/>
      <c r="DT63" s="130"/>
      <c r="DU63" s="130"/>
      <c r="DV63" s="130"/>
      <c r="DW63" s="130"/>
      <c r="DX63" s="130"/>
      <c r="DY63" s="130"/>
      <c r="DZ63" s="130"/>
      <c r="EA63" s="130"/>
      <c r="EB63" s="130"/>
      <c r="EC63" s="130"/>
      <c r="ED63" s="130"/>
      <c r="EE63" s="130"/>
      <c r="EF63" s="130"/>
      <c r="EG63" s="130"/>
      <c r="EH63" s="130"/>
      <c r="EI63" s="130"/>
      <c r="EJ63" s="130"/>
      <c r="EK63" s="130"/>
      <c r="EL63" s="130"/>
      <c r="EM63" s="130"/>
      <c r="EN63" s="130"/>
      <c r="EO63" s="130"/>
      <c r="EP63" s="130"/>
      <c r="EQ63" s="130"/>
      <c r="ER63" s="130"/>
      <c r="ES63" s="130"/>
      <c r="ET63" s="130"/>
      <c r="EU63" s="130"/>
      <c r="EV63" s="130"/>
      <c r="EW63" s="130"/>
      <c r="EX63" s="130"/>
      <c r="EY63" s="130"/>
      <c r="EZ63" s="130"/>
      <c r="FA63" s="130"/>
      <c r="FB63" s="130"/>
      <c r="FC63" s="130"/>
      <c r="FD63" s="130"/>
      <c r="FE63" s="130"/>
      <c r="FF63" s="130"/>
      <c r="FG63" s="130"/>
      <c r="FH63" s="130"/>
      <c r="FI63" s="130"/>
      <c r="FJ63" s="130"/>
      <c r="FK63" s="130"/>
      <c r="FL63" s="130"/>
      <c r="FM63" s="130"/>
      <c r="FN63" s="130"/>
      <c r="FO63" s="130"/>
      <c r="FP63" s="130"/>
      <c r="FQ63" s="130"/>
      <c r="FR63" s="130"/>
      <c r="FS63" s="130"/>
      <c r="FT63" s="130"/>
      <c r="FU63" s="130"/>
      <c r="FV63" s="130"/>
      <c r="FW63" s="130"/>
      <c r="FX63" s="130"/>
      <c r="FY63" s="130"/>
      <c r="FZ63" s="130"/>
      <c r="GA63" s="130"/>
      <c r="GB63" s="130"/>
      <c r="GC63" s="130"/>
      <c r="GD63" s="130"/>
      <c r="GE63" s="130"/>
      <c r="GF63" s="130"/>
      <c r="GG63" s="130"/>
      <c r="GH63" s="130"/>
      <c r="GI63" s="130"/>
      <c r="GJ63" s="130"/>
      <c r="GK63" s="130"/>
      <c r="GL63" s="130"/>
      <c r="GM63" s="130"/>
      <c r="GN63" s="130"/>
      <c r="GO63" s="130"/>
      <c r="GP63" s="130"/>
      <c r="GQ63" s="130"/>
      <c r="GR63" s="130"/>
      <c r="GS63" s="130"/>
      <c r="GT63" s="130"/>
      <c r="GU63" s="130"/>
      <c r="GV63" s="130"/>
      <c r="GW63" s="130"/>
      <c r="GX63" s="130"/>
      <c r="GY63" s="130"/>
      <c r="GZ63" s="130"/>
      <c r="HA63" s="130"/>
      <c r="HB63" s="130"/>
      <c r="HC63" s="130"/>
      <c r="HD63" s="130"/>
    </row>
    <row r="64" s="47" customFormat="1" ht="18.75" outlineLevel="1" spans="1:212">
      <c r="A64" s="55"/>
      <c r="B64" s="105"/>
      <c r="C64" s="106"/>
      <c r="D64" s="96"/>
      <c r="E64" s="87" t="s">
        <v>223</v>
      </c>
      <c r="F64" s="96"/>
      <c r="G64" s="96"/>
      <c r="H64" s="96"/>
      <c r="I64" s="96"/>
      <c r="J64" s="96"/>
      <c r="K64" s="113" t="s">
        <v>224</v>
      </c>
      <c r="L64" s="113"/>
      <c r="M64" s="113"/>
      <c r="N64" s="113"/>
      <c r="O64" s="113"/>
      <c r="P64" s="113"/>
      <c r="Q64" s="113"/>
      <c r="R64" s="113"/>
      <c r="S64" s="131" t="s">
        <v>225</v>
      </c>
      <c r="T64" s="45"/>
      <c r="U64" s="45"/>
      <c r="V64" s="45"/>
      <c r="W64" s="45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132"/>
      <c r="AQ64" s="132"/>
      <c r="AR64" s="132"/>
      <c r="AS64" s="132"/>
      <c r="AT64" s="132"/>
      <c r="AU64" s="132"/>
      <c r="AV64" s="132"/>
      <c r="AW64" s="132"/>
      <c r="AX64" s="132"/>
      <c r="AY64" s="132"/>
      <c r="AZ64" s="132"/>
      <c r="BA64" s="132"/>
      <c r="BB64" s="132"/>
      <c r="BC64" s="132"/>
      <c r="BD64" s="132"/>
      <c r="BE64" s="132"/>
      <c r="BF64" s="132"/>
      <c r="BG64" s="132"/>
      <c r="BH64" s="132"/>
      <c r="BI64" s="132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  <c r="CT64" s="132"/>
      <c r="CU64" s="132"/>
      <c r="CV64" s="132"/>
      <c r="CW64" s="132"/>
      <c r="CX64" s="132"/>
      <c r="CY64" s="132"/>
      <c r="CZ64" s="132"/>
      <c r="DA64" s="132"/>
      <c r="DB64" s="132"/>
      <c r="DC64" s="132"/>
      <c r="DD64" s="132"/>
      <c r="DE64" s="132"/>
      <c r="DF64" s="132"/>
      <c r="DG64" s="132"/>
      <c r="DH64" s="132"/>
      <c r="DI64" s="132"/>
      <c r="DJ64" s="132"/>
      <c r="DK64" s="132"/>
      <c r="DL64" s="132"/>
      <c r="DM64" s="132"/>
      <c r="DN64" s="132"/>
      <c r="DO64" s="132"/>
      <c r="DP64" s="132"/>
      <c r="DQ64" s="132"/>
      <c r="DR64" s="132"/>
      <c r="DS64" s="132"/>
      <c r="DT64" s="132"/>
      <c r="DU64" s="132"/>
      <c r="DV64" s="132"/>
      <c r="DW64" s="132"/>
      <c r="DX64" s="132"/>
      <c r="DY64" s="132"/>
      <c r="DZ64" s="132"/>
      <c r="EA64" s="132"/>
      <c r="EB64" s="132"/>
      <c r="EC64" s="132"/>
      <c r="ED64" s="132"/>
      <c r="EE64" s="132"/>
      <c r="EF64" s="132"/>
      <c r="EG64" s="132"/>
      <c r="EH64" s="132"/>
      <c r="EI64" s="132"/>
      <c r="EJ64" s="132"/>
      <c r="EK64" s="132"/>
      <c r="EL64" s="132"/>
      <c r="EM64" s="132"/>
      <c r="EN64" s="132"/>
      <c r="EO64" s="132"/>
      <c r="EP64" s="132"/>
      <c r="EQ64" s="132"/>
      <c r="ER64" s="132"/>
      <c r="ES64" s="132"/>
      <c r="ET64" s="132"/>
      <c r="EU64" s="132"/>
      <c r="EV64" s="132"/>
      <c r="EW64" s="132"/>
      <c r="EX64" s="132"/>
      <c r="EY64" s="132"/>
      <c r="EZ64" s="132"/>
      <c r="FA64" s="132"/>
      <c r="FB64" s="132"/>
      <c r="FC64" s="132"/>
      <c r="FD64" s="132"/>
      <c r="FE64" s="132"/>
      <c r="FF64" s="132"/>
      <c r="FG64" s="132"/>
      <c r="FH64" s="132"/>
      <c r="FI64" s="132"/>
      <c r="FJ64" s="132"/>
      <c r="FK64" s="132"/>
      <c r="FL64" s="132"/>
      <c r="FM64" s="132"/>
      <c r="FN64" s="132"/>
      <c r="FO64" s="132"/>
      <c r="FP64" s="132"/>
      <c r="FQ64" s="132"/>
      <c r="FR64" s="132"/>
      <c r="FS64" s="132"/>
      <c r="FT64" s="132"/>
      <c r="FU64" s="132"/>
      <c r="FV64" s="132"/>
      <c r="FW64" s="132"/>
      <c r="FX64" s="132"/>
      <c r="FY64" s="132"/>
      <c r="FZ64" s="132"/>
      <c r="GA64" s="132"/>
      <c r="GB64" s="132"/>
      <c r="GC64" s="132"/>
      <c r="GD64" s="132"/>
      <c r="GE64" s="132"/>
      <c r="GF64" s="132"/>
      <c r="GG64" s="132"/>
      <c r="GH64" s="132"/>
      <c r="GI64" s="132"/>
      <c r="GJ64" s="132"/>
      <c r="GK64" s="132"/>
      <c r="GL64" s="132"/>
      <c r="GM64" s="132"/>
      <c r="GN64" s="132"/>
      <c r="GO64" s="132"/>
      <c r="GP64" s="132"/>
      <c r="GQ64" s="132"/>
      <c r="GR64" s="132"/>
      <c r="GS64" s="132"/>
      <c r="GT64" s="132"/>
      <c r="GU64" s="132"/>
      <c r="GV64" s="132"/>
      <c r="GW64" s="132"/>
      <c r="GX64" s="132"/>
      <c r="GY64" s="132"/>
      <c r="GZ64" s="132"/>
      <c r="HA64" s="132"/>
      <c r="HB64" s="132"/>
      <c r="HC64" s="132"/>
      <c r="HD64" s="132"/>
    </row>
    <row r="65" s="45" customFormat="1" ht="18.75" outlineLevel="1" spans="1:19">
      <c r="A65" s="76" t="s">
        <v>98</v>
      </c>
      <c r="B65" s="55"/>
      <c r="C65" s="133" t="s">
        <v>100</v>
      </c>
      <c r="D65" s="89" t="s">
        <v>226</v>
      </c>
      <c r="E65" s="89" t="s">
        <v>227</v>
      </c>
      <c r="F65" s="89" t="s">
        <v>103</v>
      </c>
      <c r="G65" s="89" t="s">
        <v>84</v>
      </c>
      <c r="H65" s="89" t="s">
        <v>228</v>
      </c>
      <c r="I65" s="89" t="s">
        <v>84</v>
      </c>
      <c r="J65" s="89" t="s">
        <v>88</v>
      </c>
      <c r="K65" s="89" t="s">
        <v>229</v>
      </c>
      <c r="L65" s="89"/>
      <c r="M65" s="89"/>
      <c r="N65" s="89"/>
      <c r="O65" s="89"/>
      <c r="P65" s="89"/>
      <c r="Q65" s="89"/>
      <c r="R65" s="89"/>
      <c r="S65" s="145" t="s">
        <v>230</v>
      </c>
    </row>
    <row r="66" s="48" customFormat="1" outlineLevel="1" spans="1:19">
      <c r="A66" s="134"/>
      <c r="B66" s="55"/>
      <c r="C66" s="79" t="s">
        <v>100</v>
      </c>
      <c r="D66" s="80" t="s">
        <v>231</v>
      </c>
      <c r="E66" s="80" t="s">
        <v>232</v>
      </c>
      <c r="F66" s="80" t="s">
        <v>103</v>
      </c>
      <c r="G66" s="80" t="s">
        <v>84</v>
      </c>
      <c r="H66" s="80" t="s">
        <v>233</v>
      </c>
      <c r="I66" s="80" t="s">
        <v>84</v>
      </c>
      <c r="J66" s="80" t="s">
        <v>88</v>
      </c>
      <c r="K66" s="80" t="s">
        <v>234</v>
      </c>
      <c r="L66" s="80"/>
      <c r="M66" s="80"/>
      <c r="N66" s="80"/>
      <c r="O66" s="80"/>
      <c r="P66" s="80"/>
      <c r="Q66" s="80"/>
      <c r="R66" s="80"/>
      <c r="S66" s="122"/>
    </row>
    <row r="67" s="48" customFormat="1" outlineLevel="1" spans="1:19">
      <c r="A67" s="134"/>
      <c r="B67" s="55"/>
      <c r="C67" s="82"/>
      <c r="D67" s="83"/>
      <c r="E67" s="83" t="s">
        <v>235</v>
      </c>
      <c r="F67" s="83"/>
      <c r="G67" s="83"/>
      <c r="H67" s="83"/>
      <c r="I67" s="83"/>
      <c r="J67" s="83"/>
      <c r="K67" s="83" t="s">
        <v>84</v>
      </c>
      <c r="L67" s="83"/>
      <c r="M67" s="83"/>
      <c r="N67" s="83"/>
      <c r="O67" s="83"/>
      <c r="P67" s="83"/>
      <c r="Q67" s="83"/>
      <c r="R67" s="83"/>
      <c r="S67" s="127"/>
    </row>
    <row r="68" s="48" customFormat="1" outlineLevel="1" spans="1:19">
      <c r="A68" s="134"/>
      <c r="B68" s="55"/>
      <c r="C68" s="82"/>
      <c r="D68" s="83"/>
      <c r="E68" s="83" t="s">
        <v>236</v>
      </c>
      <c r="F68" s="83"/>
      <c r="G68" s="83"/>
      <c r="H68" s="83"/>
      <c r="I68" s="83"/>
      <c r="J68" s="83"/>
      <c r="K68" s="83" t="s">
        <v>88</v>
      </c>
      <c r="L68" s="83"/>
      <c r="M68" s="83"/>
      <c r="N68" s="83"/>
      <c r="O68" s="83"/>
      <c r="P68" s="83"/>
      <c r="Q68" s="83"/>
      <c r="R68" s="83"/>
      <c r="S68" s="127"/>
    </row>
    <row r="69" s="48" customFormat="1" outlineLevel="1" spans="1:19">
      <c r="A69" s="134"/>
      <c r="B69" s="55"/>
      <c r="C69" s="82"/>
      <c r="D69" s="83"/>
      <c r="E69" s="83" t="s">
        <v>237</v>
      </c>
      <c r="F69" s="83"/>
      <c r="G69" s="83"/>
      <c r="H69" s="83"/>
      <c r="I69" s="83"/>
      <c r="J69" s="83"/>
      <c r="K69" s="83" t="s">
        <v>150</v>
      </c>
      <c r="L69" s="83"/>
      <c r="M69" s="83"/>
      <c r="N69" s="83"/>
      <c r="O69" s="83"/>
      <c r="P69" s="83"/>
      <c r="Q69" s="83"/>
      <c r="R69" s="83"/>
      <c r="S69" s="127"/>
    </row>
    <row r="70" s="48" customFormat="1" outlineLevel="1" spans="1:19">
      <c r="A70" s="134"/>
      <c r="B70" s="55"/>
      <c r="C70" s="82"/>
      <c r="D70" s="83"/>
      <c r="E70" s="83" t="s">
        <v>238</v>
      </c>
      <c r="F70" s="83"/>
      <c r="G70" s="83"/>
      <c r="H70" s="83"/>
      <c r="I70" s="83"/>
      <c r="J70" s="83"/>
      <c r="K70" s="83" t="s">
        <v>152</v>
      </c>
      <c r="L70" s="83"/>
      <c r="M70" s="83"/>
      <c r="N70" s="83"/>
      <c r="O70" s="83"/>
      <c r="P70" s="83"/>
      <c r="Q70" s="83"/>
      <c r="R70" s="83"/>
      <c r="S70" s="127"/>
    </row>
    <row r="71" s="48" customFormat="1" outlineLevel="1" spans="1:19">
      <c r="A71" s="134"/>
      <c r="B71" s="55"/>
      <c r="C71" s="82"/>
      <c r="D71" s="83"/>
      <c r="E71" s="83" t="s">
        <v>239</v>
      </c>
      <c r="F71" s="83"/>
      <c r="G71" s="83"/>
      <c r="H71" s="83"/>
      <c r="I71" s="83"/>
      <c r="J71" s="83"/>
      <c r="K71" s="83" t="s">
        <v>154</v>
      </c>
      <c r="L71" s="83"/>
      <c r="M71" s="83"/>
      <c r="N71" s="83"/>
      <c r="O71" s="83"/>
      <c r="P71" s="83"/>
      <c r="Q71" s="83"/>
      <c r="R71" s="83"/>
      <c r="S71" s="127"/>
    </row>
    <row r="72" s="48" customFormat="1" outlineLevel="1" spans="1:19">
      <c r="A72" s="134"/>
      <c r="B72" s="55"/>
      <c r="C72" s="82"/>
      <c r="D72" s="83"/>
      <c r="E72" s="83" t="s">
        <v>240</v>
      </c>
      <c r="F72" s="83"/>
      <c r="G72" s="83"/>
      <c r="H72" s="83"/>
      <c r="I72" s="83"/>
      <c r="J72" s="83"/>
      <c r="K72" s="83" t="s">
        <v>183</v>
      </c>
      <c r="L72" s="83"/>
      <c r="M72" s="83"/>
      <c r="N72" s="83"/>
      <c r="O72" s="83"/>
      <c r="P72" s="83"/>
      <c r="Q72" s="83"/>
      <c r="R72" s="83"/>
      <c r="S72" s="127"/>
    </row>
    <row r="73" s="48" customFormat="1" outlineLevel="1" spans="1:19">
      <c r="A73" s="134"/>
      <c r="B73" s="55"/>
      <c r="C73" s="82"/>
      <c r="D73" s="83"/>
      <c r="E73" s="83" t="s">
        <v>241</v>
      </c>
      <c r="F73" s="83"/>
      <c r="G73" s="83"/>
      <c r="H73" s="83"/>
      <c r="I73" s="83"/>
      <c r="J73" s="83"/>
      <c r="K73" s="83" t="s">
        <v>185</v>
      </c>
      <c r="L73" s="83"/>
      <c r="M73" s="83"/>
      <c r="N73" s="83"/>
      <c r="O73" s="83"/>
      <c r="P73" s="83"/>
      <c r="Q73" s="83"/>
      <c r="R73" s="83"/>
      <c r="S73" s="127" t="s">
        <v>242</v>
      </c>
    </row>
    <row r="74" s="48" customFormat="1" ht="18.75" outlineLevel="1" spans="1:19">
      <c r="A74" s="134"/>
      <c r="B74" s="55"/>
      <c r="C74" s="86"/>
      <c r="D74" s="87"/>
      <c r="E74" s="87" t="s">
        <v>243</v>
      </c>
      <c r="F74" s="87"/>
      <c r="G74" s="87"/>
      <c r="H74" s="87"/>
      <c r="I74" s="87"/>
      <c r="J74" s="87"/>
      <c r="K74" s="87" t="s">
        <v>111</v>
      </c>
      <c r="L74" s="87"/>
      <c r="M74" s="87"/>
      <c r="N74" s="87"/>
      <c r="O74" s="87"/>
      <c r="P74" s="87"/>
      <c r="Q74" s="87"/>
      <c r="R74" s="87"/>
      <c r="S74" s="125"/>
    </row>
    <row r="75" s="45" customFormat="1" outlineLevel="1" spans="1:19">
      <c r="A75" s="134"/>
      <c r="B75" s="76" t="s">
        <v>99</v>
      </c>
      <c r="C75" s="64" t="s">
        <v>100</v>
      </c>
      <c r="D75" s="65" t="s">
        <v>244</v>
      </c>
      <c r="E75" s="65" t="s">
        <v>245</v>
      </c>
      <c r="F75" s="65" t="s">
        <v>103</v>
      </c>
      <c r="G75" s="109" t="s">
        <v>84</v>
      </c>
      <c r="H75" s="66" t="s">
        <v>150</v>
      </c>
      <c r="I75" s="109" t="s">
        <v>84</v>
      </c>
      <c r="J75" s="109" t="s">
        <v>88</v>
      </c>
      <c r="K75" s="109" t="s">
        <v>169</v>
      </c>
      <c r="L75" s="109" t="s">
        <v>83</v>
      </c>
      <c r="M75" s="109"/>
      <c r="N75" s="109"/>
      <c r="O75" s="109"/>
      <c r="P75" s="109"/>
      <c r="Q75" s="109"/>
      <c r="R75" s="109"/>
      <c r="S75" s="122" t="s">
        <v>246</v>
      </c>
    </row>
    <row r="76" s="45" customFormat="1" outlineLevel="1" spans="1:19">
      <c r="A76" s="134"/>
      <c r="B76" s="76"/>
      <c r="C76" s="135"/>
      <c r="D76" s="76"/>
      <c r="E76" s="136" t="s">
        <v>247</v>
      </c>
      <c r="F76" s="68"/>
      <c r="G76" s="70"/>
      <c r="H76" s="69"/>
      <c r="I76" s="70"/>
      <c r="J76" s="70"/>
      <c r="K76" s="70" t="s">
        <v>88</v>
      </c>
      <c r="L76" s="70"/>
      <c r="M76" s="70"/>
      <c r="N76" s="70"/>
      <c r="O76" s="70"/>
      <c r="P76" s="70"/>
      <c r="Q76" s="70"/>
      <c r="R76" s="70"/>
      <c r="S76" s="127" t="s">
        <v>248</v>
      </c>
    </row>
    <row r="77" s="45" customFormat="1" outlineLevel="1" spans="1:19">
      <c r="A77" s="134"/>
      <c r="B77" s="76"/>
      <c r="C77" s="135"/>
      <c r="D77" s="76"/>
      <c r="E77" s="136" t="s">
        <v>249</v>
      </c>
      <c r="F77" s="68"/>
      <c r="G77" s="70"/>
      <c r="H77" s="69"/>
      <c r="I77" s="70"/>
      <c r="J77" s="70"/>
      <c r="K77" s="70" t="s">
        <v>150</v>
      </c>
      <c r="L77" s="70"/>
      <c r="M77" s="70"/>
      <c r="N77" s="70"/>
      <c r="O77" s="70"/>
      <c r="P77" s="70"/>
      <c r="Q77" s="70"/>
      <c r="R77" s="70"/>
      <c r="S77" s="127" t="s">
        <v>250</v>
      </c>
    </row>
    <row r="78" s="45" customFormat="1" outlineLevel="1" spans="1:19">
      <c r="A78" s="134"/>
      <c r="B78" s="76"/>
      <c r="C78" s="135"/>
      <c r="D78" s="76"/>
      <c r="E78" s="136" t="s">
        <v>251</v>
      </c>
      <c r="F78" s="68"/>
      <c r="G78" s="70"/>
      <c r="H78" s="69"/>
      <c r="I78" s="70"/>
      <c r="J78" s="70"/>
      <c r="K78" s="70" t="s">
        <v>152</v>
      </c>
      <c r="L78" s="70"/>
      <c r="M78" s="70"/>
      <c r="N78" s="70"/>
      <c r="O78" s="70"/>
      <c r="P78" s="70"/>
      <c r="Q78" s="70"/>
      <c r="R78" s="70"/>
      <c r="S78" s="127" t="s">
        <v>252</v>
      </c>
    </row>
    <row r="79" s="45" customFormat="1" outlineLevel="1" spans="1:19">
      <c r="A79" s="134"/>
      <c r="B79" s="76"/>
      <c r="C79" s="135"/>
      <c r="D79" s="76"/>
      <c r="E79" s="136" t="s">
        <v>147</v>
      </c>
      <c r="F79" s="68"/>
      <c r="G79" s="70"/>
      <c r="H79" s="69"/>
      <c r="I79" s="70"/>
      <c r="J79" s="70"/>
      <c r="K79" s="70" t="s">
        <v>214</v>
      </c>
      <c r="L79" s="70"/>
      <c r="M79" s="70"/>
      <c r="N79" s="70"/>
      <c r="O79" s="70"/>
      <c r="P79" s="70"/>
      <c r="Q79" s="70"/>
      <c r="R79" s="70"/>
      <c r="S79" s="127" t="s">
        <v>253</v>
      </c>
    </row>
    <row r="80" s="45" customFormat="1" outlineLevel="1" spans="1:19">
      <c r="A80" s="134"/>
      <c r="B80" s="76"/>
      <c r="C80" s="135"/>
      <c r="D80" s="76"/>
      <c r="E80" s="136" t="s">
        <v>148</v>
      </c>
      <c r="F80" s="68"/>
      <c r="G80" s="70"/>
      <c r="H80" s="69"/>
      <c r="I80" s="70"/>
      <c r="J80" s="70"/>
      <c r="K80" s="70" t="s">
        <v>254</v>
      </c>
      <c r="L80" s="70"/>
      <c r="M80" s="70"/>
      <c r="N80" s="70"/>
      <c r="O80" s="70"/>
      <c r="P80" s="70"/>
      <c r="Q80" s="70"/>
      <c r="R80" s="70"/>
      <c r="S80" s="127" t="s">
        <v>255</v>
      </c>
    </row>
    <row r="81" s="45" customFormat="1" outlineLevel="1" spans="1:19">
      <c r="A81" s="134"/>
      <c r="B81" s="76"/>
      <c r="C81" s="135"/>
      <c r="D81" s="76"/>
      <c r="E81" s="136" t="s">
        <v>256</v>
      </c>
      <c r="F81" s="68"/>
      <c r="G81" s="70"/>
      <c r="H81" s="69"/>
      <c r="I81" s="70"/>
      <c r="J81" s="70"/>
      <c r="K81" s="70" t="s">
        <v>257</v>
      </c>
      <c r="L81" s="70"/>
      <c r="M81" s="70"/>
      <c r="N81" s="70"/>
      <c r="O81" s="70"/>
      <c r="P81" s="70"/>
      <c r="Q81" s="70"/>
      <c r="R81" s="70"/>
      <c r="S81" s="127" t="s">
        <v>258</v>
      </c>
    </row>
    <row r="82" s="45" customFormat="1" outlineLevel="1" spans="1:19">
      <c r="A82" s="134"/>
      <c r="B82" s="76"/>
      <c r="C82" s="135"/>
      <c r="D82" s="76"/>
      <c r="E82" s="136" t="s">
        <v>259</v>
      </c>
      <c r="F82" s="68"/>
      <c r="G82" s="70"/>
      <c r="H82" s="69"/>
      <c r="I82" s="70"/>
      <c r="J82" s="70"/>
      <c r="K82" s="70" t="s">
        <v>260</v>
      </c>
      <c r="L82" s="70"/>
      <c r="M82" s="70"/>
      <c r="N82" s="70" t="s">
        <v>261</v>
      </c>
      <c r="O82" s="70"/>
      <c r="P82" s="70"/>
      <c r="Q82" s="70"/>
      <c r="R82" s="70"/>
      <c r="S82" s="127" t="s">
        <v>262</v>
      </c>
    </row>
    <row r="83" s="45" customFormat="1" outlineLevel="1" spans="1:19">
      <c r="A83" s="134"/>
      <c r="B83" s="76"/>
      <c r="C83" s="135"/>
      <c r="D83" s="76"/>
      <c r="E83" s="136" t="s">
        <v>263</v>
      </c>
      <c r="F83" s="68"/>
      <c r="G83" s="70"/>
      <c r="H83" s="69"/>
      <c r="I83" s="70"/>
      <c r="J83" s="70"/>
      <c r="K83" s="70" t="s">
        <v>264</v>
      </c>
      <c r="L83" s="70"/>
      <c r="M83" s="70"/>
      <c r="N83" s="70"/>
      <c r="O83" s="70"/>
      <c r="P83" s="70"/>
      <c r="Q83" s="70"/>
      <c r="R83" s="70"/>
      <c r="S83" s="127"/>
    </row>
    <row r="84" s="45" customFormat="1" outlineLevel="1" spans="1:19">
      <c r="A84" s="134"/>
      <c r="B84" s="76"/>
      <c r="C84" s="135"/>
      <c r="D84" s="76"/>
      <c r="E84" s="136" t="s">
        <v>265</v>
      </c>
      <c r="F84" s="68"/>
      <c r="G84" s="70"/>
      <c r="H84" s="69"/>
      <c r="I84" s="70"/>
      <c r="J84" s="70"/>
      <c r="K84" s="70" t="s">
        <v>266</v>
      </c>
      <c r="L84" s="70"/>
      <c r="M84" s="70"/>
      <c r="N84" s="70"/>
      <c r="O84" s="70"/>
      <c r="P84" s="70"/>
      <c r="Q84" s="70"/>
      <c r="R84" s="70"/>
      <c r="S84" s="127" t="s">
        <v>267</v>
      </c>
    </row>
    <row r="85" s="45" customFormat="1" outlineLevel="1" spans="1:19">
      <c r="A85" s="134"/>
      <c r="B85" s="76"/>
      <c r="C85" s="135"/>
      <c r="D85" s="76"/>
      <c r="E85" s="136" t="s">
        <v>268</v>
      </c>
      <c r="F85" s="68"/>
      <c r="G85" s="70"/>
      <c r="H85" s="69"/>
      <c r="I85" s="70"/>
      <c r="J85" s="70"/>
      <c r="K85" s="70" t="s">
        <v>269</v>
      </c>
      <c r="L85" s="70"/>
      <c r="M85" s="70"/>
      <c r="N85" s="70"/>
      <c r="O85" s="70"/>
      <c r="P85" s="70"/>
      <c r="Q85" s="70"/>
      <c r="R85" s="70"/>
      <c r="S85" s="127" t="s">
        <v>270</v>
      </c>
    </row>
    <row r="86" s="45" customFormat="1" outlineLevel="1" spans="1:19">
      <c r="A86" s="134"/>
      <c r="B86" s="76"/>
      <c r="C86" s="135"/>
      <c r="D86" s="76"/>
      <c r="E86" s="136" t="s">
        <v>271</v>
      </c>
      <c r="F86" s="68"/>
      <c r="G86" s="70"/>
      <c r="H86" s="69"/>
      <c r="I86" s="70"/>
      <c r="J86" s="70"/>
      <c r="K86" s="70" t="s">
        <v>272</v>
      </c>
      <c r="L86" s="70"/>
      <c r="M86" s="70"/>
      <c r="N86" s="70"/>
      <c r="O86" s="70"/>
      <c r="P86" s="70"/>
      <c r="Q86" s="70"/>
      <c r="R86" s="70"/>
      <c r="S86" s="127" t="s">
        <v>273</v>
      </c>
    </row>
    <row r="87" s="45" customFormat="1" outlineLevel="1" spans="1:19">
      <c r="A87" s="134"/>
      <c r="B87" s="76"/>
      <c r="C87" s="135"/>
      <c r="D87" s="76"/>
      <c r="E87" s="136" t="s">
        <v>274</v>
      </c>
      <c r="F87" s="68"/>
      <c r="G87" s="70"/>
      <c r="H87" s="69"/>
      <c r="I87" s="70"/>
      <c r="J87" s="70"/>
      <c r="K87" s="70" t="s">
        <v>275</v>
      </c>
      <c r="L87" s="70"/>
      <c r="M87" s="70"/>
      <c r="N87" s="70"/>
      <c r="O87" s="70"/>
      <c r="P87" s="70"/>
      <c r="Q87" s="70"/>
      <c r="R87" s="70"/>
      <c r="S87" s="127" t="s">
        <v>276</v>
      </c>
    </row>
    <row r="88" s="45" customFormat="1" outlineLevel="1" spans="1:19">
      <c r="A88" s="134"/>
      <c r="B88" s="76"/>
      <c r="C88" s="135"/>
      <c r="D88" s="76"/>
      <c r="E88" s="136" t="s">
        <v>184</v>
      </c>
      <c r="F88" s="68"/>
      <c r="G88" s="70"/>
      <c r="H88" s="69"/>
      <c r="I88" s="70"/>
      <c r="J88" s="70"/>
      <c r="K88" s="70" t="s">
        <v>277</v>
      </c>
      <c r="L88" s="70"/>
      <c r="M88" s="70"/>
      <c r="N88" s="70"/>
      <c r="O88" s="70"/>
      <c r="P88" s="70"/>
      <c r="Q88" s="70"/>
      <c r="R88" s="70"/>
      <c r="S88" s="127" t="s">
        <v>278</v>
      </c>
    </row>
    <row r="89" s="45" customFormat="1" outlineLevel="1" spans="1:19">
      <c r="A89" s="134"/>
      <c r="B89" s="76"/>
      <c r="C89" s="135"/>
      <c r="D89" s="76"/>
      <c r="E89" s="136" t="s">
        <v>279</v>
      </c>
      <c r="F89" s="68"/>
      <c r="G89" s="70"/>
      <c r="H89" s="69"/>
      <c r="I89" s="70"/>
      <c r="J89" s="70"/>
      <c r="K89" s="70" t="s">
        <v>280</v>
      </c>
      <c r="L89" s="70"/>
      <c r="M89" s="70"/>
      <c r="N89" s="70"/>
      <c r="O89" s="70"/>
      <c r="P89" s="70"/>
      <c r="Q89" s="70"/>
      <c r="R89" s="70"/>
      <c r="S89" s="127" t="s">
        <v>281</v>
      </c>
    </row>
    <row r="90" s="45" customFormat="1" outlineLevel="1" spans="1:19">
      <c r="A90" s="134"/>
      <c r="B90" s="76"/>
      <c r="C90" s="135"/>
      <c r="D90" s="76"/>
      <c r="E90" s="136" t="s">
        <v>282</v>
      </c>
      <c r="F90" s="68"/>
      <c r="G90" s="70"/>
      <c r="H90" s="69"/>
      <c r="I90" s="70"/>
      <c r="J90" s="70"/>
      <c r="K90" s="70" t="s">
        <v>283</v>
      </c>
      <c r="L90" s="70"/>
      <c r="M90" s="70"/>
      <c r="N90" s="70"/>
      <c r="O90" s="70"/>
      <c r="P90" s="70"/>
      <c r="Q90" s="70"/>
      <c r="R90" s="70"/>
      <c r="S90" s="127" t="s">
        <v>284</v>
      </c>
    </row>
    <row r="91" s="45" customFormat="1" ht="18.75" outlineLevel="1" spans="1:19">
      <c r="A91" s="134"/>
      <c r="B91" s="76"/>
      <c r="C91" s="137"/>
      <c r="D91" s="138"/>
      <c r="E91" s="139" t="s">
        <v>285</v>
      </c>
      <c r="F91" s="72"/>
      <c r="G91" s="73"/>
      <c r="H91" s="74"/>
      <c r="I91" s="73"/>
      <c r="J91" s="73"/>
      <c r="K91" s="73" t="s">
        <v>159</v>
      </c>
      <c r="L91" s="73"/>
      <c r="M91" s="73"/>
      <c r="N91" s="73"/>
      <c r="O91" s="73"/>
      <c r="P91" s="73"/>
      <c r="Q91" s="73"/>
      <c r="R91" s="73"/>
      <c r="S91" s="125" t="s">
        <v>286</v>
      </c>
    </row>
    <row r="92" s="45" customFormat="1" outlineLevel="1" spans="1:19">
      <c r="A92" s="134"/>
      <c r="B92" s="55"/>
      <c r="C92" s="79" t="s">
        <v>100</v>
      </c>
      <c r="D92" s="140" t="s">
        <v>287</v>
      </c>
      <c r="E92" s="80" t="s">
        <v>288</v>
      </c>
      <c r="F92" s="80" t="s">
        <v>103</v>
      </c>
      <c r="G92" s="80" t="s">
        <v>84</v>
      </c>
      <c r="H92" s="80" t="s">
        <v>289</v>
      </c>
      <c r="I92" s="80" t="s">
        <v>84</v>
      </c>
      <c r="J92" s="80" t="s">
        <v>88</v>
      </c>
      <c r="K92" s="80" t="s">
        <v>169</v>
      </c>
      <c r="L92" s="80"/>
      <c r="M92" s="80"/>
      <c r="N92" s="80"/>
      <c r="O92" s="80"/>
      <c r="P92" s="80"/>
      <c r="Q92" s="80"/>
      <c r="R92" s="80"/>
      <c r="S92" s="122"/>
    </row>
    <row r="93" s="45" customFormat="1" outlineLevel="1" spans="1:19">
      <c r="A93" s="134"/>
      <c r="B93" s="55"/>
      <c r="C93" s="135"/>
      <c r="D93" s="76"/>
      <c r="E93" s="141" t="s">
        <v>290</v>
      </c>
      <c r="F93" s="76"/>
      <c r="G93" s="76"/>
      <c r="H93" s="76"/>
      <c r="I93" s="76"/>
      <c r="J93" s="76"/>
      <c r="K93" s="83" t="s">
        <v>88</v>
      </c>
      <c r="L93" s="83" t="s">
        <v>83</v>
      </c>
      <c r="M93" s="83" t="s">
        <v>83</v>
      </c>
      <c r="N93" s="83"/>
      <c r="O93" s="83"/>
      <c r="P93" s="83"/>
      <c r="Q93" s="83"/>
      <c r="R93" s="83"/>
      <c r="S93" s="127"/>
    </row>
    <row r="94" s="45" customFormat="1" outlineLevel="1" spans="1:19">
      <c r="A94" s="134"/>
      <c r="B94" s="55"/>
      <c r="C94" s="135"/>
      <c r="D94" s="76"/>
      <c r="E94" s="141" t="s">
        <v>291</v>
      </c>
      <c r="F94" s="76"/>
      <c r="G94" s="76"/>
      <c r="H94" s="76"/>
      <c r="I94" s="76"/>
      <c r="J94" s="76"/>
      <c r="K94" s="83" t="s">
        <v>150</v>
      </c>
      <c r="L94" s="83" t="s">
        <v>83</v>
      </c>
      <c r="M94" s="83" t="s">
        <v>83</v>
      </c>
      <c r="N94" s="83"/>
      <c r="O94" s="83"/>
      <c r="P94" s="83"/>
      <c r="Q94" s="83"/>
      <c r="R94" s="83"/>
      <c r="S94" s="127"/>
    </row>
    <row r="95" s="45" customFormat="1" outlineLevel="1" spans="1:19">
      <c r="A95" s="134"/>
      <c r="B95" s="55"/>
      <c r="C95" s="135"/>
      <c r="D95" s="76"/>
      <c r="E95" s="141" t="s">
        <v>292</v>
      </c>
      <c r="F95" s="76"/>
      <c r="G95" s="76"/>
      <c r="H95" s="76"/>
      <c r="I95" s="76"/>
      <c r="J95" s="76"/>
      <c r="K95" s="83" t="s">
        <v>152</v>
      </c>
      <c r="L95" s="83" t="s">
        <v>83</v>
      </c>
      <c r="M95" s="83" t="s">
        <v>83</v>
      </c>
      <c r="N95" s="83"/>
      <c r="O95" s="83"/>
      <c r="P95" s="83"/>
      <c r="Q95" s="83"/>
      <c r="R95" s="83"/>
      <c r="S95" s="127"/>
    </row>
    <row r="96" s="45" customFormat="1" outlineLevel="1" spans="1:19">
      <c r="A96" s="134"/>
      <c r="B96" s="55"/>
      <c r="C96" s="135"/>
      <c r="D96" s="76"/>
      <c r="E96" s="141" t="s">
        <v>293</v>
      </c>
      <c r="F96" s="76"/>
      <c r="G96" s="76"/>
      <c r="H96" s="76"/>
      <c r="I96" s="76"/>
      <c r="J96" s="76"/>
      <c r="K96" s="83" t="s">
        <v>154</v>
      </c>
      <c r="L96" s="83" t="s">
        <v>83</v>
      </c>
      <c r="M96" s="83" t="s">
        <v>83</v>
      </c>
      <c r="N96" s="83"/>
      <c r="O96" s="83"/>
      <c r="P96" s="83"/>
      <c r="Q96" s="83"/>
      <c r="R96" s="83"/>
      <c r="S96" s="127"/>
    </row>
    <row r="97" s="45" customFormat="1" outlineLevel="1" spans="1:19">
      <c r="A97" s="134"/>
      <c r="B97" s="55"/>
      <c r="C97" s="135"/>
      <c r="D97" s="76"/>
      <c r="E97" s="141" t="s">
        <v>294</v>
      </c>
      <c r="F97" s="76"/>
      <c r="G97" s="76"/>
      <c r="H97" s="76"/>
      <c r="I97" s="76"/>
      <c r="J97" s="76"/>
      <c r="K97" s="83" t="s">
        <v>183</v>
      </c>
      <c r="L97" s="83" t="s">
        <v>83</v>
      </c>
      <c r="M97" s="83" t="s">
        <v>83</v>
      </c>
      <c r="N97" s="83"/>
      <c r="O97" s="83"/>
      <c r="P97" s="83"/>
      <c r="Q97" s="83"/>
      <c r="R97" s="83"/>
      <c r="S97" s="127"/>
    </row>
    <row r="98" s="45" customFormat="1" outlineLevel="1" spans="1:19">
      <c r="A98" s="134"/>
      <c r="B98" s="55"/>
      <c r="C98" s="135"/>
      <c r="D98" s="76"/>
      <c r="E98" s="141" t="s">
        <v>295</v>
      </c>
      <c r="F98" s="76"/>
      <c r="G98" s="76"/>
      <c r="H98" s="76"/>
      <c r="I98" s="76"/>
      <c r="J98" s="76"/>
      <c r="K98" s="83" t="s">
        <v>185</v>
      </c>
      <c r="L98" s="83" t="s">
        <v>83</v>
      </c>
      <c r="M98" s="83" t="s">
        <v>83</v>
      </c>
      <c r="N98" s="83"/>
      <c r="O98" s="83"/>
      <c r="P98" s="83"/>
      <c r="Q98" s="83"/>
      <c r="R98" s="83"/>
      <c r="S98" s="127"/>
    </row>
    <row r="99" s="45" customFormat="1" outlineLevel="1" spans="1:19">
      <c r="A99" s="134"/>
      <c r="B99" s="55"/>
      <c r="C99" s="135"/>
      <c r="D99" s="76"/>
      <c r="E99" s="141" t="s">
        <v>296</v>
      </c>
      <c r="F99" s="76"/>
      <c r="G99" s="76"/>
      <c r="H99" s="76"/>
      <c r="I99" s="76"/>
      <c r="J99" s="76"/>
      <c r="K99" s="83" t="s">
        <v>111</v>
      </c>
      <c r="L99" s="83" t="s">
        <v>83</v>
      </c>
      <c r="M99" s="83" t="s">
        <v>83</v>
      </c>
      <c r="N99" s="83"/>
      <c r="O99" s="83"/>
      <c r="P99" s="83"/>
      <c r="Q99" s="83"/>
      <c r="R99" s="83"/>
      <c r="S99" s="127"/>
    </row>
    <row r="100" s="45" customFormat="1" outlineLevel="1" spans="1:19">
      <c r="A100" s="134"/>
      <c r="B100" s="55"/>
      <c r="C100" s="135"/>
      <c r="D100" s="76"/>
      <c r="E100" s="141" t="s">
        <v>297</v>
      </c>
      <c r="F100" s="76"/>
      <c r="G100" s="76"/>
      <c r="H100" s="76"/>
      <c r="I100" s="76"/>
      <c r="J100" s="76"/>
      <c r="K100" s="83" t="s">
        <v>188</v>
      </c>
      <c r="L100" s="83" t="s">
        <v>83</v>
      </c>
      <c r="M100" s="83" t="s">
        <v>83</v>
      </c>
      <c r="N100" s="83"/>
      <c r="O100" s="83"/>
      <c r="P100" s="83"/>
      <c r="Q100" s="83"/>
      <c r="R100" s="83"/>
      <c r="S100" s="127"/>
    </row>
    <row r="101" s="45" customFormat="1" outlineLevel="1" spans="1:19">
      <c r="A101" s="134"/>
      <c r="B101" s="55"/>
      <c r="C101" s="135"/>
      <c r="D101" s="76"/>
      <c r="E101" s="141" t="s">
        <v>298</v>
      </c>
      <c r="F101" s="76"/>
      <c r="G101" s="76"/>
      <c r="H101" s="76"/>
      <c r="I101" s="76"/>
      <c r="J101" s="76"/>
      <c r="K101" s="83" t="s">
        <v>190</v>
      </c>
      <c r="L101" s="83" t="s">
        <v>83</v>
      </c>
      <c r="M101" s="83" t="s">
        <v>83</v>
      </c>
      <c r="N101" s="83"/>
      <c r="O101" s="83"/>
      <c r="P101" s="83"/>
      <c r="Q101" s="83"/>
      <c r="R101" s="83"/>
      <c r="S101" s="127"/>
    </row>
    <row r="102" s="45" customFormat="1" outlineLevel="1" spans="1:19">
      <c r="A102" s="134"/>
      <c r="B102" s="55"/>
      <c r="C102" s="135"/>
      <c r="D102" s="76"/>
      <c r="E102" s="141" t="s">
        <v>299</v>
      </c>
      <c r="F102" s="76"/>
      <c r="G102" s="76"/>
      <c r="H102" s="76"/>
      <c r="I102" s="76"/>
      <c r="J102" s="76"/>
      <c r="K102" s="83" t="s">
        <v>121</v>
      </c>
      <c r="L102" s="83" t="s">
        <v>83</v>
      </c>
      <c r="M102" s="83" t="s">
        <v>83</v>
      </c>
      <c r="N102" s="83"/>
      <c r="O102" s="83"/>
      <c r="P102" s="83"/>
      <c r="Q102" s="83"/>
      <c r="R102" s="83"/>
      <c r="S102" s="127"/>
    </row>
    <row r="103" s="45" customFormat="1" outlineLevel="1" spans="1:19">
      <c r="A103" s="134"/>
      <c r="B103" s="55"/>
      <c r="C103" s="135"/>
      <c r="D103" s="76"/>
      <c r="E103" s="141" t="s">
        <v>300</v>
      </c>
      <c r="F103" s="76"/>
      <c r="G103" s="76"/>
      <c r="H103" s="76"/>
      <c r="I103" s="76"/>
      <c r="J103" s="76"/>
      <c r="K103" s="83" t="s">
        <v>193</v>
      </c>
      <c r="L103" s="83" t="s">
        <v>83</v>
      </c>
      <c r="M103" s="83" t="s">
        <v>83</v>
      </c>
      <c r="N103" s="83"/>
      <c r="O103" s="83"/>
      <c r="P103" s="83"/>
      <c r="Q103" s="83"/>
      <c r="R103" s="83"/>
      <c r="S103" s="127"/>
    </row>
    <row r="104" s="45" customFormat="1" outlineLevel="1" spans="1:19">
      <c r="A104" s="134"/>
      <c r="B104" s="55"/>
      <c r="C104" s="135"/>
      <c r="D104" s="76"/>
      <c r="E104" s="141" t="s">
        <v>301</v>
      </c>
      <c r="F104" s="76"/>
      <c r="G104" s="76"/>
      <c r="H104" s="76"/>
      <c r="I104" s="76"/>
      <c r="J104" s="76"/>
      <c r="K104" s="83" t="s">
        <v>195</v>
      </c>
      <c r="L104" s="83" t="s">
        <v>83</v>
      </c>
      <c r="M104" s="83" t="s">
        <v>83</v>
      </c>
      <c r="N104" s="83"/>
      <c r="O104" s="83"/>
      <c r="P104" s="83"/>
      <c r="Q104" s="83"/>
      <c r="R104" s="83"/>
      <c r="S104" s="127"/>
    </row>
    <row r="105" s="45" customFormat="1" outlineLevel="1" spans="1:19">
      <c r="A105" s="134"/>
      <c r="B105" s="55"/>
      <c r="C105" s="135"/>
      <c r="D105" s="76"/>
      <c r="E105" s="141" t="s">
        <v>302</v>
      </c>
      <c r="F105" s="76"/>
      <c r="G105" s="76"/>
      <c r="H105" s="76"/>
      <c r="I105" s="76"/>
      <c r="J105" s="76"/>
      <c r="K105" s="83" t="s">
        <v>303</v>
      </c>
      <c r="L105" s="83" t="s">
        <v>83</v>
      </c>
      <c r="M105" s="83" t="s">
        <v>83</v>
      </c>
      <c r="N105" s="83"/>
      <c r="O105" s="83"/>
      <c r="P105" s="83"/>
      <c r="Q105" s="83"/>
      <c r="R105" s="83"/>
      <c r="S105" s="127"/>
    </row>
    <row r="106" s="45" customFormat="1" outlineLevel="1" spans="1:19">
      <c r="A106" s="134"/>
      <c r="B106" s="55"/>
      <c r="C106" s="135"/>
      <c r="D106" s="76"/>
      <c r="E106" s="141" t="s">
        <v>304</v>
      </c>
      <c r="F106" s="76"/>
      <c r="G106" s="76"/>
      <c r="H106" s="76"/>
      <c r="I106" s="76"/>
      <c r="J106" s="76"/>
      <c r="K106" s="83" t="s">
        <v>305</v>
      </c>
      <c r="L106" s="83" t="s">
        <v>83</v>
      </c>
      <c r="M106" s="83" t="s">
        <v>83</v>
      </c>
      <c r="N106" s="83"/>
      <c r="O106" s="83"/>
      <c r="P106" s="83"/>
      <c r="Q106" s="83"/>
      <c r="R106" s="83"/>
      <c r="S106" s="127"/>
    </row>
    <row r="107" s="45" customFormat="1" outlineLevel="1" spans="1:19">
      <c r="A107" s="134"/>
      <c r="B107" s="55"/>
      <c r="C107" s="135"/>
      <c r="D107" s="76"/>
      <c r="E107" s="141" t="s">
        <v>306</v>
      </c>
      <c r="F107" s="76"/>
      <c r="G107" s="76"/>
      <c r="H107" s="76"/>
      <c r="I107" s="76"/>
      <c r="J107" s="76"/>
      <c r="K107" s="83" t="s">
        <v>124</v>
      </c>
      <c r="L107" s="83" t="s">
        <v>83</v>
      </c>
      <c r="M107" s="83" t="s">
        <v>83</v>
      </c>
      <c r="N107" s="83"/>
      <c r="O107" s="83"/>
      <c r="P107" s="83"/>
      <c r="Q107" s="83"/>
      <c r="R107" s="83"/>
      <c r="S107" s="127"/>
    </row>
    <row r="108" s="45" customFormat="1" outlineLevel="1" spans="1:19">
      <c r="A108" s="134"/>
      <c r="B108" s="55"/>
      <c r="C108" s="135"/>
      <c r="D108" s="76"/>
      <c r="E108" s="141" t="s">
        <v>307</v>
      </c>
      <c r="F108" s="76"/>
      <c r="G108" s="76"/>
      <c r="H108" s="76"/>
      <c r="I108" s="76"/>
      <c r="J108" s="76"/>
      <c r="K108" s="83" t="s">
        <v>207</v>
      </c>
      <c r="L108" s="83" t="s">
        <v>83</v>
      </c>
      <c r="M108" s="83" t="s">
        <v>83</v>
      </c>
      <c r="N108" s="83"/>
      <c r="O108" s="83"/>
      <c r="P108" s="83"/>
      <c r="Q108" s="83"/>
      <c r="R108" s="83"/>
      <c r="S108" s="127"/>
    </row>
    <row r="109" s="45" customFormat="1" outlineLevel="1" spans="1:19">
      <c r="A109" s="134"/>
      <c r="B109" s="55"/>
      <c r="C109" s="135"/>
      <c r="D109" s="76"/>
      <c r="E109" s="141" t="s">
        <v>308</v>
      </c>
      <c r="F109" s="76"/>
      <c r="G109" s="76"/>
      <c r="H109" s="76"/>
      <c r="I109" s="76"/>
      <c r="J109" s="76"/>
      <c r="K109" s="83" t="s">
        <v>214</v>
      </c>
      <c r="L109" s="83" t="s">
        <v>83</v>
      </c>
      <c r="M109" s="83" t="s">
        <v>83</v>
      </c>
      <c r="N109" s="83"/>
      <c r="O109" s="83"/>
      <c r="P109" s="83"/>
      <c r="Q109" s="83"/>
      <c r="R109" s="83"/>
      <c r="S109" s="127"/>
    </row>
    <row r="110" s="45" customFormat="1" outlineLevel="1" spans="1:19">
      <c r="A110" s="134"/>
      <c r="B110" s="55"/>
      <c r="C110" s="135"/>
      <c r="D110" s="76"/>
      <c r="E110" s="141" t="s">
        <v>309</v>
      </c>
      <c r="F110" s="76"/>
      <c r="G110" s="76"/>
      <c r="H110" s="76"/>
      <c r="I110" s="76"/>
      <c r="J110" s="76"/>
      <c r="K110" s="83" t="s">
        <v>254</v>
      </c>
      <c r="L110" s="83" t="s">
        <v>83</v>
      </c>
      <c r="M110" s="83" t="s">
        <v>83</v>
      </c>
      <c r="N110" s="83"/>
      <c r="O110" s="83"/>
      <c r="P110" s="83"/>
      <c r="Q110" s="83"/>
      <c r="R110" s="83"/>
      <c r="S110" s="127"/>
    </row>
    <row r="111" s="45" customFormat="1" outlineLevel="1" spans="1:19">
      <c r="A111" s="134"/>
      <c r="B111" s="55"/>
      <c r="C111" s="135"/>
      <c r="D111" s="76"/>
      <c r="E111" s="141" t="s">
        <v>310</v>
      </c>
      <c r="F111" s="76"/>
      <c r="G111" s="76"/>
      <c r="H111" s="76"/>
      <c r="I111" s="76"/>
      <c r="J111" s="76"/>
      <c r="K111" s="83" t="s">
        <v>257</v>
      </c>
      <c r="L111" s="83" t="s">
        <v>83</v>
      </c>
      <c r="M111" s="83" t="s">
        <v>83</v>
      </c>
      <c r="N111" s="83"/>
      <c r="O111" s="83"/>
      <c r="P111" s="83"/>
      <c r="Q111" s="83"/>
      <c r="R111" s="83"/>
      <c r="S111" s="127"/>
    </row>
    <row r="112" s="45" customFormat="1" outlineLevel="1" spans="1:19">
      <c r="A112" s="134"/>
      <c r="B112" s="55"/>
      <c r="C112" s="135"/>
      <c r="D112" s="76"/>
      <c r="E112" s="141" t="s">
        <v>311</v>
      </c>
      <c r="F112" s="76"/>
      <c r="G112" s="76"/>
      <c r="H112" s="76"/>
      <c r="I112" s="76"/>
      <c r="J112" s="76"/>
      <c r="K112" s="83" t="s">
        <v>260</v>
      </c>
      <c r="L112" s="83" t="s">
        <v>83</v>
      </c>
      <c r="M112" s="83" t="s">
        <v>83</v>
      </c>
      <c r="N112" s="83"/>
      <c r="O112" s="83"/>
      <c r="P112" s="83"/>
      <c r="Q112" s="83"/>
      <c r="R112" s="83"/>
      <c r="S112" s="127"/>
    </row>
    <row r="113" s="45" customFormat="1" outlineLevel="1" spans="1:19">
      <c r="A113" s="134"/>
      <c r="B113" s="55"/>
      <c r="C113" s="135"/>
      <c r="D113" s="76"/>
      <c r="E113" s="141" t="s">
        <v>312</v>
      </c>
      <c r="F113" s="76"/>
      <c r="G113" s="76"/>
      <c r="H113" s="76"/>
      <c r="I113" s="76"/>
      <c r="J113" s="76"/>
      <c r="K113" s="83" t="s">
        <v>264</v>
      </c>
      <c r="L113" s="83" t="s">
        <v>83</v>
      </c>
      <c r="M113" s="83" t="s">
        <v>83</v>
      </c>
      <c r="N113" s="83"/>
      <c r="O113" s="83"/>
      <c r="P113" s="83"/>
      <c r="Q113" s="83"/>
      <c r="R113" s="83"/>
      <c r="S113" s="127"/>
    </row>
    <row r="114" s="45" customFormat="1" outlineLevel="1" spans="1:19">
      <c r="A114" s="134"/>
      <c r="B114" s="55"/>
      <c r="C114" s="135"/>
      <c r="D114" s="76"/>
      <c r="E114" s="141" t="s">
        <v>313</v>
      </c>
      <c r="F114" s="76"/>
      <c r="G114" s="76"/>
      <c r="H114" s="76"/>
      <c r="I114" s="76"/>
      <c r="J114" s="76"/>
      <c r="K114" s="83" t="s">
        <v>314</v>
      </c>
      <c r="L114" s="83" t="s">
        <v>83</v>
      </c>
      <c r="M114" s="83" t="s">
        <v>83</v>
      </c>
      <c r="N114" s="83"/>
      <c r="O114" s="83"/>
      <c r="P114" s="83"/>
      <c r="Q114" s="83"/>
      <c r="R114" s="83"/>
      <c r="S114" s="127"/>
    </row>
    <row r="115" s="45" customFormat="1" outlineLevel="1" spans="1:19">
      <c r="A115" s="134"/>
      <c r="B115" s="55"/>
      <c r="C115" s="135"/>
      <c r="D115" s="76"/>
      <c r="E115" s="141" t="s">
        <v>315</v>
      </c>
      <c r="F115" s="76"/>
      <c r="G115" s="76"/>
      <c r="H115" s="76"/>
      <c r="I115" s="76"/>
      <c r="J115" s="76"/>
      <c r="K115" s="83" t="s">
        <v>316</v>
      </c>
      <c r="L115" s="83" t="s">
        <v>83</v>
      </c>
      <c r="M115" s="83" t="s">
        <v>83</v>
      </c>
      <c r="N115" s="83"/>
      <c r="O115" s="83"/>
      <c r="P115" s="83"/>
      <c r="Q115" s="83"/>
      <c r="R115" s="83"/>
      <c r="S115" s="127"/>
    </row>
    <row r="116" s="45" customFormat="1" outlineLevel="1" spans="1:19">
      <c r="A116" s="134"/>
      <c r="B116" s="55"/>
      <c r="C116" s="135"/>
      <c r="D116" s="76"/>
      <c r="E116" s="141" t="s">
        <v>317</v>
      </c>
      <c r="F116" s="76"/>
      <c r="G116" s="76"/>
      <c r="H116" s="76"/>
      <c r="I116" s="76"/>
      <c r="J116" s="76"/>
      <c r="K116" s="83" t="s">
        <v>318</v>
      </c>
      <c r="L116" s="83" t="s">
        <v>83</v>
      </c>
      <c r="M116" s="83" t="s">
        <v>83</v>
      </c>
      <c r="N116" s="83"/>
      <c r="O116" s="83"/>
      <c r="P116" s="83"/>
      <c r="Q116" s="83"/>
      <c r="R116" s="83"/>
      <c r="S116" s="127"/>
    </row>
    <row r="117" s="45" customFormat="1" outlineLevel="1" spans="1:19">
      <c r="A117" s="134"/>
      <c r="B117" s="55"/>
      <c r="C117" s="135"/>
      <c r="D117" s="76"/>
      <c r="E117" s="141" t="s">
        <v>319</v>
      </c>
      <c r="F117" s="76"/>
      <c r="G117" s="76"/>
      <c r="H117" s="76"/>
      <c r="I117" s="76"/>
      <c r="J117" s="76"/>
      <c r="K117" s="83" t="s">
        <v>320</v>
      </c>
      <c r="L117" s="83" t="s">
        <v>83</v>
      </c>
      <c r="M117" s="83" t="s">
        <v>83</v>
      </c>
      <c r="N117" s="83"/>
      <c r="O117" s="83"/>
      <c r="P117" s="83"/>
      <c r="Q117" s="83"/>
      <c r="R117" s="83"/>
      <c r="S117" s="127"/>
    </row>
    <row r="118" s="45" customFormat="1" outlineLevel="1" spans="1:19">
      <c r="A118" s="134"/>
      <c r="B118" s="55"/>
      <c r="C118" s="135"/>
      <c r="D118" s="76"/>
      <c r="E118" s="141" t="s">
        <v>321</v>
      </c>
      <c r="F118" s="76"/>
      <c r="G118" s="76"/>
      <c r="H118" s="76"/>
      <c r="I118" s="76"/>
      <c r="J118" s="76"/>
      <c r="K118" s="83" t="s">
        <v>322</v>
      </c>
      <c r="L118" s="83" t="s">
        <v>83</v>
      </c>
      <c r="M118" s="83" t="s">
        <v>83</v>
      </c>
      <c r="N118" s="83"/>
      <c r="O118" s="83"/>
      <c r="P118" s="83"/>
      <c r="Q118" s="83"/>
      <c r="R118" s="83"/>
      <c r="S118" s="127"/>
    </row>
    <row r="119" s="45" customFormat="1" outlineLevel="1" spans="1:19">
      <c r="A119" s="134"/>
      <c r="B119" s="55"/>
      <c r="C119" s="135"/>
      <c r="D119" s="76"/>
      <c r="E119" s="141" t="s">
        <v>323</v>
      </c>
      <c r="F119" s="76"/>
      <c r="G119" s="76"/>
      <c r="H119" s="76"/>
      <c r="I119" s="76"/>
      <c r="J119" s="76"/>
      <c r="K119" s="83" t="s">
        <v>266</v>
      </c>
      <c r="L119" s="83" t="s">
        <v>83</v>
      </c>
      <c r="M119" s="83" t="s">
        <v>83</v>
      </c>
      <c r="N119" s="83"/>
      <c r="O119" s="83"/>
      <c r="P119" s="83"/>
      <c r="Q119" s="83"/>
      <c r="R119" s="83"/>
      <c r="S119" s="127"/>
    </row>
    <row r="120" s="45" customFormat="1" outlineLevel="1" spans="1:19">
      <c r="A120" s="134"/>
      <c r="B120" s="55"/>
      <c r="C120" s="135"/>
      <c r="D120" s="76"/>
      <c r="E120" s="141" t="s">
        <v>324</v>
      </c>
      <c r="F120" s="76"/>
      <c r="G120" s="76"/>
      <c r="H120" s="76"/>
      <c r="I120" s="76"/>
      <c r="J120" s="76"/>
      <c r="K120" s="83" t="s">
        <v>269</v>
      </c>
      <c r="L120" s="83" t="s">
        <v>83</v>
      </c>
      <c r="M120" s="83" t="s">
        <v>83</v>
      </c>
      <c r="N120" s="83"/>
      <c r="O120" s="83"/>
      <c r="P120" s="83"/>
      <c r="Q120" s="83"/>
      <c r="R120" s="83"/>
      <c r="S120" s="127"/>
    </row>
    <row r="121" s="45" customFormat="1" outlineLevel="1" spans="1:19">
      <c r="A121" s="134"/>
      <c r="B121" s="55"/>
      <c r="C121" s="135"/>
      <c r="D121" s="76"/>
      <c r="E121" s="141" t="s">
        <v>325</v>
      </c>
      <c r="F121" s="76"/>
      <c r="G121" s="76"/>
      <c r="H121" s="76"/>
      <c r="I121" s="76"/>
      <c r="J121" s="76"/>
      <c r="K121" s="83" t="s">
        <v>326</v>
      </c>
      <c r="L121" s="83" t="s">
        <v>83</v>
      </c>
      <c r="M121" s="83" t="s">
        <v>83</v>
      </c>
      <c r="N121" s="83"/>
      <c r="O121" s="83"/>
      <c r="P121" s="83"/>
      <c r="Q121" s="83"/>
      <c r="R121" s="83"/>
      <c r="S121" s="127"/>
    </row>
    <row r="122" s="45" customFormat="1" outlineLevel="1" spans="1:19">
      <c r="A122" s="134"/>
      <c r="B122" s="55"/>
      <c r="C122" s="135"/>
      <c r="D122" s="76"/>
      <c r="E122" s="141" t="s">
        <v>327</v>
      </c>
      <c r="F122" s="76"/>
      <c r="G122" s="76"/>
      <c r="H122" s="76"/>
      <c r="I122" s="76"/>
      <c r="J122" s="76"/>
      <c r="K122" s="83" t="s">
        <v>328</v>
      </c>
      <c r="L122" s="83" t="s">
        <v>83</v>
      </c>
      <c r="M122" s="83" t="s">
        <v>83</v>
      </c>
      <c r="N122" s="83"/>
      <c r="O122" s="83"/>
      <c r="P122" s="83"/>
      <c r="Q122" s="83"/>
      <c r="R122" s="83"/>
      <c r="S122" s="127"/>
    </row>
    <row r="123" s="45" customFormat="1" outlineLevel="1" spans="1:19">
      <c r="A123" s="134"/>
      <c r="B123" s="55"/>
      <c r="C123" s="135"/>
      <c r="D123" s="76"/>
      <c r="E123" s="141" t="s">
        <v>329</v>
      </c>
      <c r="F123" s="76"/>
      <c r="G123" s="76"/>
      <c r="H123" s="76"/>
      <c r="I123" s="76"/>
      <c r="J123" s="76"/>
      <c r="K123" s="83" t="s">
        <v>330</v>
      </c>
      <c r="L123" s="83" t="s">
        <v>83</v>
      </c>
      <c r="M123" s="83" t="s">
        <v>83</v>
      </c>
      <c r="N123" s="83"/>
      <c r="O123" s="83"/>
      <c r="P123" s="83"/>
      <c r="Q123" s="83"/>
      <c r="R123" s="83"/>
      <c r="S123" s="127"/>
    </row>
    <row r="124" s="45" customFormat="1" ht="18.75" outlineLevel="1" spans="1:19">
      <c r="A124" s="134"/>
      <c r="B124" s="55"/>
      <c r="C124" s="137"/>
      <c r="D124" s="138"/>
      <c r="E124" s="142" t="s">
        <v>331</v>
      </c>
      <c r="F124" s="138"/>
      <c r="G124" s="138"/>
      <c r="H124" s="138"/>
      <c r="I124" s="138"/>
      <c r="J124" s="138"/>
      <c r="K124" s="87" t="s">
        <v>332</v>
      </c>
      <c r="L124" s="87" t="s">
        <v>83</v>
      </c>
      <c r="M124" s="87" t="s">
        <v>83</v>
      </c>
      <c r="N124" s="87"/>
      <c r="O124" s="87"/>
      <c r="P124" s="87"/>
      <c r="Q124" s="87"/>
      <c r="R124" s="87"/>
      <c r="S124" s="125"/>
    </row>
    <row r="125" outlineLevel="1" spans="1:19">
      <c r="A125" s="55"/>
      <c r="B125" s="76" t="s">
        <v>99</v>
      </c>
      <c r="C125" s="79" t="s">
        <v>100</v>
      </c>
      <c r="D125" s="80" t="s">
        <v>333</v>
      </c>
      <c r="E125" s="143" t="s">
        <v>334</v>
      </c>
      <c r="F125" s="80" t="s">
        <v>103</v>
      </c>
      <c r="G125" s="65" t="s">
        <v>88</v>
      </c>
      <c r="H125" s="80" t="s">
        <v>190</v>
      </c>
      <c r="I125" s="80" t="s">
        <v>84</v>
      </c>
      <c r="J125" s="80" t="s">
        <v>88</v>
      </c>
      <c r="K125" s="80" t="s">
        <v>89</v>
      </c>
      <c r="L125" s="91"/>
      <c r="M125" s="91"/>
      <c r="N125" s="91"/>
      <c r="O125" s="91"/>
      <c r="P125" s="91"/>
      <c r="Q125" s="91"/>
      <c r="R125" s="91"/>
      <c r="S125" s="146"/>
    </row>
    <row r="126" outlineLevel="1" spans="1:19">
      <c r="A126" s="55"/>
      <c r="B126" s="76"/>
      <c r="C126" s="82"/>
      <c r="D126" s="83"/>
      <c r="E126" s="144" t="s">
        <v>335</v>
      </c>
      <c r="F126" s="83"/>
      <c r="G126" s="68"/>
      <c r="H126" s="83"/>
      <c r="I126" s="83"/>
      <c r="J126" s="83"/>
      <c r="K126" s="93" t="s">
        <v>84</v>
      </c>
      <c r="L126" s="93"/>
      <c r="M126" s="93"/>
      <c r="N126" s="93"/>
      <c r="O126" s="93"/>
      <c r="P126" s="93"/>
      <c r="Q126" s="93"/>
      <c r="R126" s="93"/>
      <c r="S126" s="147"/>
    </row>
    <row r="127" outlineLevel="1" spans="1:19">
      <c r="A127" s="55"/>
      <c r="B127" s="76"/>
      <c r="C127" s="82"/>
      <c r="D127" s="83"/>
      <c r="E127" s="68" t="s">
        <v>336</v>
      </c>
      <c r="F127" s="83"/>
      <c r="G127" s="68"/>
      <c r="H127" s="83"/>
      <c r="I127" s="83"/>
      <c r="J127" s="83"/>
      <c r="K127" s="93" t="s">
        <v>88</v>
      </c>
      <c r="L127" s="93"/>
      <c r="M127" s="93"/>
      <c r="N127" s="93"/>
      <c r="O127" s="93"/>
      <c r="P127" s="93"/>
      <c r="Q127" s="93"/>
      <c r="R127" s="93"/>
      <c r="S127" s="147"/>
    </row>
    <row r="128" outlineLevel="1" spans="1:19">
      <c r="A128" s="55"/>
      <c r="B128" s="76"/>
      <c r="C128" s="82"/>
      <c r="D128" s="83"/>
      <c r="E128" s="83" t="s">
        <v>337</v>
      </c>
      <c r="F128" s="83"/>
      <c r="G128" s="68"/>
      <c r="H128" s="83"/>
      <c r="I128" s="83"/>
      <c r="J128" s="83"/>
      <c r="K128" s="93" t="s">
        <v>150</v>
      </c>
      <c r="L128" s="93"/>
      <c r="M128" s="93"/>
      <c r="N128" s="93"/>
      <c r="O128" s="93"/>
      <c r="P128" s="93"/>
      <c r="Q128" s="93"/>
      <c r="R128" s="93"/>
      <c r="S128" s="147"/>
    </row>
    <row r="129" outlineLevel="1" spans="1:19">
      <c r="A129" s="55"/>
      <c r="B129" s="76"/>
      <c r="C129" s="82"/>
      <c r="D129" s="83"/>
      <c r="E129" s="144" t="s">
        <v>338</v>
      </c>
      <c r="F129" s="83"/>
      <c r="G129" s="68"/>
      <c r="H129" s="83"/>
      <c r="I129" s="83"/>
      <c r="J129" s="83"/>
      <c r="K129" s="93" t="s">
        <v>152</v>
      </c>
      <c r="L129" s="93"/>
      <c r="M129" s="93"/>
      <c r="N129" s="93"/>
      <c r="O129" s="93"/>
      <c r="P129" s="93"/>
      <c r="Q129" s="93"/>
      <c r="R129" s="93"/>
      <c r="S129" s="156" t="s">
        <v>339</v>
      </c>
    </row>
    <row r="130" ht="18.75" outlineLevel="1" spans="1:19">
      <c r="A130" s="55"/>
      <c r="B130" s="76"/>
      <c r="C130" s="86"/>
      <c r="D130" s="87"/>
      <c r="E130" s="148" t="s">
        <v>340</v>
      </c>
      <c r="F130" s="87"/>
      <c r="G130" s="72"/>
      <c r="H130" s="87"/>
      <c r="I130" s="87"/>
      <c r="J130" s="87"/>
      <c r="K130" s="97" t="s">
        <v>154</v>
      </c>
      <c r="L130" s="97"/>
      <c r="M130" s="97"/>
      <c r="N130" s="97"/>
      <c r="O130" s="97"/>
      <c r="P130" s="97"/>
      <c r="Q130" s="97"/>
      <c r="R130" s="97"/>
      <c r="S130" s="156" t="s">
        <v>339</v>
      </c>
    </row>
    <row r="131" outlineLevel="1" spans="1:19">
      <c r="A131" s="55"/>
      <c r="B131" s="76" t="s">
        <v>104</v>
      </c>
      <c r="C131" s="79" t="s">
        <v>100</v>
      </c>
      <c r="D131" s="80" t="s">
        <v>341</v>
      </c>
      <c r="E131" s="80" t="s">
        <v>342</v>
      </c>
      <c r="F131" s="80" t="s">
        <v>103</v>
      </c>
      <c r="G131" s="80" t="s">
        <v>84</v>
      </c>
      <c r="H131" s="80" t="s">
        <v>343</v>
      </c>
      <c r="I131" s="80" t="s">
        <v>84</v>
      </c>
      <c r="J131" s="80" t="s">
        <v>150</v>
      </c>
      <c r="K131" s="80" t="s">
        <v>344</v>
      </c>
      <c r="L131" s="80" t="s">
        <v>229</v>
      </c>
      <c r="M131" s="228" t="s">
        <v>83</v>
      </c>
      <c r="N131" s="80"/>
      <c r="O131" s="80"/>
      <c r="P131" s="80"/>
      <c r="Q131" s="80"/>
      <c r="R131" s="80"/>
      <c r="S131" s="122" t="s">
        <v>345</v>
      </c>
    </row>
    <row r="132" outlineLevel="1" spans="1:19">
      <c r="A132" s="55"/>
      <c r="B132" s="76"/>
      <c r="C132" s="82"/>
      <c r="D132" s="83"/>
      <c r="E132" s="83" t="s">
        <v>346</v>
      </c>
      <c r="F132" s="83"/>
      <c r="G132" s="83"/>
      <c r="H132" s="83"/>
      <c r="I132" s="83"/>
      <c r="J132" s="83"/>
      <c r="K132" s="83" t="s">
        <v>88</v>
      </c>
      <c r="L132" s="83" t="s">
        <v>347</v>
      </c>
      <c r="M132" s="229" t="s">
        <v>83</v>
      </c>
      <c r="N132" s="83"/>
      <c r="O132" s="83"/>
      <c r="P132" s="83"/>
      <c r="Q132" s="83"/>
      <c r="R132" s="83"/>
      <c r="S132" s="127"/>
    </row>
    <row r="133" outlineLevel="1" spans="1:19">
      <c r="A133" s="55"/>
      <c r="B133" s="76"/>
      <c r="C133" s="82"/>
      <c r="D133" s="83"/>
      <c r="E133" s="83" t="s">
        <v>348</v>
      </c>
      <c r="F133" s="83"/>
      <c r="G133" s="83"/>
      <c r="H133" s="83"/>
      <c r="I133" s="83"/>
      <c r="J133" s="83"/>
      <c r="K133" s="83" t="s">
        <v>150</v>
      </c>
      <c r="L133" s="83" t="s">
        <v>347</v>
      </c>
      <c r="M133" s="229" t="s">
        <v>83</v>
      </c>
      <c r="N133" s="83"/>
      <c r="O133" s="83"/>
      <c r="P133" s="83"/>
      <c r="Q133" s="83"/>
      <c r="R133" s="83"/>
      <c r="S133" s="127"/>
    </row>
    <row r="134" ht="18.75" outlineLevel="1" spans="1:19">
      <c r="A134" s="55"/>
      <c r="B134" s="76"/>
      <c r="C134" s="86"/>
      <c r="D134" s="87"/>
      <c r="E134" s="87" t="s">
        <v>349</v>
      </c>
      <c r="F134" s="87"/>
      <c r="G134" s="87"/>
      <c r="H134" s="87"/>
      <c r="I134" s="87"/>
      <c r="J134" s="87"/>
      <c r="K134" s="87" t="s">
        <v>152</v>
      </c>
      <c r="L134" s="87" t="s">
        <v>347</v>
      </c>
      <c r="M134" s="230" t="s">
        <v>83</v>
      </c>
      <c r="N134" s="87"/>
      <c r="O134" s="87"/>
      <c r="P134" s="87"/>
      <c r="Q134" s="87"/>
      <c r="R134" s="87"/>
      <c r="S134" s="125"/>
    </row>
    <row r="135" outlineLevel="1" spans="1:19">
      <c r="A135" s="55"/>
      <c r="B135" s="76"/>
      <c r="C135" s="79" t="s">
        <v>100</v>
      </c>
      <c r="D135" s="80" t="s">
        <v>350</v>
      </c>
      <c r="E135" s="80" t="s">
        <v>351</v>
      </c>
      <c r="F135" s="80" t="s">
        <v>103</v>
      </c>
      <c r="G135" s="80" t="s">
        <v>84</v>
      </c>
      <c r="H135" s="98" t="s">
        <v>352</v>
      </c>
      <c r="I135" s="80" t="s">
        <v>84</v>
      </c>
      <c r="J135" s="80" t="s">
        <v>84</v>
      </c>
      <c r="K135" s="228" t="s">
        <v>83</v>
      </c>
      <c r="L135" s="228" t="s">
        <v>83</v>
      </c>
      <c r="M135" s="91"/>
      <c r="N135" s="91"/>
      <c r="O135" s="91"/>
      <c r="P135" s="91"/>
      <c r="Q135" s="91"/>
      <c r="R135" s="98"/>
      <c r="S135" s="122"/>
    </row>
    <row r="136" outlineLevel="1" spans="1:19">
      <c r="A136" s="55"/>
      <c r="B136" s="55"/>
      <c r="C136" s="82" t="s">
        <v>80</v>
      </c>
      <c r="D136" s="83" t="s">
        <v>86</v>
      </c>
      <c r="E136" s="95" t="s">
        <v>353</v>
      </c>
      <c r="F136" s="229" t="s">
        <v>83</v>
      </c>
      <c r="G136" s="83" t="s">
        <v>84</v>
      </c>
      <c r="H136" s="99" t="s">
        <v>88</v>
      </c>
      <c r="I136" s="83" t="s">
        <v>84</v>
      </c>
      <c r="J136" s="83" t="s">
        <v>150</v>
      </c>
      <c r="K136" s="83" t="s">
        <v>354</v>
      </c>
      <c r="L136" s="83" t="s">
        <v>355</v>
      </c>
      <c r="M136" s="232" t="s">
        <v>83</v>
      </c>
      <c r="N136" s="93"/>
      <c r="O136" s="93"/>
      <c r="P136" s="93"/>
      <c r="Q136" s="93"/>
      <c r="R136" s="99"/>
      <c r="S136" s="127"/>
    </row>
    <row r="137" ht="18.75" outlineLevel="1" spans="1:19">
      <c r="A137" s="55"/>
      <c r="B137" s="55"/>
      <c r="C137" s="86"/>
      <c r="D137" s="87"/>
      <c r="E137" s="96"/>
      <c r="F137" s="230" t="s">
        <v>83</v>
      </c>
      <c r="G137" s="87" t="s">
        <v>84</v>
      </c>
      <c r="H137" s="100" t="s">
        <v>88</v>
      </c>
      <c r="I137" s="87" t="s">
        <v>84</v>
      </c>
      <c r="J137" s="87" t="s">
        <v>88</v>
      </c>
      <c r="K137" s="87" t="s">
        <v>356</v>
      </c>
      <c r="L137" s="87" t="s">
        <v>83</v>
      </c>
      <c r="M137" s="97"/>
      <c r="N137" s="97"/>
      <c r="O137" s="97"/>
      <c r="P137" s="97"/>
      <c r="Q137" s="97"/>
      <c r="R137" s="100"/>
      <c r="S137" s="125"/>
    </row>
    <row r="138" s="45" customFormat="1" outlineLevel="1" spans="1:19">
      <c r="A138" s="55"/>
      <c r="B138" s="76" t="s">
        <v>104</v>
      </c>
      <c r="C138" s="79" t="s">
        <v>100</v>
      </c>
      <c r="D138" s="80" t="s">
        <v>357</v>
      </c>
      <c r="E138" s="149" t="s">
        <v>358</v>
      </c>
      <c r="F138" s="80" t="s">
        <v>103</v>
      </c>
      <c r="G138" s="80" t="s">
        <v>84</v>
      </c>
      <c r="H138" s="80" t="s">
        <v>359</v>
      </c>
      <c r="I138" s="80" t="s">
        <v>84</v>
      </c>
      <c r="J138" s="80" t="s">
        <v>88</v>
      </c>
      <c r="K138" s="80" t="s">
        <v>229</v>
      </c>
      <c r="L138" s="80"/>
      <c r="M138" s="80"/>
      <c r="N138" s="80"/>
      <c r="O138" s="80"/>
      <c r="P138" s="80"/>
      <c r="Q138" s="80"/>
      <c r="R138" s="80"/>
      <c r="S138" s="122"/>
    </row>
    <row r="139" s="45" customFormat="1" outlineLevel="1" spans="1:19">
      <c r="A139" s="55"/>
      <c r="B139" s="76"/>
      <c r="C139" s="82"/>
      <c r="D139" s="83"/>
      <c r="E139" s="150" t="s">
        <v>360</v>
      </c>
      <c r="F139" s="83"/>
      <c r="G139" s="83"/>
      <c r="H139" s="83"/>
      <c r="I139" s="83"/>
      <c r="J139" s="83"/>
      <c r="K139" s="83" t="s">
        <v>88</v>
      </c>
      <c r="L139" s="83"/>
      <c r="M139" s="83"/>
      <c r="N139" s="83"/>
      <c r="O139" s="83"/>
      <c r="P139" s="83"/>
      <c r="Q139" s="83"/>
      <c r="R139" s="83"/>
      <c r="S139" s="127"/>
    </row>
    <row r="140" s="45" customFormat="1" outlineLevel="1" spans="1:19">
      <c r="A140" s="55"/>
      <c r="B140" s="76"/>
      <c r="C140" s="82"/>
      <c r="D140" s="83"/>
      <c r="E140" s="150" t="s">
        <v>361</v>
      </c>
      <c r="F140" s="83"/>
      <c r="G140" s="83"/>
      <c r="H140" s="83"/>
      <c r="I140" s="83"/>
      <c r="J140" s="83"/>
      <c r="K140" s="83" t="s">
        <v>150</v>
      </c>
      <c r="L140" s="83"/>
      <c r="M140" s="83"/>
      <c r="N140" s="83"/>
      <c r="O140" s="83"/>
      <c r="P140" s="83"/>
      <c r="Q140" s="83"/>
      <c r="R140" s="83"/>
      <c r="S140" s="127"/>
    </row>
    <row r="141" s="45" customFormat="1" outlineLevel="1" spans="1:19">
      <c r="A141" s="55"/>
      <c r="B141" s="76"/>
      <c r="C141" s="82"/>
      <c r="D141" s="83"/>
      <c r="E141" s="150" t="s">
        <v>362</v>
      </c>
      <c r="F141" s="83"/>
      <c r="G141" s="83"/>
      <c r="H141" s="83"/>
      <c r="I141" s="83"/>
      <c r="J141" s="83"/>
      <c r="K141" s="83" t="s">
        <v>152</v>
      </c>
      <c r="L141" s="83"/>
      <c r="M141" s="83"/>
      <c r="N141" s="83"/>
      <c r="O141" s="83"/>
      <c r="P141" s="83"/>
      <c r="Q141" s="83"/>
      <c r="R141" s="83"/>
      <c r="S141" s="127"/>
    </row>
    <row r="142" s="45" customFormat="1" ht="18.75" outlineLevel="1" spans="1:19">
      <c r="A142" s="55"/>
      <c r="B142" s="76"/>
      <c r="C142" s="86"/>
      <c r="D142" s="87"/>
      <c r="E142" s="151" t="s">
        <v>363</v>
      </c>
      <c r="F142" s="87"/>
      <c r="G142" s="87"/>
      <c r="H142" s="87"/>
      <c r="I142" s="87"/>
      <c r="J142" s="87"/>
      <c r="K142" s="87" t="s">
        <v>154</v>
      </c>
      <c r="L142" s="87"/>
      <c r="M142" s="87"/>
      <c r="N142" s="87"/>
      <c r="O142" s="87"/>
      <c r="P142" s="87"/>
      <c r="Q142" s="87"/>
      <c r="R142" s="87"/>
      <c r="S142" s="125"/>
    </row>
    <row r="143" s="45" customFormat="1" outlineLevel="1" spans="1:19">
      <c r="A143" s="55"/>
      <c r="B143" s="76"/>
      <c r="C143" s="79" t="s">
        <v>100</v>
      </c>
      <c r="D143" s="80" t="s">
        <v>364</v>
      </c>
      <c r="E143" s="81" t="s">
        <v>365</v>
      </c>
      <c r="F143" s="80" t="s">
        <v>103</v>
      </c>
      <c r="G143" s="80" t="s">
        <v>84</v>
      </c>
      <c r="H143" s="80" t="s">
        <v>366</v>
      </c>
      <c r="I143" s="91" t="s">
        <v>84</v>
      </c>
      <c r="J143" s="91" t="s">
        <v>84</v>
      </c>
      <c r="K143" s="80" t="s">
        <v>83</v>
      </c>
      <c r="L143" s="80"/>
      <c r="M143" s="80"/>
      <c r="N143" s="80"/>
      <c r="O143" s="80"/>
      <c r="P143" s="80"/>
      <c r="Q143" s="80"/>
      <c r="R143" s="80"/>
      <c r="S143" s="122" t="s">
        <v>367</v>
      </c>
    </row>
    <row r="144" s="45" customFormat="1" outlineLevel="1" spans="1:19">
      <c r="A144" s="55"/>
      <c r="B144" s="55"/>
      <c r="C144" s="82" t="s">
        <v>80</v>
      </c>
      <c r="D144" s="83" t="s">
        <v>86</v>
      </c>
      <c r="E144" s="83" t="s">
        <v>368</v>
      </c>
      <c r="F144" s="83" t="s">
        <v>83</v>
      </c>
      <c r="G144" s="83" t="s">
        <v>84</v>
      </c>
      <c r="H144" s="83" t="s">
        <v>88</v>
      </c>
      <c r="I144" s="83" t="s">
        <v>84</v>
      </c>
      <c r="J144" s="83" t="s">
        <v>88</v>
      </c>
      <c r="K144" s="83" t="s">
        <v>369</v>
      </c>
      <c r="L144" s="83"/>
      <c r="M144" s="83"/>
      <c r="N144" s="83"/>
      <c r="O144" s="83"/>
      <c r="P144" s="83"/>
      <c r="Q144" s="83"/>
      <c r="R144" s="83"/>
      <c r="S144" s="127"/>
    </row>
    <row r="145" s="45" customFormat="1" outlineLevel="1" spans="1:19">
      <c r="A145" s="55"/>
      <c r="B145" s="55"/>
      <c r="C145" s="82"/>
      <c r="D145" s="83"/>
      <c r="E145" s="83" t="s">
        <v>370</v>
      </c>
      <c r="F145" s="83"/>
      <c r="G145" s="83"/>
      <c r="H145" s="83"/>
      <c r="I145" s="83"/>
      <c r="J145" s="83"/>
      <c r="K145" s="83" t="s">
        <v>84</v>
      </c>
      <c r="L145" s="83"/>
      <c r="M145" s="83"/>
      <c r="N145" s="83"/>
      <c r="O145" s="83"/>
      <c r="P145" s="83"/>
      <c r="Q145" s="83"/>
      <c r="R145" s="83"/>
      <c r="S145" s="127"/>
    </row>
    <row r="146" s="45" customFormat="1" outlineLevel="1" spans="1:19">
      <c r="A146" s="55"/>
      <c r="B146" s="55"/>
      <c r="C146" s="82"/>
      <c r="D146" s="83"/>
      <c r="E146" s="83" t="s">
        <v>371</v>
      </c>
      <c r="F146" s="83"/>
      <c r="G146" s="83"/>
      <c r="H146" s="83"/>
      <c r="I146" s="83"/>
      <c r="J146" s="83"/>
      <c r="K146" s="83" t="s">
        <v>277</v>
      </c>
      <c r="L146" s="83"/>
      <c r="M146" s="83"/>
      <c r="N146" s="83"/>
      <c r="O146" s="83"/>
      <c r="P146" s="83"/>
      <c r="Q146" s="83"/>
      <c r="R146" s="83"/>
      <c r="S146" s="127"/>
    </row>
    <row r="147" s="45" customFormat="1" outlineLevel="1" spans="1:19">
      <c r="A147" s="55"/>
      <c r="B147" s="55"/>
      <c r="C147" s="82"/>
      <c r="D147" s="83"/>
      <c r="E147" s="83" t="s">
        <v>372</v>
      </c>
      <c r="F147" s="83"/>
      <c r="G147" s="83"/>
      <c r="H147" s="83"/>
      <c r="I147" s="83"/>
      <c r="J147" s="83"/>
      <c r="K147" s="83" t="s">
        <v>280</v>
      </c>
      <c r="L147" s="83"/>
      <c r="M147" s="83"/>
      <c r="N147" s="83"/>
      <c r="O147" s="83"/>
      <c r="P147" s="83"/>
      <c r="Q147" s="83"/>
      <c r="R147" s="83"/>
      <c r="S147" s="127"/>
    </row>
    <row r="148" s="45" customFormat="1" outlineLevel="1" spans="1:19">
      <c r="A148" s="55"/>
      <c r="B148" s="55"/>
      <c r="C148" s="82"/>
      <c r="D148" s="83"/>
      <c r="E148" s="83" t="s">
        <v>373</v>
      </c>
      <c r="F148" s="83"/>
      <c r="G148" s="83"/>
      <c r="H148" s="83"/>
      <c r="I148" s="83"/>
      <c r="J148" s="83"/>
      <c r="K148" s="83" t="s">
        <v>374</v>
      </c>
      <c r="L148" s="83"/>
      <c r="M148" s="83"/>
      <c r="N148" s="83"/>
      <c r="O148" s="83"/>
      <c r="P148" s="83"/>
      <c r="Q148" s="83"/>
      <c r="R148" s="83"/>
      <c r="S148" s="127"/>
    </row>
    <row r="149" s="45" customFormat="1" outlineLevel="1" spans="1:19">
      <c r="A149" s="55"/>
      <c r="B149" s="55"/>
      <c r="C149" s="82"/>
      <c r="D149" s="83"/>
      <c r="E149" s="83" t="s">
        <v>375</v>
      </c>
      <c r="F149" s="83"/>
      <c r="G149" s="83"/>
      <c r="H149" s="83"/>
      <c r="I149" s="83"/>
      <c r="J149" s="83"/>
      <c r="K149" s="83" t="s">
        <v>233</v>
      </c>
      <c r="L149" s="83"/>
      <c r="M149" s="83"/>
      <c r="N149" s="83"/>
      <c r="O149" s="83"/>
      <c r="P149" s="83"/>
      <c r="Q149" s="83"/>
      <c r="R149" s="83"/>
      <c r="S149" s="127"/>
    </row>
    <row r="150" s="45" customFormat="1" outlineLevel="1" spans="1:19">
      <c r="A150" s="55"/>
      <c r="B150" s="55"/>
      <c r="C150" s="82"/>
      <c r="D150" s="83"/>
      <c r="E150" s="83" t="s">
        <v>376</v>
      </c>
      <c r="F150" s="83"/>
      <c r="G150" s="83"/>
      <c r="H150" s="83"/>
      <c r="I150" s="83"/>
      <c r="J150" s="83"/>
      <c r="K150" s="83" t="s">
        <v>377</v>
      </c>
      <c r="L150" s="83"/>
      <c r="M150" s="83"/>
      <c r="N150" s="83"/>
      <c r="O150" s="83"/>
      <c r="P150" s="83"/>
      <c r="Q150" s="83"/>
      <c r="R150" s="83"/>
      <c r="S150" s="127"/>
    </row>
    <row r="151" s="45" customFormat="1" outlineLevel="1" spans="1:19">
      <c r="A151" s="55"/>
      <c r="B151" s="55"/>
      <c r="C151" s="82"/>
      <c r="D151" s="83"/>
      <c r="E151" s="83" t="s">
        <v>378</v>
      </c>
      <c r="F151" s="83"/>
      <c r="G151" s="83"/>
      <c r="H151" s="83"/>
      <c r="I151" s="83"/>
      <c r="J151" s="83"/>
      <c r="K151" s="83" t="s">
        <v>379</v>
      </c>
      <c r="L151" s="83"/>
      <c r="M151" s="83"/>
      <c r="N151" s="83"/>
      <c r="O151" s="83"/>
      <c r="P151" s="83"/>
      <c r="Q151" s="83"/>
      <c r="R151" s="83"/>
      <c r="S151" s="127"/>
    </row>
    <row r="152" s="45" customFormat="1" ht="18.75" outlineLevel="1" spans="1:19">
      <c r="A152" s="55"/>
      <c r="B152" s="55"/>
      <c r="C152" s="86"/>
      <c r="D152" s="87"/>
      <c r="E152" s="87" t="s">
        <v>380</v>
      </c>
      <c r="F152" s="87"/>
      <c r="G152" s="87"/>
      <c r="H152" s="87"/>
      <c r="I152" s="87"/>
      <c r="J152" s="87"/>
      <c r="K152" s="87" t="s">
        <v>167</v>
      </c>
      <c r="L152" s="87"/>
      <c r="M152" s="87"/>
      <c r="N152" s="87"/>
      <c r="O152" s="87"/>
      <c r="P152" s="87"/>
      <c r="Q152" s="87"/>
      <c r="R152" s="87"/>
      <c r="S152" s="125"/>
    </row>
    <row r="153" s="48" customFormat="1" ht="18.75" outlineLevel="1" spans="1:19">
      <c r="A153" s="55"/>
      <c r="B153" s="55" t="s">
        <v>104</v>
      </c>
      <c r="C153" s="77" t="s">
        <v>100</v>
      </c>
      <c r="D153" s="78" t="s">
        <v>381</v>
      </c>
      <c r="E153" s="78" t="s">
        <v>382</v>
      </c>
      <c r="F153" s="78" t="s">
        <v>103</v>
      </c>
      <c r="G153" s="78" t="s">
        <v>84</v>
      </c>
      <c r="H153" s="78" t="s">
        <v>383</v>
      </c>
      <c r="I153" s="78" t="s">
        <v>84</v>
      </c>
      <c r="J153" s="78" t="s">
        <v>84</v>
      </c>
      <c r="K153" s="78" t="s">
        <v>83</v>
      </c>
      <c r="L153" s="78" t="s">
        <v>83</v>
      </c>
      <c r="M153" s="78" t="s">
        <v>83</v>
      </c>
      <c r="N153" s="78"/>
      <c r="O153" s="78"/>
      <c r="P153" s="78"/>
      <c r="Q153" s="78"/>
      <c r="R153" s="78"/>
      <c r="S153" s="157" t="s">
        <v>384</v>
      </c>
    </row>
    <row r="154" s="48" customFormat="1" ht="18.75" outlineLevel="1" spans="1:19">
      <c r="A154" s="55"/>
      <c r="B154" s="76" t="s">
        <v>99</v>
      </c>
      <c r="C154" s="152" t="s">
        <v>100</v>
      </c>
      <c r="D154" s="85" t="s">
        <v>385</v>
      </c>
      <c r="E154" s="85" t="s">
        <v>386</v>
      </c>
      <c r="F154" s="85" t="s">
        <v>103</v>
      </c>
      <c r="G154" s="153" t="s">
        <v>84</v>
      </c>
      <c r="H154" s="85" t="s">
        <v>193</v>
      </c>
      <c r="I154" s="153" t="s">
        <v>84</v>
      </c>
      <c r="J154" s="111" t="s">
        <v>88</v>
      </c>
      <c r="K154" s="85" t="s">
        <v>229</v>
      </c>
      <c r="L154" s="111"/>
      <c r="M154" s="111"/>
      <c r="N154" s="111"/>
      <c r="O154" s="111"/>
      <c r="P154" s="111"/>
      <c r="Q154" s="111"/>
      <c r="R154" s="85"/>
      <c r="S154" s="128" t="s">
        <v>387</v>
      </c>
    </row>
    <row r="155" s="48" customFormat="1" ht="18.75" outlineLevel="1" spans="1:19">
      <c r="A155" s="55"/>
      <c r="B155" s="134"/>
      <c r="C155" s="77" t="s">
        <v>100</v>
      </c>
      <c r="D155" s="78" t="s">
        <v>388</v>
      </c>
      <c r="E155" s="78" t="s">
        <v>389</v>
      </c>
      <c r="F155" s="78" t="s">
        <v>103</v>
      </c>
      <c r="G155" s="154" t="s">
        <v>84</v>
      </c>
      <c r="H155" s="78" t="s">
        <v>303</v>
      </c>
      <c r="I155" s="154" t="s">
        <v>84</v>
      </c>
      <c r="J155" s="155" t="s">
        <v>88</v>
      </c>
      <c r="K155" s="78" t="s">
        <v>229</v>
      </c>
      <c r="L155" s="155"/>
      <c r="M155" s="155"/>
      <c r="N155" s="155"/>
      <c r="O155" s="155"/>
      <c r="P155" s="155"/>
      <c r="Q155" s="155"/>
      <c r="R155" s="78"/>
      <c r="S155" s="121" t="s">
        <v>390</v>
      </c>
    </row>
    <row r="156" s="48" customFormat="1" ht="18.75" outlineLevel="1" spans="1:19">
      <c r="A156" s="55"/>
      <c r="B156" s="134"/>
      <c r="C156" s="77" t="s">
        <v>100</v>
      </c>
      <c r="D156" s="78" t="s">
        <v>391</v>
      </c>
      <c r="E156" s="78" t="s">
        <v>392</v>
      </c>
      <c r="F156" s="78" t="s">
        <v>103</v>
      </c>
      <c r="G156" s="154" t="s">
        <v>84</v>
      </c>
      <c r="H156" s="78" t="s">
        <v>124</v>
      </c>
      <c r="I156" s="154" t="s">
        <v>84</v>
      </c>
      <c r="J156" s="155" t="s">
        <v>88</v>
      </c>
      <c r="K156" s="78" t="s">
        <v>229</v>
      </c>
      <c r="L156" s="155"/>
      <c r="M156" s="155"/>
      <c r="N156" s="155"/>
      <c r="O156" s="155"/>
      <c r="P156" s="155"/>
      <c r="Q156" s="155"/>
      <c r="R156" s="78"/>
      <c r="S156" s="121" t="s">
        <v>393</v>
      </c>
    </row>
    <row r="157" outlineLevel="1" spans="1:19">
      <c r="A157" s="55"/>
      <c r="B157" s="134"/>
      <c r="C157" s="79" t="s">
        <v>100</v>
      </c>
      <c r="D157" s="80" t="s">
        <v>394</v>
      </c>
      <c r="E157" s="80" t="s">
        <v>395</v>
      </c>
      <c r="F157" s="80" t="s">
        <v>103</v>
      </c>
      <c r="G157" s="80" t="s">
        <v>84</v>
      </c>
      <c r="H157" s="98" t="s">
        <v>396</v>
      </c>
      <c r="I157" s="80" t="s">
        <v>84</v>
      </c>
      <c r="J157" s="91" t="s">
        <v>88</v>
      </c>
      <c r="K157" s="80" t="s">
        <v>169</v>
      </c>
      <c r="L157" s="80" t="s">
        <v>83</v>
      </c>
      <c r="M157" s="80" t="s">
        <v>83</v>
      </c>
      <c r="N157" s="91"/>
      <c r="O157" s="91"/>
      <c r="P157" s="91"/>
      <c r="Q157" s="91"/>
      <c r="R157" s="98"/>
      <c r="S157" s="122" t="s">
        <v>397</v>
      </c>
    </row>
    <row r="158" outlineLevel="1" spans="1:19">
      <c r="A158" s="55"/>
      <c r="B158" s="134"/>
      <c r="C158" s="82"/>
      <c r="D158" s="83"/>
      <c r="E158" s="83" t="s">
        <v>398</v>
      </c>
      <c r="F158" s="83"/>
      <c r="G158" s="83"/>
      <c r="H158" s="99"/>
      <c r="I158" s="83"/>
      <c r="J158" s="93"/>
      <c r="K158" s="99" t="s">
        <v>88</v>
      </c>
      <c r="L158" s="83" t="s">
        <v>83</v>
      </c>
      <c r="M158" s="83" t="s">
        <v>83</v>
      </c>
      <c r="N158" s="93"/>
      <c r="O158" s="93"/>
      <c r="P158" s="93"/>
      <c r="Q158" s="93"/>
      <c r="R158" s="99"/>
      <c r="S158" s="127"/>
    </row>
    <row r="159" outlineLevel="1" spans="1:19">
      <c r="A159" s="55"/>
      <c r="B159" s="134"/>
      <c r="C159" s="82"/>
      <c r="D159" s="83"/>
      <c r="E159" s="83" t="s">
        <v>399</v>
      </c>
      <c r="F159" s="83"/>
      <c r="G159" s="83"/>
      <c r="H159" s="99"/>
      <c r="I159" s="83"/>
      <c r="J159" s="93"/>
      <c r="K159" s="99" t="s">
        <v>150</v>
      </c>
      <c r="L159" s="83"/>
      <c r="M159" s="83"/>
      <c r="N159" s="93"/>
      <c r="O159" s="93"/>
      <c r="P159" s="93"/>
      <c r="Q159" s="93"/>
      <c r="R159" s="99"/>
      <c r="S159" s="127"/>
    </row>
    <row r="160" ht="18.75" outlineLevel="1" spans="1:19">
      <c r="A160" s="55"/>
      <c r="B160" s="134"/>
      <c r="C160" s="86"/>
      <c r="D160" s="87"/>
      <c r="E160" s="87" t="s">
        <v>400</v>
      </c>
      <c r="F160" s="87"/>
      <c r="G160" s="87"/>
      <c r="H160" s="100"/>
      <c r="I160" s="87"/>
      <c r="J160" s="87"/>
      <c r="K160" s="100" t="s">
        <v>152</v>
      </c>
      <c r="L160" s="97"/>
      <c r="M160" s="97"/>
      <c r="N160" s="97"/>
      <c r="O160" s="97"/>
      <c r="P160" s="97"/>
      <c r="Q160" s="97"/>
      <c r="R160" s="100"/>
      <c r="S160" s="125"/>
    </row>
    <row r="161" outlineLevel="1" spans="1:19">
      <c r="A161" s="55"/>
      <c r="B161" s="134"/>
      <c r="C161" s="79" t="s">
        <v>100</v>
      </c>
      <c r="D161" s="80" t="s">
        <v>401</v>
      </c>
      <c r="E161" s="80" t="s">
        <v>402</v>
      </c>
      <c r="F161" s="80" t="s">
        <v>103</v>
      </c>
      <c r="G161" s="91" t="s">
        <v>84</v>
      </c>
      <c r="H161" s="80" t="s">
        <v>190</v>
      </c>
      <c r="I161" s="91" t="s">
        <v>84</v>
      </c>
      <c r="J161" s="91" t="s">
        <v>88</v>
      </c>
      <c r="K161" s="80" t="s">
        <v>169</v>
      </c>
      <c r="L161" s="91" t="s">
        <v>83</v>
      </c>
      <c r="M161" s="91"/>
      <c r="N161" s="91"/>
      <c r="O161" s="91"/>
      <c r="P161" s="91"/>
      <c r="Q161" s="91"/>
      <c r="R161" s="98"/>
      <c r="S161" s="122" t="s">
        <v>403</v>
      </c>
    </row>
    <row r="162" outlineLevel="1" spans="1:19">
      <c r="A162" s="55"/>
      <c r="B162" s="134"/>
      <c r="C162" s="82"/>
      <c r="D162" s="83"/>
      <c r="E162" s="83" t="s">
        <v>404</v>
      </c>
      <c r="F162" s="83"/>
      <c r="G162" s="93"/>
      <c r="H162" s="83"/>
      <c r="I162" s="93"/>
      <c r="J162" s="93"/>
      <c r="K162" s="83" t="s">
        <v>88</v>
      </c>
      <c r="L162" s="99" t="s">
        <v>83</v>
      </c>
      <c r="M162" s="93"/>
      <c r="N162" s="93"/>
      <c r="O162" s="93"/>
      <c r="P162" s="93"/>
      <c r="Q162" s="93"/>
      <c r="R162" s="83"/>
      <c r="S162" s="127" t="s">
        <v>405</v>
      </c>
    </row>
    <row r="163" outlineLevel="1" spans="1:19">
      <c r="A163" s="55"/>
      <c r="B163" s="134"/>
      <c r="C163" s="82"/>
      <c r="D163" s="83"/>
      <c r="E163" s="83" t="s">
        <v>406</v>
      </c>
      <c r="F163" s="83"/>
      <c r="G163" s="93"/>
      <c r="H163" s="83"/>
      <c r="I163" s="93"/>
      <c r="J163" s="93"/>
      <c r="K163" s="83" t="s">
        <v>150</v>
      </c>
      <c r="L163" s="99" t="s">
        <v>83</v>
      </c>
      <c r="M163" s="93"/>
      <c r="N163" s="93"/>
      <c r="O163" s="93"/>
      <c r="P163" s="93"/>
      <c r="Q163" s="93"/>
      <c r="R163" s="83"/>
      <c r="S163" s="156" t="s">
        <v>339</v>
      </c>
    </row>
    <row r="164" outlineLevel="1" spans="1:19">
      <c r="A164" s="55"/>
      <c r="B164" s="134"/>
      <c r="C164" s="82"/>
      <c r="D164" s="83"/>
      <c r="E164" s="83" t="s">
        <v>407</v>
      </c>
      <c r="F164" s="83"/>
      <c r="G164" s="93"/>
      <c r="H164" s="83"/>
      <c r="I164" s="93"/>
      <c r="J164" s="93"/>
      <c r="K164" s="83" t="s">
        <v>152</v>
      </c>
      <c r="L164" s="99" t="s">
        <v>83</v>
      </c>
      <c r="M164" s="93"/>
      <c r="N164" s="93"/>
      <c r="O164" s="93"/>
      <c r="P164" s="93"/>
      <c r="Q164" s="93"/>
      <c r="R164" s="83"/>
      <c r="S164" s="127" t="s">
        <v>408</v>
      </c>
    </row>
    <row r="165" outlineLevel="1" spans="1:19">
      <c r="A165" s="55"/>
      <c r="B165" s="134"/>
      <c r="C165" s="82"/>
      <c r="D165" s="83"/>
      <c r="E165" s="83" t="s">
        <v>409</v>
      </c>
      <c r="F165" s="83"/>
      <c r="G165" s="93"/>
      <c r="H165" s="83"/>
      <c r="I165" s="93"/>
      <c r="J165" s="93"/>
      <c r="K165" s="83" t="s">
        <v>154</v>
      </c>
      <c r="L165" s="99" t="s">
        <v>83</v>
      </c>
      <c r="M165" s="93"/>
      <c r="N165" s="93"/>
      <c r="O165" s="93"/>
      <c r="P165" s="93"/>
      <c r="Q165" s="93"/>
      <c r="R165" s="83"/>
      <c r="S165" s="156" t="s">
        <v>339</v>
      </c>
    </row>
    <row r="166" outlineLevel="1" spans="1:19">
      <c r="A166" s="55"/>
      <c r="B166" s="134"/>
      <c r="C166" s="82"/>
      <c r="D166" s="83"/>
      <c r="E166" s="83" t="s">
        <v>410</v>
      </c>
      <c r="F166" s="83"/>
      <c r="G166" s="93"/>
      <c r="H166" s="83"/>
      <c r="I166" s="93"/>
      <c r="J166" s="93"/>
      <c r="K166" s="83" t="s">
        <v>183</v>
      </c>
      <c r="L166" s="99" t="s">
        <v>83</v>
      </c>
      <c r="M166" s="93"/>
      <c r="N166" s="93"/>
      <c r="O166" s="93"/>
      <c r="P166" s="93"/>
      <c r="Q166" s="93"/>
      <c r="R166" s="83"/>
      <c r="S166" s="127" t="s">
        <v>411</v>
      </c>
    </row>
    <row r="167" outlineLevel="1" spans="1:19">
      <c r="A167" s="55"/>
      <c r="B167" s="134"/>
      <c r="C167" s="82"/>
      <c r="D167" s="83"/>
      <c r="E167" s="83" t="s">
        <v>412</v>
      </c>
      <c r="F167" s="83"/>
      <c r="G167" s="93"/>
      <c r="H167" s="83"/>
      <c r="I167" s="93"/>
      <c r="J167" s="93"/>
      <c r="K167" s="83" t="s">
        <v>185</v>
      </c>
      <c r="L167" s="99" t="s">
        <v>83</v>
      </c>
      <c r="M167" s="93"/>
      <c r="N167" s="93"/>
      <c r="O167" s="93"/>
      <c r="P167" s="93"/>
      <c r="Q167" s="93"/>
      <c r="R167" s="83"/>
      <c r="S167" s="156" t="s">
        <v>339</v>
      </c>
    </row>
    <row r="168" outlineLevel="1" spans="1:19">
      <c r="A168" s="55"/>
      <c r="B168" s="134"/>
      <c r="C168" s="82"/>
      <c r="D168" s="83"/>
      <c r="E168" s="83" t="s">
        <v>413</v>
      </c>
      <c r="F168" s="83"/>
      <c r="G168" s="93"/>
      <c r="H168" s="83"/>
      <c r="I168" s="93"/>
      <c r="J168" s="93"/>
      <c r="K168" s="83" t="s">
        <v>111</v>
      </c>
      <c r="L168" s="99" t="s">
        <v>83</v>
      </c>
      <c r="M168" s="93"/>
      <c r="N168" s="93"/>
      <c r="O168" s="93"/>
      <c r="P168" s="93"/>
      <c r="Q168" s="93"/>
      <c r="R168" s="83"/>
      <c r="S168" s="156" t="s">
        <v>339</v>
      </c>
    </row>
    <row r="169" ht="18.75" outlineLevel="1" spans="1:19">
      <c r="A169" s="55"/>
      <c r="B169" s="134"/>
      <c r="C169" s="86"/>
      <c r="D169" s="87"/>
      <c r="E169" s="87" t="s">
        <v>414</v>
      </c>
      <c r="F169" s="87"/>
      <c r="G169" s="97"/>
      <c r="H169" s="87"/>
      <c r="I169" s="97"/>
      <c r="J169" s="97"/>
      <c r="K169" s="87" t="s">
        <v>188</v>
      </c>
      <c r="L169" s="100" t="s">
        <v>83</v>
      </c>
      <c r="M169" s="97"/>
      <c r="N169" s="97"/>
      <c r="O169" s="97"/>
      <c r="P169" s="97"/>
      <c r="Q169" s="97"/>
      <c r="R169" s="87"/>
      <c r="S169" s="125" t="s">
        <v>415</v>
      </c>
    </row>
    <row r="170" outlineLevel="1" spans="1:19">
      <c r="A170" s="55"/>
      <c r="B170" s="134"/>
      <c r="C170" s="79" t="s">
        <v>100</v>
      </c>
      <c r="D170" s="80" t="s">
        <v>416</v>
      </c>
      <c r="E170" s="80" t="s">
        <v>417</v>
      </c>
      <c r="F170" s="80" t="s">
        <v>103</v>
      </c>
      <c r="G170" s="80" t="s">
        <v>84</v>
      </c>
      <c r="H170" s="80" t="s">
        <v>418</v>
      </c>
      <c r="I170" s="80" t="s">
        <v>84</v>
      </c>
      <c r="J170" s="80" t="s">
        <v>152</v>
      </c>
      <c r="K170" s="80" t="s">
        <v>175</v>
      </c>
      <c r="L170" s="80" t="s">
        <v>354</v>
      </c>
      <c r="M170" s="80" t="s">
        <v>355</v>
      </c>
      <c r="N170" s="80"/>
      <c r="O170" s="80"/>
      <c r="P170" s="80"/>
      <c r="Q170" s="80"/>
      <c r="R170" s="80"/>
      <c r="S170" s="122"/>
    </row>
    <row r="171" outlineLevel="1" spans="1:19">
      <c r="A171" s="55"/>
      <c r="B171" s="134"/>
      <c r="C171" s="82"/>
      <c r="D171" s="83"/>
      <c r="E171" s="83" t="s">
        <v>419</v>
      </c>
      <c r="F171" s="83"/>
      <c r="G171" s="83"/>
      <c r="H171" s="83"/>
      <c r="I171" s="83"/>
      <c r="J171" s="83"/>
      <c r="K171" s="83" t="s">
        <v>88</v>
      </c>
      <c r="L171" s="83" t="s">
        <v>354</v>
      </c>
      <c r="M171" s="83" t="s">
        <v>355</v>
      </c>
      <c r="N171" s="83"/>
      <c r="O171" s="83"/>
      <c r="P171" s="83"/>
      <c r="Q171" s="83"/>
      <c r="R171" s="83"/>
      <c r="S171" s="127" t="s">
        <v>420</v>
      </c>
    </row>
    <row r="172" outlineLevel="1" spans="1:19">
      <c r="A172" s="55"/>
      <c r="B172" s="134"/>
      <c r="C172" s="82"/>
      <c r="D172" s="83"/>
      <c r="E172" s="83" t="s">
        <v>421</v>
      </c>
      <c r="F172" s="83"/>
      <c r="G172" s="83"/>
      <c r="H172" s="83"/>
      <c r="I172" s="83"/>
      <c r="J172" s="83"/>
      <c r="K172" s="83" t="s">
        <v>150</v>
      </c>
      <c r="L172" s="83" t="s">
        <v>354</v>
      </c>
      <c r="M172" s="83" t="s">
        <v>355</v>
      </c>
      <c r="N172" s="83"/>
      <c r="O172" s="83"/>
      <c r="P172" s="83"/>
      <c r="Q172" s="83"/>
      <c r="R172" s="83"/>
      <c r="S172" s="127" t="s">
        <v>420</v>
      </c>
    </row>
    <row r="173" outlineLevel="1" spans="1:19">
      <c r="A173" s="55"/>
      <c r="B173" s="134"/>
      <c r="C173" s="82"/>
      <c r="D173" s="83"/>
      <c r="E173" s="83" t="s">
        <v>422</v>
      </c>
      <c r="F173" s="83"/>
      <c r="G173" s="83"/>
      <c r="H173" s="83"/>
      <c r="I173" s="83"/>
      <c r="J173" s="83"/>
      <c r="K173" s="83" t="s">
        <v>152</v>
      </c>
      <c r="L173" s="83" t="s">
        <v>354</v>
      </c>
      <c r="M173" s="83" t="s">
        <v>355</v>
      </c>
      <c r="N173" s="83"/>
      <c r="O173" s="83"/>
      <c r="P173" s="83"/>
      <c r="Q173" s="83"/>
      <c r="R173" s="83"/>
      <c r="S173" s="127" t="s">
        <v>420</v>
      </c>
    </row>
    <row r="174" outlineLevel="1" spans="1:19">
      <c r="A174" s="55"/>
      <c r="B174" s="134"/>
      <c r="C174" s="82"/>
      <c r="D174" s="83"/>
      <c r="E174" s="83" t="s">
        <v>423</v>
      </c>
      <c r="F174" s="83"/>
      <c r="G174" s="83"/>
      <c r="H174" s="83"/>
      <c r="I174" s="83"/>
      <c r="J174" s="83"/>
      <c r="K174" s="83" t="s">
        <v>154</v>
      </c>
      <c r="L174" s="83" t="s">
        <v>354</v>
      </c>
      <c r="M174" s="83" t="s">
        <v>355</v>
      </c>
      <c r="N174" s="83"/>
      <c r="O174" s="83"/>
      <c r="P174" s="83"/>
      <c r="Q174" s="83"/>
      <c r="R174" s="83"/>
      <c r="S174" s="127"/>
    </row>
    <row r="175" outlineLevel="1" spans="1:19">
      <c r="A175" s="55"/>
      <c r="B175" s="134"/>
      <c r="C175" s="82"/>
      <c r="D175" s="83"/>
      <c r="E175" s="83" t="s">
        <v>424</v>
      </c>
      <c r="F175" s="83"/>
      <c r="G175" s="83"/>
      <c r="H175" s="83"/>
      <c r="I175" s="83"/>
      <c r="J175" s="83"/>
      <c r="K175" s="83" t="s">
        <v>183</v>
      </c>
      <c r="L175" s="83" t="s">
        <v>354</v>
      </c>
      <c r="M175" s="83" t="s">
        <v>355</v>
      </c>
      <c r="N175" s="83"/>
      <c r="O175" s="83"/>
      <c r="P175" s="83"/>
      <c r="Q175" s="83"/>
      <c r="R175" s="83"/>
      <c r="S175" s="127"/>
    </row>
    <row r="176" outlineLevel="1" spans="1:19">
      <c r="A176" s="55"/>
      <c r="B176" s="134"/>
      <c r="C176" s="82"/>
      <c r="D176" s="83"/>
      <c r="E176" s="83" t="s">
        <v>425</v>
      </c>
      <c r="F176" s="83"/>
      <c r="G176" s="83"/>
      <c r="H176" s="83"/>
      <c r="I176" s="83"/>
      <c r="J176" s="83"/>
      <c r="K176" s="83" t="s">
        <v>185</v>
      </c>
      <c r="L176" s="83" t="s">
        <v>354</v>
      </c>
      <c r="M176" s="83" t="s">
        <v>355</v>
      </c>
      <c r="N176" s="83"/>
      <c r="O176" s="83"/>
      <c r="P176" s="83"/>
      <c r="Q176" s="83"/>
      <c r="R176" s="83"/>
      <c r="S176" s="127"/>
    </row>
    <row r="177" outlineLevel="1" spans="1:19">
      <c r="A177" s="55"/>
      <c r="B177" s="134"/>
      <c r="C177" s="82"/>
      <c r="D177" s="83"/>
      <c r="E177" s="83" t="s">
        <v>419</v>
      </c>
      <c r="F177" s="83"/>
      <c r="G177" s="83"/>
      <c r="H177" s="83"/>
      <c r="I177" s="83"/>
      <c r="J177" s="83" t="s">
        <v>150</v>
      </c>
      <c r="K177" s="83" t="s">
        <v>88</v>
      </c>
      <c r="L177" s="83" t="s">
        <v>369</v>
      </c>
      <c r="M177" s="83"/>
      <c r="N177" s="83"/>
      <c r="O177" s="83"/>
      <c r="P177" s="83"/>
      <c r="Q177" s="83"/>
      <c r="R177" s="83"/>
      <c r="S177" s="127"/>
    </row>
    <row r="178" outlineLevel="1" spans="1:19">
      <c r="A178" s="55"/>
      <c r="B178" s="134"/>
      <c r="C178" s="82"/>
      <c r="D178" s="83"/>
      <c r="E178" s="83" t="s">
        <v>421</v>
      </c>
      <c r="F178" s="83"/>
      <c r="G178" s="83"/>
      <c r="H178" s="83"/>
      <c r="I178" s="83"/>
      <c r="J178" s="83"/>
      <c r="K178" s="83" t="s">
        <v>150</v>
      </c>
      <c r="L178" s="83" t="s">
        <v>369</v>
      </c>
      <c r="M178" s="83"/>
      <c r="N178" s="83"/>
      <c r="O178" s="83"/>
      <c r="P178" s="83"/>
      <c r="Q178" s="83"/>
      <c r="R178" s="83"/>
      <c r="S178" s="127"/>
    </row>
    <row r="179" outlineLevel="1" spans="1:19">
      <c r="A179" s="55"/>
      <c r="B179" s="134"/>
      <c r="C179" s="82"/>
      <c r="D179" s="83"/>
      <c r="E179" s="83" t="s">
        <v>422</v>
      </c>
      <c r="F179" s="83"/>
      <c r="G179" s="83"/>
      <c r="H179" s="83"/>
      <c r="I179" s="83"/>
      <c r="J179" s="83"/>
      <c r="K179" s="83" t="s">
        <v>152</v>
      </c>
      <c r="L179" s="83" t="s">
        <v>369</v>
      </c>
      <c r="M179" s="83"/>
      <c r="N179" s="83"/>
      <c r="O179" s="83"/>
      <c r="P179" s="83"/>
      <c r="Q179" s="83"/>
      <c r="R179" s="83"/>
      <c r="S179" s="127"/>
    </row>
    <row r="180" outlineLevel="1" spans="1:19">
      <c r="A180" s="55"/>
      <c r="B180" s="134"/>
      <c r="C180" s="82"/>
      <c r="D180" s="83"/>
      <c r="E180" s="83" t="s">
        <v>423</v>
      </c>
      <c r="F180" s="83"/>
      <c r="G180" s="83"/>
      <c r="H180" s="83"/>
      <c r="I180" s="83"/>
      <c r="J180" s="83"/>
      <c r="K180" s="83" t="s">
        <v>154</v>
      </c>
      <c r="L180" s="83" t="s">
        <v>369</v>
      </c>
      <c r="M180" s="83"/>
      <c r="N180" s="83"/>
      <c r="O180" s="83"/>
      <c r="P180" s="83"/>
      <c r="Q180" s="83"/>
      <c r="R180" s="83"/>
      <c r="S180" s="127"/>
    </row>
    <row r="181" outlineLevel="1" spans="1:19">
      <c r="A181" s="55"/>
      <c r="B181" s="134"/>
      <c r="C181" s="82"/>
      <c r="D181" s="83"/>
      <c r="E181" s="83" t="s">
        <v>424</v>
      </c>
      <c r="F181" s="83"/>
      <c r="G181" s="83"/>
      <c r="H181" s="83"/>
      <c r="I181" s="83"/>
      <c r="J181" s="83"/>
      <c r="K181" s="83" t="s">
        <v>183</v>
      </c>
      <c r="L181" s="83" t="s">
        <v>369</v>
      </c>
      <c r="M181" s="83"/>
      <c r="N181" s="83"/>
      <c r="O181" s="83"/>
      <c r="P181" s="83"/>
      <c r="Q181" s="83"/>
      <c r="R181" s="83"/>
      <c r="S181" s="127"/>
    </row>
    <row r="182" ht="18.75" outlineLevel="1" spans="1:19">
      <c r="A182" s="55"/>
      <c r="B182" s="134"/>
      <c r="C182" s="86"/>
      <c r="D182" s="87"/>
      <c r="E182" s="87" t="s">
        <v>425</v>
      </c>
      <c r="F182" s="87"/>
      <c r="G182" s="87"/>
      <c r="H182" s="87"/>
      <c r="I182" s="87"/>
      <c r="J182" s="87"/>
      <c r="K182" s="87" t="s">
        <v>185</v>
      </c>
      <c r="L182" s="87" t="s">
        <v>369</v>
      </c>
      <c r="M182" s="87"/>
      <c r="N182" s="87"/>
      <c r="O182" s="87"/>
      <c r="P182" s="87"/>
      <c r="Q182" s="87"/>
      <c r="R182" s="87"/>
      <c r="S182" s="125"/>
    </row>
    <row r="183" outlineLevel="1" spans="1:19">
      <c r="A183" s="55"/>
      <c r="B183" s="134"/>
      <c r="C183" s="79" t="s">
        <v>100</v>
      </c>
      <c r="D183" s="80" t="s">
        <v>426</v>
      </c>
      <c r="E183" s="80" t="s">
        <v>427</v>
      </c>
      <c r="F183" s="80" t="s">
        <v>103</v>
      </c>
      <c r="G183" s="80" t="s">
        <v>84</v>
      </c>
      <c r="H183" s="80" t="s">
        <v>428</v>
      </c>
      <c r="I183" s="80" t="s">
        <v>84</v>
      </c>
      <c r="J183" s="80" t="s">
        <v>88</v>
      </c>
      <c r="K183" s="80" t="s">
        <v>169</v>
      </c>
      <c r="L183" s="80"/>
      <c r="M183" s="80"/>
      <c r="N183" s="80"/>
      <c r="O183" s="80"/>
      <c r="P183" s="80"/>
      <c r="Q183" s="80"/>
      <c r="R183" s="80"/>
      <c r="S183" s="126"/>
    </row>
    <row r="184" outlineLevel="1" spans="1:19">
      <c r="A184" s="55"/>
      <c r="B184" s="134"/>
      <c r="C184" s="82"/>
      <c r="D184" s="83"/>
      <c r="E184" s="83" t="s">
        <v>429</v>
      </c>
      <c r="F184" s="83"/>
      <c r="G184" s="83"/>
      <c r="H184" s="83"/>
      <c r="I184" s="83"/>
      <c r="J184" s="83"/>
      <c r="K184" s="83" t="s">
        <v>88</v>
      </c>
      <c r="L184" s="83"/>
      <c r="M184" s="83"/>
      <c r="N184" s="83"/>
      <c r="O184" s="83"/>
      <c r="P184" s="83"/>
      <c r="Q184" s="83"/>
      <c r="R184" s="83"/>
      <c r="S184" s="127"/>
    </row>
    <row r="185" outlineLevel="1" spans="1:19">
      <c r="A185" s="55"/>
      <c r="B185" s="134"/>
      <c r="C185" s="82"/>
      <c r="D185" s="83"/>
      <c r="E185" s="83" t="s">
        <v>430</v>
      </c>
      <c r="F185" s="83"/>
      <c r="G185" s="83"/>
      <c r="H185" s="83"/>
      <c r="I185" s="83"/>
      <c r="J185" s="83"/>
      <c r="K185" s="83" t="s">
        <v>150</v>
      </c>
      <c r="L185" s="83"/>
      <c r="M185" s="83"/>
      <c r="N185" s="83"/>
      <c r="O185" s="83"/>
      <c r="P185" s="83"/>
      <c r="Q185" s="83"/>
      <c r="R185" s="83"/>
      <c r="S185" s="127"/>
    </row>
    <row r="186" outlineLevel="1" spans="1:19">
      <c r="A186" s="55"/>
      <c r="B186" s="134"/>
      <c r="C186" s="82"/>
      <c r="D186" s="83"/>
      <c r="E186" s="83" t="s">
        <v>431</v>
      </c>
      <c r="F186" s="83"/>
      <c r="G186" s="83"/>
      <c r="H186" s="83"/>
      <c r="I186" s="83"/>
      <c r="J186" s="83"/>
      <c r="K186" s="83" t="s">
        <v>152</v>
      </c>
      <c r="L186" s="83"/>
      <c r="M186" s="83"/>
      <c r="N186" s="83"/>
      <c r="O186" s="83"/>
      <c r="P186" s="83"/>
      <c r="Q186" s="83"/>
      <c r="R186" s="83"/>
      <c r="S186" s="127"/>
    </row>
    <row r="187" outlineLevel="1" spans="1:19">
      <c r="A187" s="55"/>
      <c r="B187" s="134"/>
      <c r="C187" s="82"/>
      <c r="D187" s="83"/>
      <c r="E187" s="83" t="s">
        <v>432</v>
      </c>
      <c r="F187" s="83"/>
      <c r="G187" s="83"/>
      <c r="H187" s="83"/>
      <c r="I187" s="83"/>
      <c r="J187" s="83"/>
      <c r="K187" s="83" t="s">
        <v>154</v>
      </c>
      <c r="L187" s="83"/>
      <c r="M187" s="83"/>
      <c r="N187" s="83"/>
      <c r="O187" s="83"/>
      <c r="P187" s="83"/>
      <c r="Q187" s="83"/>
      <c r="R187" s="83"/>
      <c r="S187" s="127"/>
    </row>
    <row r="188" outlineLevel="1" spans="1:19">
      <c r="A188" s="55"/>
      <c r="B188" s="134"/>
      <c r="C188" s="82"/>
      <c r="D188" s="83"/>
      <c r="E188" s="83" t="s">
        <v>433</v>
      </c>
      <c r="F188" s="83"/>
      <c r="G188" s="83"/>
      <c r="H188" s="83"/>
      <c r="I188" s="83"/>
      <c r="J188" s="83"/>
      <c r="K188" s="83" t="s">
        <v>183</v>
      </c>
      <c r="L188" s="83"/>
      <c r="M188" s="83"/>
      <c r="N188" s="83"/>
      <c r="O188" s="83"/>
      <c r="P188" s="83"/>
      <c r="Q188" s="83"/>
      <c r="R188" s="83"/>
      <c r="S188" s="127"/>
    </row>
    <row r="189" outlineLevel="1" spans="1:19">
      <c r="A189" s="55"/>
      <c r="B189" s="134"/>
      <c r="C189" s="82"/>
      <c r="D189" s="83"/>
      <c r="E189" s="83" t="s">
        <v>434</v>
      </c>
      <c r="F189" s="83"/>
      <c r="G189" s="83"/>
      <c r="H189" s="83"/>
      <c r="I189" s="83"/>
      <c r="J189" s="83"/>
      <c r="K189" s="83" t="s">
        <v>185</v>
      </c>
      <c r="L189" s="83"/>
      <c r="M189" s="83"/>
      <c r="N189" s="83"/>
      <c r="O189" s="83"/>
      <c r="P189" s="83"/>
      <c r="Q189" s="83"/>
      <c r="R189" s="83"/>
      <c r="S189" s="127"/>
    </row>
    <row r="190" outlineLevel="1" spans="1:19">
      <c r="A190" s="55"/>
      <c r="B190" s="55"/>
      <c r="C190" s="82" t="s">
        <v>80</v>
      </c>
      <c r="D190" s="83" t="s">
        <v>86</v>
      </c>
      <c r="E190" s="95" t="s">
        <v>435</v>
      </c>
      <c r="F190" s="229" t="s">
        <v>83</v>
      </c>
      <c r="G190" s="83" t="s">
        <v>84</v>
      </c>
      <c r="H190" s="99" t="s">
        <v>88</v>
      </c>
      <c r="I190" s="83" t="s">
        <v>84</v>
      </c>
      <c r="J190" s="83" t="s">
        <v>150</v>
      </c>
      <c r="K190" s="83" t="s">
        <v>354</v>
      </c>
      <c r="L190" s="83" t="s">
        <v>355</v>
      </c>
      <c r="M190" s="232" t="s">
        <v>83</v>
      </c>
      <c r="N190" s="93"/>
      <c r="O190" s="93"/>
      <c r="P190" s="93"/>
      <c r="Q190" s="93"/>
      <c r="R190" s="99"/>
      <c r="S190" s="127"/>
    </row>
    <row r="191" ht="18.75" outlineLevel="1" spans="1:19">
      <c r="A191" s="55"/>
      <c r="B191" s="55"/>
      <c r="C191" s="86"/>
      <c r="D191" s="87"/>
      <c r="E191" s="96"/>
      <c r="F191" s="230" t="s">
        <v>83</v>
      </c>
      <c r="G191" s="87" t="s">
        <v>84</v>
      </c>
      <c r="H191" s="100" t="s">
        <v>88</v>
      </c>
      <c r="I191" s="87" t="s">
        <v>84</v>
      </c>
      <c r="J191" s="87" t="s">
        <v>88</v>
      </c>
      <c r="K191" s="87" t="s">
        <v>356</v>
      </c>
      <c r="L191" s="87" t="s">
        <v>83</v>
      </c>
      <c r="M191" s="97"/>
      <c r="N191" s="97"/>
      <c r="O191" s="97"/>
      <c r="P191" s="97"/>
      <c r="Q191" s="97"/>
      <c r="R191" s="100"/>
      <c r="S191" s="125"/>
    </row>
    <row r="192" s="48" customFormat="1" outlineLevel="1" spans="1:19">
      <c r="A192" s="76" t="s">
        <v>98</v>
      </c>
      <c r="B192" s="55"/>
      <c r="C192" s="79" t="s">
        <v>100</v>
      </c>
      <c r="D192" s="80" t="s">
        <v>436</v>
      </c>
      <c r="E192" s="80" t="s">
        <v>437</v>
      </c>
      <c r="F192" s="80" t="s">
        <v>103</v>
      </c>
      <c r="G192" s="91" t="s">
        <v>150</v>
      </c>
      <c r="H192" s="80" t="s">
        <v>198</v>
      </c>
      <c r="I192" s="91" t="s">
        <v>84</v>
      </c>
      <c r="J192" s="80" t="s">
        <v>108</v>
      </c>
      <c r="K192" s="80" t="s">
        <v>438</v>
      </c>
      <c r="L192" s="98"/>
      <c r="M192" s="91"/>
      <c r="N192" s="91"/>
      <c r="O192" s="91"/>
      <c r="P192" s="91"/>
      <c r="Q192" s="91"/>
      <c r="R192" s="80"/>
      <c r="S192" s="122"/>
    </row>
    <row r="193" s="48" customFormat="1" ht="36" outlineLevel="1" spans="1:19">
      <c r="A193" s="134"/>
      <c r="B193" s="55"/>
      <c r="C193" s="82"/>
      <c r="D193" s="83"/>
      <c r="E193" s="83" t="s">
        <v>439</v>
      </c>
      <c r="F193" s="83"/>
      <c r="G193" s="93"/>
      <c r="H193" s="83"/>
      <c r="I193" s="93"/>
      <c r="J193" s="83"/>
      <c r="K193" s="83" t="s">
        <v>440</v>
      </c>
      <c r="L193" s="83"/>
      <c r="M193" s="83"/>
      <c r="N193" s="83"/>
      <c r="O193" s="83"/>
      <c r="P193" s="83"/>
      <c r="Q193" s="83"/>
      <c r="R193" s="83"/>
      <c r="S193" s="123" t="s">
        <v>441</v>
      </c>
    </row>
    <row r="194" s="48" customFormat="1" ht="18.75" outlineLevel="1" spans="1:19">
      <c r="A194" s="134"/>
      <c r="B194" s="55"/>
      <c r="C194" s="82"/>
      <c r="D194" s="83"/>
      <c r="E194" s="83" t="s">
        <v>442</v>
      </c>
      <c r="F194" s="83"/>
      <c r="G194" s="93"/>
      <c r="H194" s="83"/>
      <c r="I194" s="93"/>
      <c r="J194" s="83"/>
      <c r="K194" s="83" t="s">
        <v>443</v>
      </c>
      <c r="L194" s="83"/>
      <c r="M194" s="83"/>
      <c r="N194" s="83"/>
      <c r="O194" s="83"/>
      <c r="P194" s="83"/>
      <c r="Q194" s="83"/>
      <c r="R194" s="83"/>
      <c r="S194" s="123" t="s">
        <v>444</v>
      </c>
    </row>
    <row r="195" s="45" customFormat="1" outlineLevel="1" spans="1:19">
      <c r="A195" s="134"/>
      <c r="B195" s="55"/>
      <c r="C195" s="79" t="s">
        <v>100</v>
      </c>
      <c r="D195" s="81" t="s">
        <v>445</v>
      </c>
      <c r="E195" s="80" t="s">
        <v>446</v>
      </c>
      <c r="F195" s="80" t="s">
        <v>103</v>
      </c>
      <c r="G195" s="91" t="s">
        <v>150</v>
      </c>
      <c r="H195" s="80" t="s">
        <v>195</v>
      </c>
      <c r="I195" s="91" t="s">
        <v>84</v>
      </c>
      <c r="J195" s="91" t="s">
        <v>84</v>
      </c>
      <c r="K195" s="80" t="s">
        <v>83</v>
      </c>
      <c r="L195" s="80"/>
      <c r="M195" s="80"/>
      <c r="N195" s="80"/>
      <c r="O195" s="80"/>
      <c r="P195" s="80"/>
      <c r="Q195" s="80"/>
      <c r="R195" s="80"/>
      <c r="S195" s="122"/>
    </row>
    <row r="196" s="45" customFormat="1" ht="16.5" customHeight="1" outlineLevel="1" spans="1:19">
      <c r="A196" s="55"/>
      <c r="B196" s="55"/>
      <c r="C196" s="101" t="s">
        <v>80</v>
      </c>
      <c r="D196" s="95" t="s">
        <v>86</v>
      </c>
      <c r="E196" s="95" t="s">
        <v>447</v>
      </c>
      <c r="F196" s="87" t="s">
        <v>83</v>
      </c>
      <c r="G196" s="87" t="s">
        <v>84</v>
      </c>
      <c r="H196" s="87" t="s">
        <v>88</v>
      </c>
      <c r="I196" s="97" t="s">
        <v>84</v>
      </c>
      <c r="J196" s="97" t="s">
        <v>185</v>
      </c>
      <c r="K196" s="87" t="s">
        <v>213</v>
      </c>
      <c r="L196" s="87"/>
      <c r="M196" s="87"/>
      <c r="N196" s="87"/>
      <c r="O196" s="87"/>
      <c r="P196" s="87"/>
      <c r="Q196" s="87"/>
      <c r="R196" s="87"/>
      <c r="S196" s="125"/>
    </row>
    <row r="197" s="45" customFormat="1" outlineLevel="1" spans="1:19">
      <c r="A197" s="55" t="s">
        <v>98</v>
      </c>
      <c r="B197" s="55"/>
      <c r="C197" s="79" t="s">
        <v>100</v>
      </c>
      <c r="D197" s="80" t="s">
        <v>448</v>
      </c>
      <c r="E197" s="80" t="s">
        <v>449</v>
      </c>
      <c r="F197" s="143" t="s">
        <v>103</v>
      </c>
      <c r="G197" s="143" t="s">
        <v>150</v>
      </c>
      <c r="H197" s="143" t="s">
        <v>88</v>
      </c>
      <c r="I197" s="80" t="s">
        <v>84</v>
      </c>
      <c r="J197" s="65" t="s">
        <v>84</v>
      </c>
      <c r="K197" s="80" t="s">
        <v>83</v>
      </c>
      <c r="L197" s="80"/>
      <c r="M197" s="80"/>
      <c r="N197" s="159"/>
      <c r="O197" s="80"/>
      <c r="P197" s="80"/>
      <c r="Q197" s="80"/>
      <c r="R197" s="80"/>
      <c r="S197" s="122"/>
    </row>
    <row r="198" s="45" customFormat="1" ht="18.75" outlineLevel="1" spans="1:19">
      <c r="A198" s="55"/>
      <c r="B198" s="55"/>
      <c r="C198" s="86" t="s">
        <v>80</v>
      </c>
      <c r="D198" s="87" t="s">
        <v>86</v>
      </c>
      <c r="E198" s="87" t="s">
        <v>450</v>
      </c>
      <c r="F198" s="148" t="s">
        <v>83</v>
      </c>
      <c r="G198" s="148" t="s">
        <v>84</v>
      </c>
      <c r="H198" s="148" t="s">
        <v>88</v>
      </c>
      <c r="I198" s="87" t="s">
        <v>451</v>
      </c>
      <c r="J198" s="72" t="s">
        <v>452</v>
      </c>
      <c r="K198" s="87" t="s">
        <v>156</v>
      </c>
      <c r="L198" s="87"/>
      <c r="M198" s="87"/>
      <c r="N198" s="138"/>
      <c r="O198" s="87"/>
      <c r="P198" s="87"/>
      <c r="Q198" s="87"/>
      <c r="R198" s="87"/>
      <c r="S198" s="125"/>
    </row>
    <row r="199" s="45" customFormat="1" outlineLevel="1" spans="1:19">
      <c r="A199" s="55" t="s">
        <v>98</v>
      </c>
      <c r="B199" s="55"/>
      <c r="C199" s="79" t="s">
        <v>100</v>
      </c>
      <c r="D199" s="80" t="s">
        <v>453</v>
      </c>
      <c r="E199" s="80" t="s">
        <v>454</v>
      </c>
      <c r="F199" s="143" t="s">
        <v>103</v>
      </c>
      <c r="G199" s="143" t="s">
        <v>150</v>
      </c>
      <c r="H199" s="143" t="s">
        <v>150</v>
      </c>
      <c r="I199" s="80" t="s">
        <v>84</v>
      </c>
      <c r="J199" s="65" t="s">
        <v>84</v>
      </c>
      <c r="K199" s="80" t="s">
        <v>83</v>
      </c>
      <c r="L199" s="80"/>
      <c r="M199" s="80"/>
      <c r="N199" s="159"/>
      <c r="O199" s="80"/>
      <c r="P199" s="80"/>
      <c r="Q199" s="80"/>
      <c r="R199" s="80"/>
      <c r="S199" s="122"/>
    </row>
    <row r="200" s="45" customFormat="1" ht="18.75" outlineLevel="1" spans="1:19">
      <c r="A200" s="55"/>
      <c r="B200" s="55"/>
      <c r="C200" s="86" t="s">
        <v>80</v>
      </c>
      <c r="D200" s="87" t="s">
        <v>86</v>
      </c>
      <c r="E200" s="87" t="s">
        <v>455</v>
      </c>
      <c r="F200" s="148" t="s">
        <v>83</v>
      </c>
      <c r="G200" s="148" t="s">
        <v>84</v>
      </c>
      <c r="H200" s="148" t="s">
        <v>88</v>
      </c>
      <c r="I200" s="87" t="s">
        <v>451</v>
      </c>
      <c r="J200" s="72" t="s">
        <v>452</v>
      </c>
      <c r="K200" s="87" t="s">
        <v>156</v>
      </c>
      <c r="L200" s="87"/>
      <c r="M200" s="87"/>
      <c r="N200" s="138"/>
      <c r="O200" s="87"/>
      <c r="P200" s="87"/>
      <c r="Q200" s="87"/>
      <c r="R200" s="87"/>
      <c r="S200" s="125"/>
    </row>
    <row r="201" s="45" customFormat="1" outlineLevel="1" spans="1:19">
      <c r="A201" s="55" t="s">
        <v>98</v>
      </c>
      <c r="B201" s="55"/>
      <c r="C201" s="79" t="s">
        <v>100</v>
      </c>
      <c r="D201" s="80" t="s">
        <v>456</v>
      </c>
      <c r="E201" s="80" t="s">
        <v>457</v>
      </c>
      <c r="F201" s="80" t="s">
        <v>103</v>
      </c>
      <c r="G201" s="91" t="s">
        <v>150</v>
      </c>
      <c r="H201" s="80" t="s">
        <v>458</v>
      </c>
      <c r="I201" s="91" t="s">
        <v>84</v>
      </c>
      <c r="J201" s="91" t="s">
        <v>84</v>
      </c>
      <c r="K201" s="80" t="s">
        <v>83</v>
      </c>
      <c r="L201" s="80"/>
      <c r="M201" s="80"/>
      <c r="N201" s="80"/>
      <c r="O201" s="80"/>
      <c r="P201" s="80"/>
      <c r="Q201" s="80"/>
      <c r="R201" s="80"/>
      <c r="S201" s="122"/>
    </row>
    <row r="202" s="45" customFormat="1" outlineLevel="1" spans="1:19">
      <c r="A202" s="55"/>
      <c r="B202" s="55"/>
      <c r="C202" s="82" t="s">
        <v>80</v>
      </c>
      <c r="D202" s="83" t="s">
        <v>86</v>
      </c>
      <c r="E202" s="83" t="s">
        <v>459</v>
      </c>
      <c r="F202" s="229" t="s">
        <v>83</v>
      </c>
      <c r="G202" s="93" t="s">
        <v>84</v>
      </c>
      <c r="H202" s="93" t="s">
        <v>88</v>
      </c>
      <c r="I202" s="93" t="s">
        <v>84</v>
      </c>
      <c r="J202" s="93" t="s">
        <v>88</v>
      </c>
      <c r="K202" s="83" t="s">
        <v>169</v>
      </c>
      <c r="L202" s="93" t="s">
        <v>83</v>
      </c>
      <c r="M202" s="93"/>
      <c r="N202" s="93"/>
      <c r="O202" s="93"/>
      <c r="P202" s="93"/>
      <c r="Q202" s="93"/>
      <c r="R202" s="99"/>
      <c r="S202" s="127"/>
    </row>
    <row r="203" s="45" customFormat="1" outlineLevel="1" spans="1:19">
      <c r="A203" s="55"/>
      <c r="B203" s="55"/>
      <c r="C203" s="82"/>
      <c r="D203" s="83"/>
      <c r="E203" s="83" t="s">
        <v>460</v>
      </c>
      <c r="F203" s="83"/>
      <c r="G203" s="93"/>
      <c r="H203" s="93"/>
      <c r="I203" s="93"/>
      <c r="J203" s="93"/>
      <c r="K203" s="83" t="s">
        <v>84</v>
      </c>
      <c r="L203" s="99"/>
      <c r="M203" s="93"/>
      <c r="N203" s="93"/>
      <c r="O203" s="93"/>
      <c r="P203" s="93"/>
      <c r="Q203" s="93"/>
      <c r="R203" s="83"/>
      <c r="S203" s="127"/>
    </row>
    <row r="204" s="45" customFormat="1" ht="18.75" outlineLevel="1" spans="1:19">
      <c r="A204" s="55"/>
      <c r="B204" s="55"/>
      <c r="C204" s="86"/>
      <c r="D204" s="87"/>
      <c r="E204" s="87" t="s">
        <v>461</v>
      </c>
      <c r="F204" s="87"/>
      <c r="G204" s="97"/>
      <c r="H204" s="97"/>
      <c r="I204" s="97"/>
      <c r="J204" s="97"/>
      <c r="K204" s="87" t="s">
        <v>88</v>
      </c>
      <c r="L204" s="100"/>
      <c r="M204" s="97"/>
      <c r="N204" s="97"/>
      <c r="O204" s="97"/>
      <c r="P204" s="97"/>
      <c r="Q204" s="97"/>
      <c r="R204" s="87"/>
      <c r="S204" s="125"/>
    </row>
    <row r="205" s="49" customFormat="1" ht="18.75" outlineLevel="1" spans="1:212">
      <c r="A205" s="55" t="s">
        <v>104</v>
      </c>
      <c r="B205" s="158"/>
      <c r="C205" s="79" t="s">
        <v>100</v>
      </c>
      <c r="D205" s="80" t="s">
        <v>462</v>
      </c>
      <c r="E205" s="80" t="s">
        <v>463</v>
      </c>
      <c r="F205" s="80" t="s">
        <v>103</v>
      </c>
      <c r="G205" s="91" t="s">
        <v>150</v>
      </c>
      <c r="H205" s="80" t="s">
        <v>464</v>
      </c>
      <c r="I205" s="91" t="s">
        <v>84</v>
      </c>
      <c r="J205" s="91" t="s">
        <v>84</v>
      </c>
      <c r="K205" s="80" t="s">
        <v>83</v>
      </c>
      <c r="L205" s="80"/>
      <c r="M205" s="80"/>
      <c r="N205" s="80"/>
      <c r="O205" s="80"/>
      <c r="P205" s="80"/>
      <c r="Q205" s="80"/>
      <c r="R205" s="80"/>
      <c r="S205" s="122"/>
      <c r="X205" s="160"/>
      <c r="Y205" s="160"/>
      <c r="Z205" s="160"/>
      <c r="AA205" s="160"/>
      <c r="AB205" s="160"/>
      <c r="AC205" s="160"/>
      <c r="AD205" s="160"/>
      <c r="AE205" s="160"/>
      <c r="AF205" s="160"/>
      <c r="AG205" s="161"/>
      <c r="AH205" s="161"/>
      <c r="AI205" s="161"/>
      <c r="AJ205" s="161"/>
      <c r="AK205" s="161"/>
      <c r="AL205" s="161"/>
      <c r="AM205" s="161"/>
      <c r="AN205" s="161"/>
      <c r="AO205" s="161"/>
      <c r="AP205" s="161"/>
      <c r="AQ205" s="161"/>
      <c r="AR205" s="161"/>
      <c r="AS205" s="161"/>
      <c r="AT205" s="161"/>
      <c r="AU205" s="161"/>
      <c r="AV205" s="161"/>
      <c r="AW205" s="161"/>
      <c r="AX205" s="161"/>
      <c r="AY205" s="161"/>
      <c r="AZ205" s="161"/>
      <c r="BA205" s="161"/>
      <c r="BB205" s="161"/>
      <c r="BC205" s="161"/>
      <c r="BD205" s="161"/>
      <c r="BE205" s="161"/>
      <c r="BF205" s="161"/>
      <c r="BG205" s="161"/>
      <c r="BH205" s="161"/>
      <c r="BI205" s="161"/>
      <c r="BJ205" s="161"/>
      <c r="BK205" s="161"/>
      <c r="BL205" s="161"/>
      <c r="BM205" s="161"/>
      <c r="BN205" s="161"/>
      <c r="BO205" s="161"/>
      <c r="BP205" s="161"/>
      <c r="BQ205" s="161"/>
      <c r="BR205" s="161"/>
      <c r="BS205" s="161"/>
      <c r="BT205" s="161"/>
      <c r="BU205" s="161"/>
      <c r="BV205" s="161"/>
      <c r="BW205" s="161"/>
      <c r="BX205" s="161"/>
      <c r="BY205" s="161"/>
      <c r="BZ205" s="161"/>
      <c r="CA205" s="161"/>
      <c r="CB205" s="161"/>
      <c r="CC205" s="161"/>
      <c r="CD205" s="161"/>
      <c r="CE205" s="161"/>
      <c r="CF205" s="161"/>
      <c r="CG205" s="161"/>
      <c r="CH205" s="161"/>
      <c r="CI205" s="161"/>
      <c r="CJ205" s="161"/>
      <c r="CK205" s="161"/>
      <c r="CL205" s="161"/>
      <c r="CM205" s="161"/>
      <c r="CN205" s="161"/>
      <c r="CO205" s="161"/>
      <c r="CP205" s="161"/>
      <c r="CQ205" s="161"/>
      <c r="CR205" s="161"/>
      <c r="CS205" s="161"/>
      <c r="CT205" s="161"/>
      <c r="CU205" s="161"/>
      <c r="CV205" s="161"/>
      <c r="CW205" s="161"/>
      <c r="CX205" s="161"/>
      <c r="CY205" s="161"/>
      <c r="CZ205" s="161"/>
      <c r="DA205" s="161"/>
      <c r="DB205" s="161"/>
      <c r="DC205" s="161"/>
      <c r="DD205" s="161"/>
      <c r="DE205" s="161"/>
      <c r="DF205" s="161"/>
      <c r="DG205" s="161"/>
      <c r="DH205" s="161"/>
      <c r="DI205" s="161"/>
      <c r="DJ205" s="161"/>
      <c r="DK205" s="161"/>
      <c r="DL205" s="161"/>
      <c r="DM205" s="161"/>
      <c r="DN205" s="161"/>
      <c r="DO205" s="161"/>
      <c r="DP205" s="161"/>
      <c r="DQ205" s="161"/>
      <c r="DR205" s="161"/>
      <c r="DS205" s="161"/>
      <c r="DT205" s="161"/>
      <c r="DU205" s="161"/>
      <c r="DV205" s="161"/>
      <c r="DW205" s="161"/>
      <c r="DX205" s="161"/>
      <c r="DY205" s="161"/>
      <c r="DZ205" s="161"/>
      <c r="EA205" s="161"/>
      <c r="EB205" s="161"/>
      <c r="EC205" s="161"/>
      <c r="ED205" s="161"/>
      <c r="EE205" s="161"/>
      <c r="EF205" s="161"/>
      <c r="EG205" s="161"/>
      <c r="EH205" s="161"/>
      <c r="EI205" s="161"/>
      <c r="EJ205" s="161"/>
      <c r="EK205" s="161"/>
      <c r="EL205" s="161"/>
      <c r="EM205" s="161"/>
      <c r="EN205" s="161"/>
      <c r="EO205" s="161"/>
      <c r="EP205" s="161"/>
      <c r="EQ205" s="161"/>
      <c r="ER205" s="161"/>
      <c r="ES205" s="161"/>
      <c r="ET205" s="161"/>
      <c r="EU205" s="161"/>
      <c r="EV205" s="161"/>
      <c r="EW205" s="161"/>
      <c r="EX205" s="161"/>
      <c r="EY205" s="161"/>
      <c r="EZ205" s="161"/>
      <c r="FA205" s="161"/>
      <c r="FB205" s="161"/>
      <c r="FC205" s="161"/>
      <c r="FD205" s="161"/>
      <c r="FE205" s="161"/>
      <c r="FF205" s="161"/>
      <c r="FG205" s="161"/>
      <c r="FH205" s="161"/>
      <c r="FI205" s="161"/>
      <c r="FJ205" s="161"/>
      <c r="FK205" s="161"/>
      <c r="FL205" s="161"/>
      <c r="FM205" s="161"/>
      <c r="FN205" s="161"/>
      <c r="FO205" s="161"/>
      <c r="FP205" s="161"/>
      <c r="FQ205" s="161"/>
      <c r="FR205" s="161"/>
      <c r="FS205" s="161"/>
      <c r="FT205" s="161"/>
      <c r="FU205" s="161"/>
      <c r="FV205" s="161"/>
      <c r="FW205" s="161"/>
      <c r="FX205" s="161"/>
      <c r="FY205" s="161"/>
      <c r="FZ205" s="161"/>
      <c r="GA205" s="161"/>
      <c r="GB205" s="161"/>
      <c r="GC205" s="161"/>
      <c r="GD205" s="161"/>
      <c r="GE205" s="161"/>
      <c r="GF205" s="161"/>
      <c r="GG205" s="161"/>
      <c r="GH205" s="161"/>
      <c r="GI205" s="161"/>
      <c r="GJ205" s="161"/>
      <c r="GK205" s="161"/>
      <c r="GL205" s="161"/>
      <c r="GM205" s="161"/>
      <c r="GN205" s="161"/>
      <c r="GO205" s="161"/>
      <c r="GP205" s="161"/>
      <c r="GQ205" s="161"/>
      <c r="GR205" s="161"/>
      <c r="GS205" s="161"/>
      <c r="GT205" s="161"/>
      <c r="GU205" s="161"/>
      <c r="GV205" s="161"/>
      <c r="GW205" s="161"/>
      <c r="GX205" s="161"/>
      <c r="GY205" s="161"/>
      <c r="GZ205" s="161"/>
      <c r="HA205" s="161"/>
      <c r="HB205" s="161"/>
      <c r="HC205" s="161"/>
      <c r="HD205" s="161"/>
    </row>
    <row r="206" s="49" customFormat="1" ht="19.5" customHeight="1" outlineLevel="1" spans="1:212">
      <c r="A206" s="55"/>
      <c r="B206" s="158"/>
      <c r="C206" s="82" t="s">
        <v>80</v>
      </c>
      <c r="D206" s="83" t="s">
        <v>86</v>
      </c>
      <c r="E206" s="83" t="s">
        <v>463</v>
      </c>
      <c r="F206" s="229" t="s">
        <v>83</v>
      </c>
      <c r="G206" s="93" t="s">
        <v>84</v>
      </c>
      <c r="H206" s="93" t="s">
        <v>88</v>
      </c>
      <c r="I206" s="93" t="s">
        <v>84</v>
      </c>
      <c r="J206" s="93" t="s">
        <v>88</v>
      </c>
      <c r="K206" s="83" t="s">
        <v>169</v>
      </c>
      <c r="L206" s="93" t="s">
        <v>83</v>
      </c>
      <c r="M206" s="93"/>
      <c r="N206" s="93"/>
      <c r="O206" s="93"/>
      <c r="P206" s="93"/>
      <c r="Q206" s="93"/>
      <c r="R206" s="99"/>
      <c r="S206" s="127"/>
      <c r="X206" s="160"/>
      <c r="Y206" s="160"/>
      <c r="Z206" s="160"/>
      <c r="AA206" s="160"/>
      <c r="AB206" s="160"/>
      <c r="AC206" s="160"/>
      <c r="AD206" s="160"/>
      <c r="AE206" s="160"/>
      <c r="AF206" s="160"/>
      <c r="AG206" s="161"/>
      <c r="AH206" s="161"/>
      <c r="AI206" s="161"/>
      <c r="AJ206" s="161"/>
      <c r="AK206" s="161"/>
      <c r="AL206" s="161"/>
      <c r="AM206" s="161"/>
      <c r="AN206" s="161"/>
      <c r="AO206" s="161"/>
      <c r="AP206" s="161"/>
      <c r="AQ206" s="161"/>
      <c r="AR206" s="161"/>
      <c r="AS206" s="161"/>
      <c r="AT206" s="161"/>
      <c r="AU206" s="161"/>
      <c r="AV206" s="161"/>
      <c r="AW206" s="161"/>
      <c r="AX206" s="161"/>
      <c r="AY206" s="161"/>
      <c r="AZ206" s="161"/>
      <c r="BA206" s="161"/>
      <c r="BB206" s="161"/>
      <c r="BC206" s="161"/>
      <c r="BD206" s="161"/>
      <c r="BE206" s="161"/>
      <c r="BF206" s="161"/>
      <c r="BG206" s="161"/>
      <c r="BH206" s="161"/>
      <c r="BI206" s="161"/>
      <c r="BJ206" s="161"/>
      <c r="BK206" s="161"/>
      <c r="BL206" s="161"/>
      <c r="BM206" s="161"/>
      <c r="BN206" s="161"/>
      <c r="BO206" s="161"/>
      <c r="BP206" s="161"/>
      <c r="BQ206" s="161"/>
      <c r="BR206" s="161"/>
      <c r="BS206" s="161"/>
      <c r="BT206" s="161"/>
      <c r="BU206" s="161"/>
      <c r="BV206" s="161"/>
      <c r="BW206" s="161"/>
      <c r="BX206" s="161"/>
      <c r="BY206" s="161"/>
      <c r="BZ206" s="161"/>
      <c r="CA206" s="161"/>
      <c r="CB206" s="161"/>
      <c r="CC206" s="161"/>
      <c r="CD206" s="161"/>
      <c r="CE206" s="161"/>
      <c r="CF206" s="161"/>
      <c r="CG206" s="161"/>
      <c r="CH206" s="161"/>
      <c r="CI206" s="161"/>
      <c r="CJ206" s="161"/>
      <c r="CK206" s="161"/>
      <c r="CL206" s="161"/>
      <c r="CM206" s="161"/>
      <c r="CN206" s="161"/>
      <c r="CO206" s="161"/>
      <c r="CP206" s="161"/>
      <c r="CQ206" s="161"/>
      <c r="CR206" s="161"/>
      <c r="CS206" s="161"/>
      <c r="CT206" s="161"/>
      <c r="CU206" s="161"/>
      <c r="CV206" s="161"/>
      <c r="CW206" s="161"/>
      <c r="CX206" s="161"/>
      <c r="CY206" s="161"/>
      <c r="CZ206" s="161"/>
      <c r="DA206" s="161"/>
      <c r="DB206" s="161"/>
      <c r="DC206" s="161"/>
      <c r="DD206" s="161"/>
      <c r="DE206" s="161"/>
      <c r="DF206" s="161"/>
      <c r="DG206" s="161"/>
      <c r="DH206" s="161"/>
      <c r="DI206" s="161"/>
      <c r="DJ206" s="161"/>
      <c r="DK206" s="161"/>
      <c r="DL206" s="161"/>
      <c r="DM206" s="161"/>
      <c r="DN206" s="161"/>
      <c r="DO206" s="161"/>
      <c r="DP206" s="161"/>
      <c r="DQ206" s="161"/>
      <c r="DR206" s="161"/>
      <c r="DS206" s="161"/>
      <c r="DT206" s="161"/>
      <c r="DU206" s="161"/>
      <c r="DV206" s="161"/>
      <c r="DW206" s="161"/>
      <c r="DX206" s="161"/>
      <c r="DY206" s="161"/>
      <c r="DZ206" s="161"/>
      <c r="EA206" s="161"/>
      <c r="EB206" s="161"/>
      <c r="EC206" s="161"/>
      <c r="ED206" s="161"/>
      <c r="EE206" s="161"/>
      <c r="EF206" s="161"/>
      <c r="EG206" s="161"/>
      <c r="EH206" s="161"/>
      <c r="EI206" s="161"/>
      <c r="EJ206" s="161"/>
      <c r="EK206" s="161"/>
      <c r="EL206" s="161"/>
      <c r="EM206" s="161"/>
      <c r="EN206" s="161"/>
      <c r="EO206" s="161"/>
      <c r="EP206" s="161"/>
      <c r="EQ206" s="161"/>
      <c r="ER206" s="161"/>
      <c r="ES206" s="161"/>
      <c r="ET206" s="161"/>
      <c r="EU206" s="161"/>
      <c r="EV206" s="161"/>
      <c r="EW206" s="161"/>
      <c r="EX206" s="161"/>
      <c r="EY206" s="161"/>
      <c r="EZ206" s="161"/>
      <c r="FA206" s="161"/>
      <c r="FB206" s="161"/>
      <c r="FC206" s="161"/>
      <c r="FD206" s="161"/>
      <c r="FE206" s="161"/>
      <c r="FF206" s="161"/>
      <c r="FG206" s="161"/>
      <c r="FH206" s="161"/>
      <c r="FI206" s="161"/>
      <c r="FJ206" s="161"/>
      <c r="FK206" s="161"/>
      <c r="FL206" s="161"/>
      <c r="FM206" s="161"/>
      <c r="FN206" s="161"/>
      <c r="FO206" s="161"/>
      <c r="FP206" s="161"/>
      <c r="FQ206" s="161"/>
      <c r="FR206" s="161"/>
      <c r="FS206" s="161"/>
      <c r="FT206" s="161"/>
      <c r="FU206" s="161"/>
      <c r="FV206" s="161"/>
      <c r="FW206" s="161"/>
      <c r="FX206" s="161"/>
      <c r="FY206" s="161"/>
      <c r="FZ206" s="161"/>
      <c r="GA206" s="161"/>
      <c r="GB206" s="161"/>
      <c r="GC206" s="161"/>
      <c r="GD206" s="161"/>
      <c r="GE206" s="161"/>
      <c r="GF206" s="161"/>
      <c r="GG206" s="161"/>
      <c r="GH206" s="161"/>
      <c r="GI206" s="161"/>
      <c r="GJ206" s="161"/>
      <c r="GK206" s="161"/>
      <c r="GL206" s="161"/>
      <c r="GM206" s="161"/>
      <c r="GN206" s="161"/>
      <c r="GO206" s="161"/>
      <c r="GP206" s="161"/>
      <c r="GQ206" s="161"/>
      <c r="GR206" s="161"/>
      <c r="GS206" s="161"/>
      <c r="GT206" s="161"/>
      <c r="GU206" s="161"/>
      <c r="GV206" s="161"/>
      <c r="GW206" s="161"/>
      <c r="GX206" s="161"/>
      <c r="GY206" s="161"/>
      <c r="GZ206" s="161"/>
      <c r="HA206" s="161"/>
      <c r="HB206" s="161"/>
      <c r="HC206" s="161"/>
      <c r="HD206" s="161"/>
    </row>
    <row r="207" s="49" customFormat="1" ht="19.5" customHeight="1" outlineLevel="1" spans="1:212">
      <c r="A207" s="55"/>
      <c r="B207" s="158"/>
      <c r="C207" s="82"/>
      <c r="D207" s="83"/>
      <c r="E207" s="83" t="s">
        <v>465</v>
      </c>
      <c r="F207" s="83"/>
      <c r="G207" s="93"/>
      <c r="H207" s="93"/>
      <c r="I207" s="93"/>
      <c r="J207" s="93"/>
      <c r="K207" s="83" t="s">
        <v>84</v>
      </c>
      <c r="L207" s="99"/>
      <c r="M207" s="93"/>
      <c r="N207" s="93"/>
      <c r="O207" s="93"/>
      <c r="P207" s="93"/>
      <c r="Q207" s="93"/>
      <c r="R207" s="83"/>
      <c r="S207" s="127"/>
      <c r="X207" s="160"/>
      <c r="Y207" s="160"/>
      <c r="Z207" s="160"/>
      <c r="AA207" s="160"/>
      <c r="AB207" s="160"/>
      <c r="AC207" s="160"/>
      <c r="AD207" s="160"/>
      <c r="AE207" s="160"/>
      <c r="AF207" s="160"/>
      <c r="AG207" s="161"/>
      <c r="AH207" s="161"/>
      <c r="AI207" s="161"/>
      <c r="AJ207" s="161"/>
      <c r="AK207" s="161"/>
      <c r="AL207" s="161"/>
      <c r="AM207" s="161"/>
      <c r="AN207" s="161"/>
      <c r="AO207" s="161"/>
      <c r="AP207" s="161"/>
      <c r="AQ207" s="161"/>
      <c r="AR207" s="161"/>
      <c r="AS207" s="161"/>
      <c r="AT207" s="161"/>
      <c r="AU207" s="161"/>
      <c r="AV207" s="161"/>
      <c r="AW207" s="161"/>
      <c r="AX207" s="161"/>
      <c r="AY207" s="161"/>
      <c r="AZ207" s="161"/>
      <c r="BA207" s="161"/>
      <c r="BB207" s="161"/>
      <c r="BC207" s="161"/>
      <c r="BD207" s="161"/>
      <c r="BE207" s="161"/>
      <c r="BF207" s="161"/>
      <c r="BG207" s="161"/>
      <c r="BH207" s="161"/>
      <c r="BI207" s="161"/>
      <c r="BJ207" s="161"/>
      <c r="BK207" s="161"/>
      <c r="BL207" s="161"/>
      <c r="BM207" s="161"/>
      <c r="BN207" s="161"/>
      <c r="BO207" s="161"/>
      <c r="BP207" s="161"/>
      <c r="BQ207" s="161"/>
      <c r="BR207" s="161"/>
      <c r="BS207" s="161"/>
      <c r="BT207" s="161"/>
      <c r="BU207" s="161"/>
      <c r="BV207" s="161"/>
      <c r="BW207" s="161"/>
      <c r="BX207" s="161"/>
      <c r="BY207" s="161"/>
      <c r="BZ207" s="161"/>
      <c r="CA207" s="161"/>
      <c r="CB207" s="161"/>
      <c r="CC207" s="161"/>
      <c r="CD207" s="161"/>
      <c r="CE207" s="161"/>
      <c r="CF207" s="161"/>
      <c r="CG207" s="161"/>
      <c r="CH207" s="161"/>
      <c r="CI207" s="161"/>
      <c r="CJ207" s="161"/>
      <c r="CK207" s="161"/>
      <c r="CL207" s="161"/>
      <c r="CM207" s="161"/>
      <c r="CN207" s="161"/>
      <c r="CO207" s="161"/>
      <c r="CP207" s="161"/>
      <c r="CQ207" s="161"/>
      <c r="CR207" s="161"/>
      <c r="CS207" s="161"/>
      <c r="CT207" s="161"/>
      <c r="CU207" s="161"/>
      <c r="CV207" s="161"/>
      <c r="CW207" s="161"/>
      <c r="CX207" s="161"/>
      <c r="CY207" s="161"/>
      <c r="CZ207" s="161"/>
      <c r="DA207" s="161"/>
      <c r="DB207" s="161"/>
      <c r="DC207" s="161"/>
      <c r="DD207" s="161"/>
      <c r="DE207" s="161"/>
      <c r="DF207" s="161"/>
      <c r="DG207" s="161"/>
      <c r="DH207" s="161"/>
      <c r="DI207" s="161"/>
      <c r="DJ207" s="161"/>
      <c r="DK207" s="161"/>
      <c r="DL207" s="161"/>
      <c r="DM207" s="161"/>
      <c r="DN207" s="161"/>
      <c r="DO207" s="161"/>
      <c r="DP207" s="161"/>
      <c r="DQ207" s="161"/>
      <c r="DR207" s="161"/>
      <c r="DS207" s="161"/>
      <c r="DT207" s="161"/>
      <c r="DU207" s="161"/>
      <c r="DV207" s="161"/>
      <c r="DW207" s="161"/>
      <c r="DX207" s="161"/>
      <c r="DY207" s="161"/>
      <c r="DZ207" s="161"/>
      <c r="EA207" s="161"/>
      <c r="EB207" s="161"/>
      <c r="EC207" s="161"/>
      <c r="ED207" s="161"/>
      <c r="EE207" s="161"/>
      <c r="EF207" s="161"/>
      <c r="EG207" s="161"/>
      <c r="EH207" s="161"/>
      <c r="EI207" s="161"/>
      <c r="EJ207" s="161"/>
      <c r="EK207" s="161"/>
      <c r="EL207" s="161"/>
      <c r="EM207" s="161"/>
      <c r="EN207" s="161"/>
      <c r="EO207" s="161"/>
      <c r="EP207" s="161"/>
      <c r="EQ207" s="161"/>
      <c r="ER207" s="161"/>
      <c r="ES207" s="161"/>
      <c r="ET207" s="161"/>
      <c r="EU207" s="161"/>
      <c r="EV207" s="161"/>
      <c r="EW207" s="161"/>
      <c r="EX207" s="161"/>
      <c r="EY207" s="161"/>
      <c r="EZ207" s="161"/>
      <c r="FA207" s="161"/>
      <c r="FB207" s="161"/>
      <c r="FC207" s="161"/>
      <c r="FD207" s="161"/>
      <c r="FE207" s="161"/>
      <c r="FF207" s="161"/>
      <c r="FG207" s="161"/>
      <c r="FH207" s="161"/>
      <c r="FI207" s="161"/>
      <c r="FJ207" s="161"/>
      <c r="FK207" s="161"/>
      <c r="FL207" s="161"/>
      <c r="FM207" s="161"/>
      <c r="FN207" s="161"/>
      <c r="FO207" s="161"/>
      <c r="FP207" s="161"/>
      <c r="FQ207" s="161"/>
      <c r="FR207" s="161"/>
      <c r="FS207" s="161"/>
      <c r="FT207" s="161"/>
      <c r="FU207" s="161"/>
      <c r="FV207" s="161"/>
      <c r="FW207" s="161"/>
      <c r="FX207" s="161"/>
      <c r="FY207" s="161"/>
      <c r="FZ207" s="161"/>
      <c r="GA207" s="161"/>
      <c r="GB207" s="161"/>
      <c r="GC207" s="161"/>
      <c r="GD207" s="161"/>
      <c r="GE207" s="161"/>
      <c r="GF207" s="161"/>
      <c r="GG207" s="161"/>
      <c r="GH207" s="161"/>
      <c r="GI207" s="161"/>
      <c r="GJ207" s="161"/>
      <c r="GK207" s="161"/>
      <c r="GL207" s="161"/>
      <c r="GM207" s="161"/>
      <c r="GN207" s="161"/>
      <c r="GO207" s="161"/>
      <c r="GP207" s="161"/>
      <c r="GQ207" s="161"/>
      <c r="GR207" s="161"/>
      <c r="GS207" s="161"/>
      <c r="GT207" s="161"/>
      <c r="GU207" s="161"/>
      <c r="GV207" s="161"/>
      <c r="GW207" s="161"/>
      <c r="GX207" s="161"/>
      <c r="GY207" s="161"/>
      <c r="GZ207" s="161"/>
      <c r="HA207" s="161"/>
      <c r="HB207" s="161"/>
      <c r="HC207" s="161"/>
      <c r="HD207" s="161"/>
    </row>
    <row r="208" s="49" customFormat="1" ht="19.5" customHeight="1" spans="1:212">
      <c r="A208" s="55"/>
      <c r="B208" s="158"/>
      <c r="C208" s="86"/>
      <c r="D208" s="87"/>
      <c r="E208" s="87" t="s">
        <v>466</v>
      </c>
      <c r="F208" s="87"/>
      <c r="G208" s="97"/>
      <c r="H208" s="97"/>
      <c r="I208" s="97"/>
      <c r="J208" s="97"/>
      <c r="K208" s="87" t="s">
        <v>88</v>
      </c>
      <c r="L208" s="100"/>
      <c r="M208" s="97"/>
      <c r="N208" s="97"/>
      <c r="O208" s="97"/>
      <c r="P208" s="97"/>
      <c r="Q208" s="97"/>
      <c r="R208" s="87"/>
      <c r="S208" s="125"/>
      <c r="X208" s="160"/>
      <c r="Y208" s="160"/>
      <c r="Z208" s="160"/>
      <c r="AA208" s="160"/>
      <c r="AB208" s="160"/>
      <c r="AC208" s="160"/>
      <c r="AD208" s="160"/>
      <c r="AE208" s="160"/>
      <c r="AF208" s="160"/>
      <c r="AG208" s="161"/>
      <c r="AH208" s="161"/>
      <c r="AI208" s="161"/>
      <c r="AJ208" s="161"/>
      <c r="AK208" s="161"/>
      <c r="AL208" s="161"/>
      <c r="AM208" s="161"/>
      <c r="AN208" s="161"/>
      <c r="AO208" s="161"/>
      <c r="AP208" s="161"/>
      <c r="AQ208" s="161"/>
      <c r="AR208" s="161"/>
      <c r="AS208" s="161"/>
      <c r="AT208" s="161"/>
      <c r="AU208" s="161"/>
      <c r="AV208" s="161"/>
      <c r="AW208" s="161"/>
      <c r="AX208" s="161"/>
      <c r="AY208" s="161"/>
      <c r="AZ208" s="161"/>
      <c r="BA208" s="161"/>
      <c r="BB208" s="161"/>
      <c r="BC208" s="161"/>
      <c r="BD208" s="161"/>
      <c r="BE208" s="161"/>
      <c r="BF208" s="161"/>
      <c r="BG208" s="161"/>
      <c r="BH208" s="161"/>
      <c r="BI208" s="161"/>
      <c r="BJ208" s="161"/>
      <c r="BK208" s="161"/>
      <c r="BL208" s="161"/>
      <c r="BM208" s="161"/>
      <c r="BN208" s="161"/>
      <c r="BO208" s="161"/>
      <c r="BP208" s="161"/>
      <c r="BQ208" s="161"/>
      <c r="BR208" s="161"/>
      <c r="BS208" s="161"/>
      <c r="BT208" s="161"/>
      <c r="BU208" s="161"/>
      <c r="BV208" s="161"/>
      <c r="BW208" s="161"/>
      <c r="BX208" s="161"/>
      <c r="BY208" s="161"/>
      <c r="BZ208" s="161"/>
      <c r="CA208" s="161"/>
      <c r="CB208" s="161"/>
      <c r="CC208" s="161"/>
      <c r="CD208" s="161"/>
      <c r="CE208" s="161"/>
      <c r="CF208" s="161"/>
      <c r="CG208" s="161"/>
      <c r="CH208" s="161"/>
      <c r="CI208" s="161"/>
      <c r="CJ208" s="161"/>
      <c r="CK208" s="161"/>
      <c r="CL208" s="161"/>
      <c r="CM208" s="161"/>
      <c r="CN208" s="161"/>
      <c r="CO208" s="161"/>
      <c r="CP208" s="161"/>
      <c r="CQ208" s="161"/>
      <c r="CR208" s="161"/>
      <c r="CS208" s="161"/>
      <c r="CT208" s="161"/>
      <c r="CU208" s="161"/>
      <c r="CV208" s="161"/>
      <c r="CW208" s="161"/>
      <c r="CX208" s="161"/>
      <c r="CY208" s="161"/>
      <c r="CZ208" s="161"/>
      <c r="DA208" s="161"/>
      <c r="DB208" s="161"/>
      <c r="DC208" s="161"/>
      <c r="DD208" s="161"/>
      <c r="DE208" s="161"/>
      <c r="DF208" s="161"/>
      <c r="DG208" s="161"/>
      <c r="DH208" s="161"/>
      <c r="DI208" s="161"/>
      <c r="DJ208" s="161"/>
      <c r="DK208" s="161"/>
      <c r="DL208" s="161"/>
      <c r="DM208" s="161"/>
      <c r="DN208" s="161"/>
      <c r="DO208" s="161"/>
      <c r="DP208" s="161"/>
      <c r="DQ208" s="161"/>
      <c r="DR208" s="161"/>
      <c r="DS208" s="161"/>
      <c r="DT208" s="161"/>
      <c r="DU208" s="161"/>
      <c r="DV208" s="161"/>
      <c r="DW208" s="161"/>
      <c r="DX208" s="161"/>
      <c r="DY208" s="161"/>
      <c r="DZ208" s="161"/>
      <c r="EA208" s="161"/>
      <c r="EB208" s="161"/>
      <c r="EC208" s="161"/>
      <c r="ED208" s="161"/>
      <c r="EE208" s="161"/>
      <c r="EF208" s="161"/>
      <c r="EG208" s="161"/>
      <c r="EH208" s="161"/>
      <c r="EI208" s="161"/>
      <c r="EJ208" s="161"/>
      <c r="EK208" s="161"/>
      <c r="EL208" s="161"/>
      <c r="EM208" s="161"/>
      <c r="EN208" s="161"/>
      <c r="EO208" s="161"/>
      <c r="EP208" s="161"/>
      <c r="EQ208" s="161"/>
      <c r="ER208" s="161"/>
      <c r="ES208" s="161"/>
      <c r="ET208" s="161"/>
      <c r="EU208" s="161"/>
      <c r="EV208" s="161"/>
      <c r="EW208" s="161"/>
      <c r="EX208" s="161"/>
      <c r="EY208" s="161"/>
      <c r="EZ208" s="161"/>
      <c r="FA208" s="161"/>
      <c r="FB208" s="161"/>
      <c r="FC208" s="161"/>
      <c r="FD208" s="161"/>
      <c r="FE208" s="161"/>
      <c r="FF208" s="161"/>
      <c r="FG208" s="161"/>
      <c r="FH208" s="161"/>
      <c r="FI208" s="161"/>
      <c r="FJ208" s="161"/>
      <c r="FK208" s="161"/>
      <c r="FL208" s="161"/>
      <c r="FM208" s="161"/>
      <c r="FN208" s="161"/>
      <c r="FO208" s="161"/>
      <c r="FP208" s="161"/>
      <c r="FQ208" s="161"/>
      <c r="FR208" s="161"/>
      <c r="FS208" s="161"/>
      <c r="FT208" s="161"/>
      <c r="FU208" s="161"/>
      <c r="FV208" s="161"/>
      <c r="FW208" s="161"/>
      <c r="FX208" s="161"/>
      <c r="FY208" s="161"/>
      <c r="FZ208" s="161"/>
      <c r="GA208" s="161"/>
      <c r="GB208" s="161"/>
      <c r="GC208" s="161"/>
      <c r="GD208" s="161"/>
      <c r="GE208" s="161"/>
      <c r="GF208" s="161"/>
      <c r="GG208" s="161"/>
      <c r="GH208" s="161"/>
      <c r="GI208" s="161"/>
      <c r="GJ208" s="161"/>
      <c r="GK208" s="161"/>
      <c r="GL208" s="161"/>
      <c r="GM208" s="161"/>
      <c r="GN208" s="161"/>
      <c r="GO208" s="161"/>
      <c r="GP208" s="161"/>
      <c r="GQ208" s="161"/>
      <c r="GR208" s="161"/>
      <c r="GS208" s="161"/>
      <c r="GT208" s="161"/>
      <c r="GU208" s="161"/>
      <c r="GV208" s="161"/>
      <c r="GW208" s="161"/>
      <c r="GX208" s="161"/>
      <c r="GY208" s="161"/>
      <c r="GZ208" s="161"/>
      <c r="HA208" s="161"/>
      <c r="HB208" s="161"/>
      <c r="HC208" s="161"/>
      <c r="HD208" s="161"/>
    </row>
    <row r="209" outlineLevel="1" spans="1:19">
      <c r="A209" s="76" t="s">
        <v>104</v>
      </c>
      <c r="B209" s="76" t="s">
        <v>99</v>
      </c>
      <c r="C209" s="79" t="s">
        <v>100</v>
      </c>
      <c r="D209" s="80" t="s">
        <v>467</v>
      </c>
      <c r="E209" s="80" t="s">
        <v>468</v>
      </c>
      <c r="F209" s="80" t="s">
        <v>103</v>
      </c>
      <c r="G209" s="80" t="s">
        <v>84</v>
      </c>
      <c r="H209" s="98" t="s">
        <v>469</v>
      </c>
      <c r="I209" s="80" t="s">
        <v>84</v>
      </c>
      <c r="J209" s="80" t="s">
        <v>88</v>
      </c>
      <c r="K209" s="80" t="s">
        <v>169</v>
      </c>
      <c r="L209" s="80"/>
      <c r="M209" s="91"/>
      <c r="N209" s="91"/>
      <c r="O209" s="91"/>
      <c r="P209" s="91"/>
      <c r="Q209" s="91"/>
      <c r="R209" s="98"/>
      <c r="S209" s="122"/>
    </row>
    <row r="210" outlineLevel="1" spans="1:19">
      <c r="A210" s="76"/>
      <c r="B210" s="76"/>
      <c r="C210" s="82"/>
      <c r="D210" s="76"/>
      <c r="E210" s="83" t="s">
        <v>470</v>
      </c>
      <c r="F210" s="83"/>
      <c r="G210" s="83"/>
      <c r="H210" s="99"/>
      <c r="I210" s="83"/>
      <c r="J210" s="83"/>
      <c r="K210" s="99" t="s">
        <v>84</v>
      </c>
      <c r="L210" s="93"/>
      <c r="M210" s="93"/>
      <c r="N210" s="93"/>
      <c r="O210" s="93"/>
      <c r="P210" s="93"/>
      <c r="Q210" s="93"/>
      <c r="R210" s="99"/>
      <c r="S210" s="127"/>
    </row>
    <row r="211" ht="18.75" outlineLevel="1" spans="1:19">
      <c r="A211" s="76"/>
      <c r="B211" s="76"/>
      <c r="C211" s="86"/>
      <c r="D211" s="138"/>
      <c r="E211" s="87" t="s">
        <v>471</v>
      </c>
      <c r="F211" s="87"/>
      <c r="G211" s="87"/>
      <c r="H211" s="100"/>
      <c r="I211" s="87"/>
      <c r="J211" s="87"/>
      <c r="K211" s="100" t="s">
        <v>88</v>
      </c>
      <c r="L211" s="97"/>
      <c r="M211" s="97"/>
      <c r="N211" s="97"/>
      <c r="O211" s="97"/>
      <c r="P211" s="97"/>
      <c r="Q211" s="97"/>
      <c r="R211" s="100"/>
      <c r="S211" s="125"/>
    </row>
  </sheetData>
  <mergeCells count="191">
    <mergeCell ref="C2:E2"/>
    <mergeCell ref="C3:E3"/>
    <mergeCell ref="F5:R5"/>
    <mergeCell ref="G6:H6"/>
    <mergeCell ref="I6:J6"/>
    <mergeCell ref="K6:R6"/>
    <mergeCell ref="C12:S12"/>
    <mergeCell ref="K54:N54"/>
    <mergeCell ref="A13:A18"/>
    <mergeCell ref="A24:A29"/>
    <mergeCell ref="A51:A53"/>
    <mergeCell ref="A65:A124"/>
    <mergeCell ref="A192:A195"/>
    <mergeCell ref="A209:A211"/>
    <mergeCell ref="B14:B18"/>
    <mergeCell ref="B38:B50"/>
    <mergeCell ref="B75:B91"/>
    <mergeCell ref="B125:B130"/>
    <mergeCell ref="B131:B135"/>
    <mergeCell ref="B138:B143"/>
    <mergeCell ref="B154:B189"/>
    <mergeCell ref="B209:B211"/>
    <mergeCell ref="C5:C7"/>
    <mergeCell ref="C8:C11"/>
    <mergeCell ref="C14:C17"/>
    <mergeCell ref="C24:C29"/>
    <mergeCell ref="C32:C33"/>
    <mergeCell ref="C35:C37"/>
    <mergeCell ref="C38:C50"/>
    <mergeCell ref="C51:C53"/>
    <mergeCell ref="C58:C59"/>
    <mergeCell ref="C61:C64"/>
    <mergeCell ref="C66:C74"/>
    <mergeCell ref="C75:C91"/>
    <mergeCell ref="C92:C124"/>
    <mergeCell ref="C125:C130"/>
    <mergeCell ref="C131:C134"/>
    <mergeCell ref="C136:C137"/>
    <mergeCell ref="C138:C142"/>
    <mergeCell ref="C144:C152"/>
    <mergeCell ref="C157:C160"/>
    <mergeCell ref="C161:C169"/>
    <mergeCell ref="C170:C182"/>
    <mergeCell ref="C183:C189"/>
    <mergeCell ref="C190:C191"/>
    <mergeCell ref="C192:C194"/>
    <mergeCell ref="C202:C204"/>
    <mergeCell ref="C206:C208"/>
    <mergeCell ref="C209:C211"/>
    <mergeCell ref="D5:D7"/>
    <mergeCell ref="D14:D17"/>
    <mergeCell ref="D24:D29"/>
    <mergeCell ref="D32:D33"/>
    <mergeCell ref="D35:D37"/>
    <mergeCell ref="D38:D50"/>
    <mergeCell ref="D51:D53"/>
    <mergeCell ref="D58:D59"/>
    <mergeCell ref="D61:D64"/>
    <mergeCell ref="D66:D74"/>
    <mergeCell ref="D75:D91"/>
    <mergeCell ref="D92:D124"/>
    <mergeCell ref="D125:D130"/>
    <mergeCell ref="D131:D134"/>
    <mergeCell ref="D136:D137"/>
    <mergeCell ref="D138:D142"/>
    <mergeCell ref="D144:D152"/>
    <mergeCell ref="D157:D160"/>
    <mergeCell ref="D161:D169"/>
    <mergeCell ref="D170:D182"/>
    <mergeCell ref="D183:D189"/>
    <mergeCell ref="D190:D191"/>
    <mergeCell ref="D192:D194"/>
    <mergeCell ref="D202:D204"/>
    <mergeCell ref="D206:D208"/>
    <mergeCell ref="D209:D211"/>
    <mergeCell ref="E5:E7"/>
    <mergeCell ref="E32:E33"/>
    <mergeCell ref="E58:E59"/>
    <mergeCell ref="E136:E137"/>
    <mergeCell ref="E190:E191"/>
    <mergeCell ref="F6:F7"/>
    <mergeCell ref="F14:F17"/>
    <mergeCell ref="F24:F29"/>
    <mergeCell ref="F35:F37"/>
    <mergeCell ref="F38:F50"/>
    <mergeCell ref="F51:F53"/>
    <mergeCell ref="F61:F64"/>
    <mergeCell ref="F66:F74"/>
    <mergeCell ref="F75:F91"/>
    <mergeCell ref="F92:F124"/>
    <mergeCell ref="F125:F130"/>
    <mergeCell ref="F131:F134"/>
    <mergeCell ref="F138:F142"/>
    <mergeCell ref="F144:F152"/>
    <mergeCell ref="F157:F160"/>
    <mergeCell ref="F161:F169"/>
    <mergeCell ref="F170:F182"/>
    <mergeCell ref="F183:F189"/>
    <mergeCell ref="F192:F194"/>
    <mergeCell ref="F202:F204"/>
    <mergeCell ref="F206:F208"/>
    <mergeCell ref="F209:F211"/>
    <mergeCell ref="G14:G17"/>
    <mergeCell ref="G24:G29"/>
    <mergeCell ref="G35:G37"/>
    <mergeCell ref="G38:G50"/>
    <mergeCell ref="G51:G53"/>
    <mergeCell ref="G61:G64"/>
    <mergeCell ref="G66:G74"/>
    <mergeCell ref="G75:G91"/>
    <mergeCell ref="G92:G124"/>
    <mergeCell ref="G125:G130"/>
    <mergeCell ref="G131:G134"/>
    <mergeCell ref="G138:G142"/>
    <mergeCell ref="G144:G152"/>
    <mergeCell ref="G157:G160"/>
    <mergeCell ref="G161:G169"/>
    <mergeCell ref="G170:G182"/>
    <mergeCell ref="G183:G189"/>
    <mergeCell ref="G192:G194"/>
    <mergeCell ref="G202:G204"/>
    <mergeCell ref="G206:G208"/>
    <mergeCell ref="G209:G211"/>
    <mergeCell ref="H14:H17"/>
    <mergeCell ref="H24:H29"/>
    <mergeCell ref="H35:H37"/>
    <mergeCell ref="H38:H50"/>
    <mergeCell ref="H51:H53"/>
    <mergeCell ref="H61:H64"/>
    <mergeCell ref="H66:H74"/>
    <mergeCell ref="H75:H91"/>
    <mergeCell ref="H92:H124"/>
    <mergeCell ref="H125:H130"/>
    <mergeCell ref="H131:H134"/>
    <mergeCell ref="H138:H142"/>
    <mergeCell ref="H144:H152"/>
    <mergeCell ref="H157:H160"/>
    <mergeCell ref="H161:H169"/>
    <mergeCell ref="H170:H182"/>
    <mergeCell ref="H183:H189"/>
    <mergeCell ref="H192:H194"/>
    <mergeCell ref="H202:H204"/>
    <mergeCell ref="H206:H208"/>
    <mergeCell ref="H209:H211"/>
    <mergeCell ref="I14:I17"/>
    <mergeCell ref="I24:I29"/>
    <mergeCell ref="I35:I37"/>
    <mergeCell ref="I38:I50"/>
    <mergeCell ref="I51:I53"/>
    <mergeCell ref="I61:I64"/>
    <mergeCell ref="I66:I74"/>
    <mergeCell ref="I75:I91"/>
    <mergeCell ref="I92:I124"/>
    <mergeCell ref="I125:I130"/>
    <mergeCell ref="I131:I134"/>
    <mergeCell ref="I138:I142"/>
    <mergeCell ref="I144:I152"/>
    <mergeCell ref="I157:I160"/>
    <mergeCell ref="I161:I169"/>
    <mergeCell ref="I170:I182"/>
    <mergeCell ref="I183:I189"/>
    <mergeCell ref="I192:I194"/>
    <mergeCell ref="I202:I204"/>
    <mergeCell ref="I206:I208"/>
    <mergeCell ref="I209:I211"/>
    <mergeCell ref="J24:J29"/>
    <mergeCell ref="J35:J37"/>
    <mergeCell ref="J38:J50"/>
    <mergeCell ref="J51:J53"/>
    <mergeCell ref="J61:J64"/>
    <mergeCell ref="J66:J74"/>
    <mergeCell ref="J75:J91"/>
    <mergeCell ref="J92:J124"/>
    <mergeCell ref="J125:J130"/>
    <mergeCell ref="J131:J134"/>
    <mergeCell ref="J138:J142"/>
    <mergeCell ref="J144:J152"/>
    <mergeCell ref="J157:J160"/>
    <mergeCell ref="J161:J169"/>
    <mergeCell ref="J170:J176"/>
    <mergeCell ref="J177:J182"/>
    <mergeCell ref="J183:J189"/>
    <mergeCell ref="J192:J194"/>
    <mergeCell ref="J202:J204"/>
    <mergeCell ref="J206:J208"/>
    <mergeCell ref="J209:J211"/>
    <mergeCell ref="S5:S7"/>
    <mergeCell ref="S39:S50"/>
    <mergeCell ref="S131:S134"/>
    <mergeCell ref="S143:S144"/>
    <mergeCell ref="S157:S160"/>
  </mergeCells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E19"/>
  <sheetViews>
    <sheetView workbookViewId="0">
      <selection activeCell="D21" sqref="D21"/>
    </sheetView>
  </sheetViews>
  <sheetFormatPr defaultColWidth="9" defaultRowHeight="18" outlineLevelCol="4"/>
  <cols>
    <col min="1" max="2" width="9" style="31"/>
    <col min="3" max="3" width="25.125" style="31" customWidth="1"/>
    <col min="4" max="4" width="45" style="31" customWidth="1"/>
    <col min="5" max="5" width="60.125" style="31" customWidth="1"/>
    <col min="6" max="16384" width="9" style="31"/>
  </cols>
  <sheetData>
    <row r="2" ht="18.75" spans="3:5">
      <c r="C2" s="32" t="s">
        <v>472</v>
      </c>
      <c r="D2" s="33" t="s">
        <v>473</v>
      </c>
      <c r="E2" s="34" t="s">
        <v>474</v>
      </c>
    </row>
    <row r="3" ht="31.5" customHeight="1" spans="3:5">
      <c r="C3" s="35" t="s">
        <v>475</v>
      </c>
      <c r="D3" s="36" t="s">
        <v>97</v>
      </c>
      <c r="E3" s="37" t="s">
        <v>476</v>
      </c>
    </row>
    <row r="4" ht="63.75" customHeight="1" spans="3:5">
      <c r="C4" s="38" t="s">
        <v>477</v>
      </c>
      <c r="D4" s="39" t="s">
        <v>478</v>
      </c>
      <c r="E4" s="40" t="s">
        <v>479</v>
      </c>
    </row>
    <row r="5" spans="3:5">
      <c r="C5" s="38" t="s">
        <v>480</v>
      </c>
      <c r="D5" s="41" t="s">
        <v>481</v>
      </c>
      <c r="E5" s="40" t="s">
        <v>482</v>
      </c>
    </row>
    <row r="6" spans="3:5">
      <c r="C6" s="38"/>
      <c r="D6" s="41"/>
      <c r="E6" s="40"/>
    </row>
    <row r="7" spans="3:5">
      <c r="C7" s="38"/>
      <c r="D7" s="41"/>
      <c r="E7" s="40"/>
    </row>
    <row r="8" spans="3:5">
      <c r="C8" s="38"/>
      <c r="D8" s="41"/>
      <c r="E8" s="40"/>
    </row>
    <row r="9" spans="3:5">
      <c r="C9" s="38"/>
      <c r="D9" s="41"/>
      <c r="E9" s="40"/>
    </row>
    <row r="10" spans="3:5">
      <c r="C10" s="38"/>
      <c r="D10" s="41"/>
      <c r="E10" s="40"/>
    </row>
    <row r="11" spans="3:5">
      <c r="C11" s="38"/>
      <c r="D11" s="41"/>
      <c r="E11" s="40"/>
    </row>
    <row r="12" spans="3:5">
      <c r="C12" s="38"/>
      <c r="D12" s="41"/>
      <c r="E12" s="40"/>
    </row>
    <row r="13" spans="3:5">
      <c r="C13" s="38"/>
      <c r="D13" s="41"/>
      <c r="E13" s="40"/>
    </row>
    <row r="14" spans="3:5">
      <c r="C14" s="38"/>
      <c r="D14" s="41"/>
      <c r="E14" s="40"/>
    </row>
    <row r="15" spans="3:5">
      <c r="C15" s="38"/>
      <c r="D15" s="41"/>
      <c r="E15" s="40"/>
    </row>
    <row r="16" spans="3:5">
      <c r="C16" s="38"/>
      <c r="D16" s="41"/>
      <c r="E16" s="40"/>
    </row>
    <row r="17" spans="3:5">
      <c r="C17" s="38"/>
      <c r="D17" s="41"/>
      <c r="E17" s="40"/>
    </row>
    <row r="18" spans="3:5">
      <c r="C18" s="38"/>
      <c r="D18" s="41"/>
      <c r="E18" s="40"/>
    </row>
    <row r="19" ht="18.75" spans="3:5">
      <c r="C19" s="42"/>
      <c r="D19" s="43"/>
      <c r="E19" s="44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94"/>
  <sheetViews>
    <sheetView workbookViewId="0">
      <selection activeCell="B3" sqref="B3"/>
    </sheetView>
  </sheetViews>
  <sheetFormatPr defaultColWidth="9" defaultRowHeight="14.25"/>
  <cols>
    <col min="1" max="1" width="15.125" customWidth="1"/>
    <col min="2" max="2" width="14.5" customWidth="1"/>
    <col min="3" max="3" width="8" customWidth="1"/>
    <col min="7" max="7" width="14.75" hidden="1" customWidth="1"/>
    <col min="8" max="8" width="14.375" hidden="1" customWidth="1"/>
    <col min="9" max="9" width="9" hidden="1" customWidth="1"/>
    <col min="10" max="10" width="11.25" hidden="1" customWidth="1"/>
    <col min="11" max="12" width="9" hidden="1" customWidth="1"/>
    <col min="13" max="14" width="15.5" customWidth="1"/>
    <col min="16" max="17" width="10.5" customWidth="1"/>
    <col min="18" max="18" width="15.375" customWidth="1"/>
    <col min="20" max="20" width="15.25" customWidth="1"/>
    <col min="21" max="21" width="15.375" customWidth="1"/>
  </cols>
  <sheetData>
    <row r="1" ht="15" spans="1:2">
      <c r="A1" s="22" t="s">
        <v>4</v>
      </c>
      <c r="B1" s="23"/>
    </row>
    <row r="2" ht="15" spans="1:21">
      <c r="A2" s="24" t="s">
        <v>483</v>
      </c>
      <c r="B2" s="25" t="e">
        <f>N3</f>
        <v>#REF!</v>
      </c>
      <c r="D2" t="s">
        <v>484</v>
      </c>
      <c r="E2" t="s">
        <v>485</v>
      </c>
      <c r="G2" t="s">
        <v>486</v>
      </c>
      <c r="H2" t="s">
        <v>487</v>
      </c>
      <c r="M2" t="s">
        <v>488</v>
      </c>
      <c r="N2" t="s">
        <v>489</v>
      </c>
      <c r="P2" t="s">
        <v>490</v>
      </c>
      <c r="R2" t="s">
        <v>491</v>
      </c>
      <c r="T2" t="s">
        <v>492</v>
      </c>
      <c r="U2" t="s">
        <v>493</v>
      </c>
    </row>
    <row r="3" ht="15" spans="1:21">
      <c r="A3" s="26" t="s">
        <v>494</v>
      </c>
      <c r="B3" s="27" t="e">
        <f ca="1">CONCATENATE(B2,DEC2HEX((MOD('CRC 計算'!M3,TODAY())),4))</f>
        <v>#REF!</v>
      </c>
      <c r="D3" t="str">
        <f>'RS-232 CMD'!G13</f>
        <v>01h</v>
      </c>
      <c r="E3" t="str">
        <f>'RS-232 CMD'!H13</f>
        <v>01h</v>
      </c>
      <c r="G3">
        <f>HEX2DEC(LEFT(D3,2))</f>
        <v>1</v>
      </c>
      <c r="H3">
        <f>HEX2DEC(LEFT(E3,2))</f>
        <v>1</v>
      </c>
      <c r="J3">
        <f>G3*256+H3</f>
        <v>257</v>
      </c>
      <c r="M3" t="e">
        <f>SUM(J:J)</f>
        <v>#REF!</v>
      </c>
      <c r="N3" t="e">
        <f>DEC2HEX(MOD(M3,65536),4)</f>
        <v>#REF!</v>
      </c>
      <c r="P3" s="28">
        <f>History!A3</f>
        <v>43049</v>
      </c>
      <c r="Q3" s="28"/>
      <c r="R3" s="29">
        <f>P3</f>
        <v>43049</v>
      </c>
      <c r="T3" s="29" t="e">
        <f>MOD($M$3,R3)</f>
        <v>#REF!</v>
      </c>
      <c r="U3" t="e">
        <f>DEC2HEX(T3,4)</f>
        <v>#REF!</v>
      </c>
    </row>
    <row r="4" spans="4:21">
      <c r="D4" t="str">
        <f>'RS-232 CMD'!G14</f>
        <v>00h</v>
      </c>
      <c r="E4" t="str">
        <f>'RS-232 CMD'!H14</f>
        <v>4Eh</v>
      </c>
      <c r="G4">
        <f t="shared" ref="G4:G67" si="0">HEX2DEC(LEFT(D4,2))</f>
        <v>0</v>
      </c>
      <c r="H4">
        <f t="shared" ref="H4:H67" si="1">HEX2DEC(LEFT(E4,2))</f>
        <v>78</v>
      </c>
      <c r="J4">
        <f t="shared" ref="J4:J67" si="2">G4*256+H4</f>
        <v>78</v>
      </c>
      <c r="P4" s="28">
        <f>History!A4</f>
        <v>43070</v>
      </c>
      <c r="R4" s="29">
        <f t="shared" ref="R4:R41" si="3">P4</f>
        <v>43070</v>
      </c>
      <c r="T4" s="29" t="e">
        <f t="shared" ref="T4:T14" si="4">MOD($M$3,R4)</f>
        <v>#REF!</v>
      </c>
      <c r="U4" t="e">
        <f t="shared" ref="U4:U14" si="5">DEC2HEX(T4,4)</f>
        <v>#REF!</v>
      </c>
    </row>
    <row r="5" spans="4:21">
      <c r="D5">
        <f>'RS-232 CMD'!G15</f>
        <v>0</v>
      </c>
      <c r="E5">
        <f>'RS-232 CMD'!H15</f>
        <v>0</v>
      </c>
      <c r="G5">
        <f t="shared" si="0"/>
        <v>0</v>
      </c>
      <c r="H5">
        <f t="shared" si="1"/>
        <v>0</v>
      </c>
      <c r="J5">
        <f t="shared" si="2"/>
        <v>0</v>
      </c>
      <c r="P5" s="28">
        <f>History!A5</f>
        <v>43073</v>
      </c>
      <c r="R5" s="29">
        <f t="shared" si="3"/>
        <v>43073</v>
      </c>
      <c r="T5" s="29" t="e">
        <f t="shared" si="4"/>
        <v>#REF!</v>
      </c>
      <c r="U5" t="e">
        <f t="shared" si="5"/>
        <v>#REF!</v>
      </c>
    </row>
    <row r="6" spans="4:21">
      <c r="D6">
        <f>'RS-232 CMD'!G16</f>
        <v>0</v>
      </c>
      <c r="E6">
        <f>'RS-232 CMD'!H16</f>
        <v>0</v>
      </c>
      <c r="G6">
        <f t="shared" si="0"/>
        <v>0</v>
      </c>
      <c r="H6">
        <f t="shared" si="1"/>
        <v>0</v>
      </c>
      <c r="J6">
        <f t="shared" si="2"/>
        <v>0</v>
      </c>
      <c r="P6" s="28">
        <f>History!A6</f>
        <v>43074</v>
      </c>
      <c r="R6" s="29">
        <f t="shared" si="3"/>
        <v>43074</v>
      </c>
      <c r="T6" s="29" t="e">
        <f t="shared" si="4"/>
        <v>#REF!</v>
      </c>
      <c r="U6" t="e">
        <f t="shared" si="5"/>
        <v>#REF!</v>
      </c>
    </row>
    <row r="7" spans="4:21">
      <c r="D7">
        <f>'RS-232 CMD'!G17</f>
        <v>0</v>
      </c>
      <c r="E7">
        <f>'RS-232 CMD'!H17</f>
        <v>0</v>
      </c>
      <c r="G7">
        <f t="shared" si="0"/>
        <v>0</v>
      </c>
      <c r="H7">
        <f t="shared" si="1"/>
        <v>0</v>
      </c>
      <c r="J7">
        <f t="shared" si="2"/>
        <v>0</v>
      </c>
      <c r="P7" s="28">
        <f>History!A7</f>
        <v>43110</v>
      </c>
      <c r="R7" s="29">
        <f t="shared" si="3"/>
        <v>43110</v>
      </c>
      <c r="T7" s="29" t="e">
        <f t="shared" si="4"/>
        <v>#REF!</v>
      </c>
      <c r="U7" t="e">
        <f t="shared" si="5"/>
        <v>#REF!</v>
      </c>
    </row>
    <row r="8" spans="4:21">
      <c r="D8" t="str">
        <f>'RS-232 CMD'!G18</f>
        <v>00h</v>
      </c>
      <c r="E8" t="str">
        <f>'RS-232 CMD'!H18</f>
        <v>4Fh</v>
      </c>
      <c r="G8">
        <f t="shared" si="0"/>
        <v>0</v>
      </c>
      <c r="H8">
        <f t="shared" si="1"/>
        <v>79</v>
      </c>
      <c r="J8">
        <f t="shared" si="2"/>
        <v>79</v>
      </c>
      <c r="P8" s="28">
        <f>History!A8</f>
        <v>43110</v>
      </c>
      <c r="R8" s="29">
        <f t="shared" si="3"/>
        <v>43110</v>
      </c>
      <c r="T8" s="29" t="e">
        <f t="shared" si="4"/>
        <v>#REF!</v>
      </c>
      <c r="U8" t="e">
        <f t="shared" si="5"/>
        <v>#REF!</v>
      </c>
    </row>
    <row r="9" spans="4:21">
      <c r="D9" t="str">
        <f>'RS-232 CMD'!G19</f>
        <v>00h</v>
      </c>
      <c r="E9" t="str">
        <f>'RS-232 CMD'!H19</f>
        <v>01h</v>
      </c>
      <c r="G9">
        <f t="shared" si="0"/>
        <v>0</v>
      </c>
      <c r="H9">
        <f t="shared" si="1"/>
        <v>1</v>
      </c>
      <c r="J9">
        <f t="shared" si="2"/>
        <v>1</v>
      </c>
      <c r="P9" s="28">
        <f>History!A9</f>
        <v>0</v>
      </c>
      <c r="R9" s="29">
        <f t="shared" si="3"/>
        <v>0</v>
      </c>
      <c r="T9" s="29" t="e">
        <f t="shared" si="4"/>
        <v>#REF!</v>
      </c>
      <c r="U9" t="e">
        <f t="shared" si="5"/>
        <v>#REF!</v>
      </c>
    </row>
    <row r="10" spans="4:21">
      <c r="D10" t="str">
        <f>'RS-232 CMD'!G20</f>
        <v>00h</v>
      </c>
      <c r="E10" t="str">
        <f>'RS-232 CMD'!H20</f>
        <v>6Ah</v>
      </c>
      <c r="G10">
        <f t="shared" si="0"/>
        <v>0</v>
      </c>
      <c r="H10">
        <f t="shared" si="1"/>
        <v>106</v>
      </c>
      <c r="J10">
        <f t="shared" si="2"/>
        <v>106</v>
      </c>
      <c r="P10" s="28">
        <f>History!A10</f>
        <v>0</v>
      </c>
      <c r="R10" s="29">
        <f t="shared" si="3"/>
        <v>0</v>
      </c>
      <c r="T10" s="29" t="e">
        <f t="shared" si="4"/>
        <v>#REF!</v>
      </c>
      <c r="U10" t="e">
        <f t="shared" si="5"/>
        <v>#REF!</v>
      </c>
    </row>
    <row r="11" spans="4:21">
      <c r="D11" t="str">
        <f>'RS-232 CMD'!G21</f>
        <v>00h</v>
      </c>
      <c r="E11" t="str">
        <f>'RS-232 CMD'!H21</f>
        <v>01h</v>
      </c>
      <c r="G11">
        <f t="shared" si="0"/>
        <v>0</v>
      </c>
      <c r="H11">
        <f t="shared" si="1"/>
        <v>1</v>
      </c>
      <c r="J11">
        <f t="shared" si="2"/>
        <v>1</v>
      </c>
      <c r="P11" s="28">
        <f>History!A11</f>
        <v>0</v>
      </c>
      <c r="R11" s="29">
        <f t="shared" si="3"/>
        <v>0</v>
      </c>
      <c r="T11" s="29" t="e">
        <f t="shared" si="4"/>
        <v>#REF!</v>
      </c>
      <c r="U11" t="e">
        <f t="shared" si="5"/>
        <v>#REF!</v>
      </c>
    </row>
    <row r="12" spans="4:21">
      <c r="D12" t="str">
        <f>'RS-232 CMD'!G22</f>
        <v>00h</v>
      </c>
      <c r="E12" t="str">
        <f>'RS-232 CMD'!H22</f>
        <v>6Eh</v>
      </c>
      <c r="G12">
        <f t="shared" si="0"/>
        <v>0</v>
      </c>
      <c r="H12">
        <f t="shared" si="1"/>
        <v>110</v>
      </c>
      <c r="J12">
        <f t="shared" si="2"/>
        <v>110</v>
      </c>
      <c r="P12" s="28">
        <f>History!A12</f>
        <v>0</v>
      </c>
      <c r="R12" s="29">
        <f t="shared" si="3"/>
        <v>0</v>
      </c>
      <c r="T12" s="29" t="e">
        <f t="shared" si="4"/>
        <v>#REF!</v>
      </c>
      <c r="U12" t="e">
        <f t="shared" si="5"/>
        <v>#REF!</v>
      </c>
    </row>
    <row r="13" spans="4:21">
      <c r="D13" t="str">
        <f>'RS-232 CMD'!G23</f>
        <v>00h</v>
      </c>
      <c r="E13" t="str">
        <f>'RS-232 CMD'!H23</f>
        <v>01h</v>
      </c>
      <c r="G13">
        <f t="shared" si="0"/>
        <v>0</v>
      </c>
      <c r="H13">
        <f t="shared" si="1"/>
        <v>1</v>
      </c>
      <c r="J13">
        <f t="shared" si="2"/>
        <v>1</v>
      </c>
      <c r="P13" s="28">
        <f>History!A13</f>
        <v>0</v>
      </c>
      <c r="R13" s="29">
        <f t="shared" si="3"/>
        <v>0</v>
      </c>
      <c r="T13" s="29" t="e">
        <f t="shared" si="4"/>
        <v>#REF!</v>
      </c>
      <c r="U13" t="e">
        <f t="shared" si="5"/>
        <v>#REF!</v>
      </c>
    </row>
    <row r="14" spans="4:21">
      <c r="D14" t="str">
        <f>'RS-232 CMD'!G24</f>
        <v>00h</v>
      </c>
      <c r="E14" t="str">
        <f>'RS-232 CMD'!H24</f>
        <v>98h</v>
      </c>
      <c r="G14">
        <f t="shared" si="0"/>
        <v>0</v>
      </c>
      <c r="H14">
        <f t="shared" si="1"/>
        <v>152</v>
      </c>
      <c r="J14">
        <f t="shared" si="2"/>
        <v>152</v>
      </c>
      <c r="P14" s="28">
        <f>History!A14</f>
        <v>0</v>
      </c>
      <c r="R14" s="29">
        <f t="shared" si="3"/>
        <v>0</v>
      </c>
      <c r="T14" s="29" t="e">
        <f t="shared" si="4"/>
        <v>#REF!</v>
      </c>
      <c r="U14" t="e">
        <f t="shared" si="5"/>
        <v>#REF!</v>
      </c>
    </row>
    <row r="15" spans="4:18">
      <c r="D15">
        <f>'RS-232 CMD'!G25</f>
        <v>0</v>
      </c>
      <c r="E15">
        <f>'RS-232 CMD'!H25</f>
        <v>0</v>
      </c>
      <c r="G15">
        <f t="shared" si="0"/>
        <v>0</v>
      </c>
      <c r="H15">
        <f t="shared" si="1"/>
        <v>0</v>
      </c>
      <c r="J15">
        <f t="shared" si="2"/>
        <v>0</v>
      </c>
      <c r="P15" s="28">
        <f>History!A15</f>
        <v>0</v>
      </c>
      <c r="R15" s="29">
        <f t="shared" si="3"/>
        <v>0</v>
      </c>
    </row>
    <row r="16" spans="4:18">
      <c r="D16">
        <f>'RS-232 CMD'!G26</f>
        <v>0</v>
      </c>
      <c r="E16">
        <f>'RS-232 CMD'!H26</f>
        <v>0</v>
      </c>
      <c r="G16">
        <f t="shared" si="0"/>
        <v>0</v>
      </c>
      <c r="H16">
        <f t="shared" si="1"/>
        <v>0</v>
      </c>
      <c r="J16">
        <f t="shared" si="2"/>
        <v>0</v>
      </c>
      <c r="P16" s="28">
        <f>History!A16</f>
        <v>0</v>
      </c>
      <c r="R16" s="29">
        <f t="shared" si="3"/>
        <v>0</v>
      </c>
    </row>
    <row r="17" spans="4:18">
      <c r="D17">
        <f>'RS-232 CMD'!G27</f>
        <v>0</v>
      </c>
      <c r="E17">
        <f>'RS-232 CMD'!H27</f>
        <v>0</v>
      </c>
      <c r="G17">
        <f t="shared" si="0"/>
        <v>0</v>
      </c>
      <c r="H17">
        <f t="shared" si="1"/>
        <v>0</v>
      </c>
      <c r="J17">
        <f t="shared" si="2"/>
        <v>0</v>
      </c>
      <c r="P17" s="28">
        <f>History!A17</f>
        <v>0</v>
      </c>
      <c r="R17" s="29">
        <f t="shared" si="3"/>
        <v>0</v>
      </c>
    </row>
    <row r="18" spans="4:18">
      <c r="D18">
        <f>'RS-232 CMD'!G28</f>
        <v>0</v>
      </c>
      <c r="E18">
        <f>'RS-232 CMD'!H28</f>
        <v>0</v>
      </c>
      <c r="G18">
        <f t="shared" si="0"/>
        <v>0</v>
      </c>
      <c r="H18">
        <f t="shared" si="1"/>
        <v>0</v>
      </c>
      <c r="J18">
        <f t="shared" si="2"/>
        <v>0</v>
      </c>
      <c r="P18" s="28">
        <f>History!A18</f>
        <v>0</v>
      </c>
      <c r="R18" s="29">
        <f t="shared" si="3"/>
        <v>0</v>
      </c>
    </row>
    <row r="19" spans="4:21">
      <c r="D19">
        <f>'RS-232 CMD'!G29</f>
        <v>0</v>
      </c>
      <c r="E19">
        <f>'RS-232 CMD'!H29</f>
        <v>0</v>
      </c>
      <c r="G19">
        <f t="shared" si="0"/>
        <v>0</v>
      </c>
      <c r="H19">
        <f t="shared" si="1"/>
        <v>0</v>
      </c>
      <c r="J19">
        <f t="shared" si="2"/>
        <v>0</v>
      </c>
      <c r="P19" s="28">
        <f>History!A19</f>
        <v>0</v>
      </c>
      <c r="R19" s="29">
        <f t="shared" si="3"/>
        <v>0</v>
      </c>
      <c r="T19" s="28"/>
      <c r="U19" s="30"/>
    </row>
    <row r="20" spans="4:18">
      <c r="D20" t="str">
        <f>'RS-232 CMD'!G30</f>
        <v>00h</v>
      </c>
      <c r="E20" t="str">
        <f>'RS-232 CMD'!H30</f>
        <v>01h</v>
      </c>
      <c r="G20">
        <f t="shared" si="0"/>
        <v>0</v>
      </c>
      <c r="H20">
        <f t="shared" si="1"/>
        <v>1</v>
      </c>
      <c r="J20">
        <f t="shared" si="2"/>
        <v>1</v>
      </c>
      <c r="P20" s="28">
        <f>History!A20</f>
        <v>0</v>
      </c>
      <c r="R20" s="29">
        <f t="shared" si="3"/>
        <v>0</v>
      </c>
    </row>
    <row r="21" spans="4:18">
      <c r="D21" t="str">
        <f>'RS-232 CMD'!G31</f>
        <v>00h</v>
      </c>
      <c r="E21" t="str">
        <f>'RS-232 CMD'!H31</f>
        <v>61h</v>
      </c>
      <c r="G21">
        <f t="shared" si="0"/>
        <v>0</v>
      </c>
      <c r="H21">
        <f t="shared" si="1"/>
        <v>97</v>
      </c>
      <c r="J21">
        <f t="shared" si="2"/>
        <v>97</v>
      </c>
      <c r="P21" s="28">
        <f>History!A21</f>
        <v>0</v>
      </c>
      <c r="R21" s="29">
        <f t="shared" si="3"/>
        <v>0</v>
      </c>
    </row>
    <row r="22" spans="4:18">
      <c r="D22" t="str">
        <f>'RS-232 CMD'!G32</f>
        <v>00h</v>
      </c>
      <c r="E22" t="str">
        <f>'RS-232 CMD'!H32</f>
        <v>01h</v>
      </c>
      <c r="G22">
        <f t="shared" si="0"/>
        <v>0</v>
      </c>
      <c r="H22">
        <f t="shared" si="1"/>
        <v>1</v>
      </c>
      <c r="J22">
        <f t="shared" si="2"/>
        <v>1</v>
      </c>
      <c r="P22" s="28">
        <f>History!A22</f>
        <v>0</v>
      </c>
      <c r="R22" s="29">
        <f t="shared" si="3"/>
        <v>0</v>
      </c>
    </row>
    <row r="23" spans="4:18">
      <c r="D23" t="str">
        <f>'RS-232 CMD'!G33</f>
        <v>00h</v>
      </c>
      <c r="E23" t="str">
        <f>'RS-232 CMD'!H33</f>
        <v>01h</v>
      </c>
      <c r="G23">
        <f t="shared" si="0"/>
        <v>0</v>
      </c>
      <c r="H23">
        <f t="shared" si="1"/>
        <v>1</v>
      </c>
      <c r="J23">
        <f t="shared" si="2"/>
        <v>1</v>
      </c>
      <c r="P23" s="28">
        <f>History!A23</f>
        <v>0</v>
      </c>
      <c r="R23" s="29">
        <f t="shared" si="3"/>
        <v>0</v>
      </c>
    </row>
    <row r="24" spans="4:18">
      <c r="D24" t="str">
        <f>'RS-232 CMD'!G34</f>
        <v>00h</v>
      </c>
      <c r="E24" t="str">
        <f>'RS-232 CMD'!H34</f>
        <v>47h</v>
      </c>
      <c r="G24">
        <f t="shared" si="0"/>
        <v>0</v>
      </c>
      <c r="H24">
        <f t="shared" si="1"/>
        <v>71</v>
      </c>
      <c r="J24">
        <f t="shared" si="2"/>
        <v>71</v>
      </c>
      <c r="P24" s="28">
        <f>History!A24</f>
        <v>0</v>
      </c>
      <c r="R24" s="29">
        <f t="shared" si="3"/>
        <v>0</v>
      </c>
    </row>
    <row r="25" spans="4:18">
      <c r="D25" t="str">
        <f>'RS-232 CMD'!G35</f>
        <v>00h</v>
      </c>
      <c r="E25" t="str">
        <f>'RS-232 CMD'!H35</f>
        <v>01h</v>
      </c>
      <c r="G25">
        <f t="shared" si="0"/>
        <v>0</v>
      </c>
      <c r="H25">
        <f t="shared" si="1"/>
        <v>1</v>
      </c>
      <c r="J25">
        <f t="shared" si="2"/>
        <v>1</v>
      </c>
      <c r="P25" s="28">
        <f>History!A25</f>
        <v>0</v>
      </c>
      <c r="R25" s="29">
        <f t="shared" si="3"/>
        <v>0</v>
      </c>
    </row>
    <row r="26" spans="4:18">
      <c r="D26">
        <f>'RS-232 CMD'!G36</f>
        <v>0</v>
      </c>
      <c r="E26">
        <f>'RS-232 CMD'!H36</f>
        <v>0</v>
      </c>
      <c r="G26">
        <f t="shared" si="0"/>
        <v>0</v>
      </c>
      <c r="H26">
        <f t="shared" si="1"/>
        <v>0</v>
      </c>
      <c r="J26">
        <f t="shared" si="2"/>
        <v>0</v>
      </c>
      <c r="P26" s="28">
        <f>History!A26</f>
        <v>0</v>
      </c>
      <c r="R26" s="29">
        <f t="shared" si="3"/>
        <v>0</v>
      </c>
    </row>
    <row r="27" spans="4:18">
      <c r="D27">
        <f>'RS-232 CMD'!G37</f>
        <v>0</v>
      </c>
      <c r="E27">
        <f>'RS-232 CMD'!H37</f>
        <v>0</v>
      </c>
      <c r="G27">
        <f t="shared" si="0"/>
        <v>0</v>
      </c>
      <c r="H27">
        <f t="shared" si="1"/>
        <v>0</v>
      </c>
      <c r="J27">
        <f t="shared" si="2"/>
        <v>0</v>
      </c>
      <c r="P27" s="28">
        <f>History!A27</f>
        <v>0</v>
      </c>
      <c r="R27" s="29">
        <f t="shared" si="3"/>
        <v>0</v>
      </c>
    </row>
    <row r="28" spans="4:18">
      <c r="D28" t="str">
        <f>'RS-232 CMD'!G38</f>
        <v>00h</v>
      </c>
      <c r="E28" t="str">
        <f>'RS-232 CMD'!H38</f>
        <v>07h</v>
      </c>
      <c r="G28">
        <f t="shared" si="0"/>
        <v>0</v>
      </c>
      <c r="H28">
        <f t="shared" si="1"/>
        <v>7</v>
      </c>
      <c r="J28">
        <f t="shared" si="2"/>
        <v>7</v>
      </c>
      <c r="P28" s="28">
        <f>History!A28</f>
        <v>0</v>
      </c>
      <c r="R28" s="29">
        <f t="shared" si="3"/>
        <v>0</v>
      </c>
    </row>
    <row r="29" spans="4:18">
      <c r="D29">
        <f>'RS-232 CMD'!G39</f>
        <v>0</v>
      </c>
      <c r="E29">
        <f>'RS-232 CMD'!H39</f>
        <v>0</v>
      </c>
      <c r="G29">
        <f t="shared" si="0"/>
        <v>0</v>
      </c>
      <c r="H29">
        <f t="shared" si="1"/>
        <v>0</v>
      </c>
      <c r="J29">
        <f t="shared" si="2"/>
        <v>0</v>
      </c>
      <c r="P29" s="28">
        <f>History!A29</f>
        <v>0</v>
      </c>
      <c r="R29" s="29">
        <f t="shared" si="3"/>
        <v>0</v>
      </c>
    </row>
    <row r="30" spans="4:18">
      <c r="D30">
        <f>'RS-232 CMD'!G40</f>
        <v>0</v>
      </c>
      <c r="E30">
        <f>'RS-232 CMD'!H40</f>
        <v>0</v>
      </c>
      <c r="G30">
        <f t="shared" si="0"/>
        <v>0</v>
      </c>
      <c r="H30">
        <f t="shared" si="1"/>
        <v>0</v>
      </c>
      <c r="J30">
        <f t="shared" si="2"/>
        <v>0</v>
      </c>
      <c r="P30" s="28">
        <f>History!A30</f>
        <v>0</v>
      </c>
      <c r="R30" s="29">
        <f t="shared" si="3"/>
        <v>0</v>
      </c>
    </row>
    <row r="31" spans="4:18">
      <c r="D31">
        <f>'RS-232 CMD'!G41</f>
        <v>0</v>
      </c>
      <c r="E31">
        <f>'RS-232 CMD'!H41</f>
        <v>0</v>
      </c>
      <c r="G31">
        <f t="shared" si="0"/>
        <v>0</v>
      </c>
      <c r="H31">
        <f t="shared" si="1"/>
        <v>0</v>
      </c>
      <c r="J31">
        <f t="shared" si="2"/>
        <v>0</v>
      </c>
      <c r="P31" s="28">
        <f>History!A31</f>
        <v>0</v>
      </c>
      <c r="R31" s="29">
        <f t="shared" si="3"/>
        <v>0</v>
      </c>
    </row>
    <row r="32" spans="4:18">
      <c r="D32">
        <f>'RS-232 CMD'!G42</f>
        <v>0</v>
      </c>
      <c r="E32">
        <f>'RS-232 CMD'!H42</f>
        <v>0</v>
      </c>
      <c r="G32">
        <f t="shared" si="0"/>
        <v>0</v>
      </c>
      <c r="H32">
        <f t="shared" si="1"/>
        <v>0</v>
      </c>
      <c r="J32">
        <f t="shared" si="2"/>
        <v>0</v>
      </c>
      <c r="P32" s="28">
        <f>History!A32</f>
        <v>0</v>
      </c>
      <c r="R32" s="29">
        <f t="shared" si="3"/>
        <v>0</v>
      </c>
    </row>
    <row r="33" spans="4:18">
      <c r="D33">
        <f>'RS-232 CMD'!G43</f>
        <v>0</v>
      </c>
      <c r="E33">
        <f>'RS-232 CMD'!H43</f>
        <v>0</v>
      </c>
      <c r="G33">
        <f t="shared" si="0"/>
        <v>0</v>
      </c>
      <c r="H33">
        <f t="shared" si="1"/>
        <v>0</v>
      </c>
      <c r="J33">
        <f t="shared" si="2"/>
        <v>0</v>
      </c>
      <c r="P33" s="28">
        <f>History!A33</f>
        <v>0</v>
      </c>
      <c r="R33" s="29">
        <f t="shared" si="3"/>
        <v>0</v>
      </c>
    </row>
    <row r="34" spans="4:18">
      <c r="D34">
        <f>'RS-232 CMD'!G44</f>
        <v>0</v>
      </c>
      <c r="E34">
        <f>'RS-232 CMD'!H44</f>
        <v>0</v>
      </c>
      <c r="G34">
        <f t="shared" si="0"/>
        <v>0</v>
      </c>
      <c r="H34">
        <f t="shared" si="1"/>
        <v>0</v>
      </c>
      <c r="J34">
        <f t="shared" si="2"/>
        <v>0</v>
      </c>
      <c r="P34" s="28">
        <f>History!A34</f>
        <v>0</v>
      </c>
      <c r="R34" s="29">
        <f t="shared" si="3"/>
        <v>0</v>
      </c>
    </row>
    <row r="35" spans="4:18">
      <c r="D35">
        <f>'RS-232 CMD'!G45</f>
        <v>0</v>
      </c>
      <c r="E35">
        <f>'RS-232 CMD'!H45</f>
        <v>0</v>
      </c>
      <c r="G35">
        <f t="shared" si="0"/>
        <v>0</v>
      </c>
      <c r="H35">
        <f t="shared" si="1"/>
        <v>0</v>
      </c>
      <c r="J35">
        <f t="shared" si="2"/>
        <v>0</v>
      </c>
      <c r="P35" s="28">
        <f>History!A35</f>
        <v>0</v>
      </c>
      <c r="R35" s="29">
        <f t="shared" si="3"/>
        <v>0</v>
      </c>
    </row>
    <row r="36" spans="4:18">
      <c r="D36">
        <f>'RS-232 CMD'!G46</f>
        <v>0</v>
      </c>
      <c r="E36">
        <f>'RS-232 CMD'!H46</f>
        <v>0</v>
      </c>
      <c r="G36">
        <f t="shared" si="0"/>
        <v>0</v>
      </c>
      <c r="H36">
        <f t="shared" si="1"/>
        <v>0</v>
      </c>
      <c r="J36">
        <f t="shared" si="2"/>
        <v>0</v>
      </c>
      <c r="P36" s="28">
        <f>History!A36</f>
        <v>0</v>
      </c>
      <c r="R36" s="29">
        <f t="shared" si="3"/>
        <v>0</v>
      </c>
    </row>
    <row r="37" spans="4:18">
      <c r="D37">
        <f>'RS-232 CMD'!G47</f>
        <v>0</v>
      </c>
      <c r="E37">
        <f>'RS-232 CMD'!H47</f>
        <v>0</v>
      </c>
      <c r="G37">
        <f t="shared" si="0"/>
        <v>0</v>
      </c>
      <c r="H37">
        <f t="shared" si="1"/>
        <v>0</v>
      </c>
      <c r="J37">
        <f t="shared" si="2"/>
        <v>0</v>
      </c>
      <c r="P37" s="28">
        <f>History!A37</f>
        <v>0</v>
      </c>
      <c r="R37" s="29">
        <f t="shared" si="3"/>
        <v>0</v>
      </c>
    </row>
    <row r="38" spans="4:18">
      <c r="D38">
        <f>'RS-232 CMD'!G48</f>
        <v>0</v>
      </c>
      <c r="E38">
        <f>'RS-232 CMD'!H48</f>
        <v>0</v>
      </c>
      <c r="G38">
        <f t="shared" si="0"/>
        <v>0</v>
      </c>
      <c r="H38">
        <f t="shared" si="1"/>
        <v>0</v>
      </c>
      <c r="J38">
        <f t="shared" si="2"/>
        <v>0</v>
      </c>
      <c r="P38" s="28">
        <f>History!A38</f>
        <v>0</v>
      </c>
      <c r="R38" s="29">
        <f t="shared" si="3"/>
        <v>0</v>
      </c>
    </row>
    <row r="39" spans="4:18">
      <c r="D39">
        <f>'RS-232 CMD'!G49</f>
        <v>0</v>
      </c>
      <c r="E39">
        <f>'RS-232 CMD'!H49</f>
        <v>0</v>
      </c>
      <c r="G39">
        <f t="shared" si="0"/>
        <v>0</v>
      </c>
      <c r="H39">
        <f t="shared" si="1"/>
        <v>0</v>
      </c>
      <c r="J39">
        <f t="shared" si="2"/>
        <v>0</v>
      </c>
      <c r="P39" s="28">
        <f>History!A39</f>
        <v>0</v>
      </c>
      <c r="R39" s="29">
        <f t="shared" si="3"/>
        <v>0</v>
      </c>
    </row>
    <row r="40" spans="4:18">
      <c r="D40">
        <f>'RS-232 CMD'!G50</f>
        <v>0</v>
      </c>
      <c r="E40">
        <f>'RS-232 CMD'!H50</f>
        <v>0</v>
      </c>
      <c r="G40">
        <f t="shared" si="0"/>
        <v>0</v>
      </c>
      <c r="H40">
        <f t="shared" si="1"/>
        <v>0</v>
      </c>
      <c r="J40">
        <f t="shared" si="2"/>
        <v>0</v>
      </c>
      <c r="P40" s="28">
        <f>History!A40</f>
        <v>0</v>
      </c>
      <c r="R40" s="29">
        <f t="shared" si="3"/>
        <v>0</v>
      </c>
    </row>
    <row r="41" spans="4:18">
      <c r="D41" t="str">
        <f>'RS-232 CMD'!G51</f>
        <v>00h</v>
      </c>
      <c r="E41" t="str">
        <f>'RS-232 CMD'!H51</f>
        <v>99h</v>
      </c>
      <c r="G41">
        <f t="shared" si="0"/>
        <v>0</v>
      </c>
      <c r="H41">
        <f t="shared" si="1"/>
        <v>153</v>
      </c>
      <c r="J41">
        <f t="shared" si="2"/>
        <v>153</v>
      </c>
      <c r="P41" s="28">
        <f>History!A41</f>
        <v>0</v>
      </c>
      <c r="R41" s="29">
        <f t="shared" si="3"/>
        <v>0</v>
      </c>
    </row>
    <row r="42" spans="4:10">
      <c r="D42">
        <f>'RS-232 CMD'!G52</f>
        <v>0</v>
      </c>
      <c r="E42">
        <f>'RS-232 CMD'!H52</f>
        <v>0</v>
      </c>
      <c r="G42">
        <f t="shared" si="0"/>
        <v>0</v>
      </c>
      <c r="H42">
        <f t="shared" si="1"/>
        <v>0</v>
      </c>
      <c r="J42">
        <f t="shared" si="2"/>
        <v>0</v>
      </c>
    </row>
    <row r="43" spans="4:10">
      <c r="D43">
        <f>'RS-232 CMD'!G53</f>
        <v>0</v>
      </c>
      <c r="E43">
        <f>'RS-232 CMD'!H53</f>
        <v>0</v>
      </c>
      <c r="G43">
        <f t="shared" si="0"/>
        <v>0</v>
      </c>
      <c r="H43">
        <f t="shared" si="1"/>
        <v>0</v>
      </c>
      <c r="J43">
        <f t="shared" si="2"/>
        <v>0</v>
      </c>
    </row>
    <row r="44" spans="4:10">
      <c r="D44" t="str">
        <f>'RS-232 CMD'!G54</f>
        <v>00h</v>
      </c>
      <c r="E44" t="str">
        <f>'RS-232 CMD'!H54</f>
        <v>01h</v>
      </c>
      <c r="G44">
        <f t="shared" si="0"/>
        <v>0</v>
      </c>
      <c r="H44">
        <f t="shared" si="1"/>
        <v>1</v>
      </c>
      <c r="J44">
        <f t="shared" si="2"/>
        <v>1</v>
      </c>
    </row>
    <row r="45" spans="4:10">
      <c r="D45" t="str">
        <f>'RS-232 CMD'!G55</f>
        <v>00h</v>
      </c>
      <c r="E45" t="str">
        <f>'RS-232 CMD'!H55</f>
        <v>9ah</v>
      </c>
      <c r="G45">
        <f t="shared" si="0"/>
        <v>0</v>
      </c>
      <c r="H45">
        <f t="shared" si="1"/>
        <v>154</v>
      </c>
      <c r="J45">
        <f t="shared" si="2"/>
        <v>154</v>
      </c>
    </row>
    <row r="46" spans="4:10">
      <c r="D46" t="str">
        <f>'RS-232 CMD'!G56</f>
        <v>00h</v>
      </c>
      <c r="E46" t="str">
        <f>'RS-232 CMD'!H56</f>
        <v>01h</v>
      </c>
      <c r="G46">
        <f t="shared" si="0"/>
        <v>0</v>
      </c>
      <c r="H46">
        <f t="shared" si="1"/>
        <v>1</v>
      </c>
      <c r="J46">
        <f t="shared" si="2"/>
        <v>1</v>
      </c>
    </row>
    <row r="47" spans="4:10">
      <c r="D47" t="str">
        <f>'RS-232 CMD'!G57</f>
        <v>02h</v>
      </c>
      <c r="E47" t="str">
        <f>'RS-232 CMD'!H57</f>
        <v>88h</v>
      </c>
      <c r="G47">
        <f t="shared" si="0"/>
        <v>2</v>
      </c>
      <c r="H47">
        <f t="shared" si="1"/>
        <v>136</v>
      </c>
      <c r="J47">
        <f t="shared" si="2"/>
        <v>648</v>
      </c>
    </row>
    <row r="48" spans="4:10">
      <c r="D48" t="str">
        <f>'RS-232 CMD'!G58</f>
        <v>00h</v>
      </c>
      <c r="E48" t="str">
        <f>'RS-232 CMD'!H58</f>
        <v>01h</v>
      </c>
      <c r="G48">
        <f t="shared" si="0"/>
        <v>0</v>
      </c>
      <c r="H48">
        <f t="shared" si="1"/>
        <v>1</v>
      </c>
      <c r="J48">
        <f t="shared" si="2"/>
        <v>1</v>
      </c>
    </row>
    <row r="49" spans="4:10">
      <c r="D49" t="str">
        <f>'RS-232 CMD'!G59</f>
        <v>00h</v>
      </c>
      <c r="E49" t="str">
        <f>'RS-232 CMD'!H59</f>
        <v>01h</v>
      </c>
      <c r="G49">
        <f t="shared" si="0"/>
        <v>0</v>
      </c>
      <c r="H49">
        <f t="shared" si="1"/>
        <v>1</v>
      </c>
      <c r="J49">
        <f t="shared" si="2"/>
        <v>1</v>
      </c>
    </row>
    <row r="50" spans="4:10">
      <c r="D50" t="str">
        <f>'RS-232 CMD'!G60</f>
        <v>00h</v>
      </c>
      <c r="E50" t="str">
        <f>'RS-232 CMD'!H60</f>
        <v>4Bh</v>
      </c>
      <c r="G50">
        <f t="shared" si="0"/>
        <v>0</v>
      </c>
      <c r="H50">
        <f t="shared" si="1"/>
        <v>75</v>
      </c>
      <c r="J50">
        <f t="shared" si="2"/>
        <v>75</v>
      </c>
    </row>
    <row r="51" spans="4:10">
      <c r="D51" t="str">
        <f>'RS-232 CMD'!G61</f>
        <v>00h</v>
      </c>
      <c r="E51" t="str">
        <f>'RS-232 CMD'!H61</f>
        <v>01h</v>
      </c>
      <c r="G51">
        <f t="shared" si="0"/>
        <v>0</v>
      </c>
      <c r="H51">
        <f t="shared" si="1"/>
        <v>1</v>
      </c>
      <c r="J51">
        <f t="shared" si="2"/>
        <v>1</v>
      </c>
    </row>
    <row r="52" spans="4:10">
      <c r="D52">
        <f>'RS-232 CMD'!G62</f>
        <v>0</v>
      </c>
      <c r="E52">
        <f>'RS-232 CMD'!H62</f>
        <v>0</v>
      </c>
      <c r="G52">
        <f t="shared" si="0"/>
        <v>0</v>
      </c>
      <c r="H52">
        <f t="shared" si="1"/>
        <v>0</v>
      </c>
      <c r="J52">
        <f t="shared" si="2"/>
        <v>0</v>
      </c>
    </row>
    <row r="53" spans="4:10">
      <c r="D53">
        <f>'RS-232 CMD'!G63</f>
        <v>0</v>
      </c>
      <c r="E53">
        <f>'RS-232 CMD'!H63</f>
        <v>0</v>
      </c>
      <c r="G53">
        <f t="shared" si="0"/>
        <v>0</v>
      </c>
      <c r="H53">
        <f t="shared" si="1"/>
        <v>0</v>
      </c>
      <c r="J53">
        <f t="shared" si="2"/>
        <v>0</v>
      </c>
    </row>
    <row r="54" spans="4:10">
      <c r="D54">
        <f>'RS-232 CMD'!G64</f>
        <v>0</v>
      </c>
      <c r="E54">
        <f>'RS-232 CMD'!H64</f>
        <v>0</v>
      </c>
      <c r="G54">
        <f t="shared" si="0"/>
        <v>0</v>
      </c>
      <c r="H54">
        <f t="shared" si="1"/>
        <v>0</v>
      </c>
      <c r="J54">
        <f t="shared" si="2"/>
        <v>0</v>
      </c>
    </row>
    <row r="55" spans="4:10">
      <c r="D55" t="str">
        <f>'RS-232 CMD'!G65</f>
        <v>00h</v>
      </c>
      <c r="E55" t="str">
        <f>'RS-232 CMD'!H65</f>
        <v>28h</v>
      </c>
      <c r="G55">
        <f t="shared" si="0"/>
        <v>0</v>
      </c>
      <c r="H55">
        <f t="shared" si="1"/>
        <v>40</v>
      </c>
      <c r="J55">
        <f t="shared" si="2"/>
        <v>40</v>
      </c>
    </row>
    <row r="56" spans="4:10">
      <c r="D56" t="str">
        <f>'RS-232 CMD'!G66</f>
        <v>00h</v>
      </c>
      <c r="E56" t="str">
        <f>'RS-232 CMD'!H66</f>
        <v>44h</v>
      </c>
      <c r="G56">
        <f t="shared" si="0"/>
        <v>0</v>
      </c>
      <c r="H56">
        <f t="shared" si="1"/>
        <v>68</v>
      </c>
      <c r="J56">
        <f t="shared" si="2"/>
        <v>68</v>
      </c>
    </row>
    <row r="57" spans="4:10">
      <c r="D57">
        <f>'RS-232 CMD'!G67</f>
        <v>0</v>
      </c>
      <c r="E57">
        <f>'RS-232 CMD'!H67</f>
        <v>0</v>
      </c>
      <c r="G57">
        <f t="shared" si="0"/>
        <v>0</v>
      </c>
      <c r="H57">
        <f t="shared" si="1"/>
        <v>0</v>
      </c>
      <c r="J57">
        <f t="shared" si="2"/>
        <v>0</v>
      </c>
    </row>
    <row r="58" spans="4:10">
      <c r="D58">
        <f>'RS-232 CMD'!G68</f>
        <v>0</v>
      </c>
      <c r="E58">
        <f>'RS-232 CMD'!H68</f>
        <v>0</v>
      </c>
      <c r="G58">
        <f t="shared" si="0"/>
        <v>0</v>
      </c>
      <c r="H58">
        <f t="shared" si="1"/>
        <v>0</v>
      </c>
      <c r="J58">
        <f t="shared" si="2"/>
        <v>0</v>
      </c>
    </row>
    <row r="59" spans="4:10">
      <c r="D59">
        <f>'RS-232 CMD'!G69</f>
        <v>0</v>
      </c>
      <c r="E59">
        <f>'RS-232 CMD'!H69</f>
        <v>0</v>
      </c>
      <c r="G59">
        <f t="shared" si="0"/>
        <v>0</v>
      </c>
      <c r="H59">
        <f t="shared" si="1"/>
        <v>0</v>
      </c>
      <c r="J59">
        <f t="shared" si="2"/>
        <v>0</v>
      </c>
    </row>
    <row r="60" spans="4:10">
      <c r="D60">
        <f>'RS-232 CMD'!G70</f>
        <v>0</v>
      </c>
      <c r="E60">
        <f>'RS-232 CMD'!H70</f>
        <v>0</v>
      </c>
      <c r="G60">
        <f t="shared" si="0"/>
        <v>0</v>
      </c>
      <c r="H60">
        <f t="shared" si="1"/>
        <v>0</v>
      </c>
      <c r="J60">
        <f t="shared" si="2"/>
        <v>0</v>
      </c>
    </row>
    <row r="61" spans="4:10">
      <c r="D61">
        <f>'RS-232 CMD'!G71</f>
        <v>0</v>
      </c>
      <c r="E61">
        <f>'RS-232 CMD'!H71</f>
        <v>0</v>
      </c>
      <c r="G61">
        <f t="shared" si="0"/>
        <v>0</v>
      </c>
      <c r="H61">
        <f t="shared" si="1"/>
        <v>0</v>
      </c>
      <c r="J61">
        <f t="shared" si="2"/>
        <v>0</v>
      </c>
    </row>
    <row r="62" spans="4:10">
      <c r="D62">
        <f>'RS-232 CMD'!G72</f>
        <v>0</v>
      </c>
      <c r="E62">
        <f>'RS-232 CMD'!H72</f>
        <v>0</v>
      </c>
      <c r="G62">
        <f t="shared" si="0"/>
        <v>0</v>
      </c>
      <c r="H62">
        <f t="shared" si="1"/>
        <v>0</v>
      </c>
      <c r="J62">
        <f t="shared" si="2"/>
        <v>0</v>
      </c>
    </row>
    <row r="63" spans="4:10">
      <c r="D63">
        <f>'RS-232 CMD'!G73</f>
        <v>0</v>
      </c>
      <c r="E63">
        <f>'RS-232 CMD'!H73</f>
        <v>0</v>
      </c>
      <c r="G63">
        <f t="shared" si="0"/>
        <v>0</v>
      </c>
      <c r="H63">
        <f t="shared" si="1"/>
        <v>0</v>
      </c>
      <c r="J63">
        <f t="shared" si="2"/>
        <v>0</v>
      </c>
    </row>
    <row r="64" spans="4:10">
      <c r="D64">
        <f>'RS-232 CMD'!G74</f>
        <v>0</v>
      </c>
      <c r="E64">
        <f>'RS-232 CMD'!H74</f>
        <v>0</v>
      </c>
      <c r="G64">
        <f t="shared" si="0"/>
        <v>0</v>
      </c>
      <c r="H64">
        <f t="shared" si="1"/>
        <v>0</v>
      </c>
      <c r="J64">
        <f t="shared" si="2"/>
        <v>0</v>
      </c>
    </row>
    <row r="65" spans="4:10">
      <c r="D65" t="str">
        <f>'RS-232 CMD'!G75</f>
        <v>00h</v>
      </c>
      <c r="E65" t="str">
        <f>'RS-232 CMD'!H75</f>
        <v>02h</v>
      </c>
      <c r="G65">
        <f t="shared" si="0"/>
        <v>0</v>
      </c>
      <c r="H65">
        <f t="shared" si="1"/>
        <v>2</v>
      </c>
      <c r="J65">
        <f t="shared" si="2"/>
        <v>2</v>
      </c>
    </row>
    <row r="66" spans="4:10">
      <c r="D66">
        <f>'RS-232 CMD'!G76</f>
        <v>0</v>
      </c>
      <c r="E66">
        <f>'RS-232 CMD'!H76</f>
        <v>0</v>
      </c>
      <c r="G66">
        <f t="shared" si="0"/>
        <v>0</v>
      </c>
      <c r="H66">
        <f t="shared" si="1"/>
        <v>0</v>
      </c>
      <c r="J66">
        <f t="shared" si="2"/>
        <v>0</v>
      </c>
    </row>
    <row r="67" spans="4:10">
      <c r="D67">
        <f>'RS-232 CMD'!G77</f>
        <v>0</v>
      </c>
      <c r="E67">
        <f>'RS-232 CMD'!H77</f>
        <v>0</v>
      </c>
      <c r="G67">
        <f t="shared" si="0"/>
        <v>0</v>
      </c>
      <c r="H67">
        <f t="shared" si="1"/>
        <v>0</v>
      </c>
      <c r="J67">
        <f t="shared" si="2"/>
        <v>0</v>
      </c>
    </row>
    <row r="68" spans="4:10">
      <c r="D68">
        <f>'RS-232 CMD'!G78</f>
        <v>0</v>
      </c>
      <c r="E68">
        <f>'RS-232 CMD'!H78</f>
        <v>0</v>
      </c>
      <c r="G68">
        <f t="shared" ref="G68:G131" si="6">HEX2DEC(LEFT(D68,2))</f>
        <v>0</v>
      </c>
      <c r="H68">
        <f t="shared" ref="H68:H131" si="7">HEX2DEC(LEFT(E68,2))</f>
        <v>0</v>
      </c>
      <c r="J68">
        <f t="shared" ref="J68:J131" si="8">G68*256+H68</f>
        <v>0</v>
      </c>
    </row>
    <row r="69" spans="4:10">
      <c r="D69">
        <f>'RS-232 CMD'!G79</f>
        <v>0</v>
      </c>
      <c r="E69">
        <f>'RS-232 CMD'!H79</f>
        <v>0</v>
      </c>
      <c r="G69">
        <f t="shared" si="6"/>
        <v>0</v>
      </c>
      <c r="H69">
        <f t="shared" si="7"/>
        <v>0</v>
      </c>
      <c r="J69">
        <f t="shared" si="8"/>
        <v>0</v>
      </c>
    </row>
    <row r="70" spans="4:10">
      <c r="D70">
        <f>'RS-232 CMD'!G80</f>
        <v>0</v>
      </c>
      <c r="E70">
        <f>'RS-232 CMD'!H80</f>
        <v>0</v>
      </c>
      <c r="G70">
        <f t="shared" si="6"/>
        <v>0</v>
      </c>
      <c r="H70">
        <f t="shared" si="7"/>
        <v>0</v>
      </c>
      <c r="J70">
        <f t="shared" si="8"/>
        <v>0</v>
      </c>
    </row>
    <row r="71" spans="4:10">
      <c r="D71">
        <f>'RS-232 CMD'!G81</f>
        <v>0</v>
      </c>
      <c r="E71">
        <f>'RS-232 CMD'!H81</f>
        <v>0</v>
      </c>
      <c r="G71">
        <f t="shared" si="6"/>
        <v>0</v>
      </c>
      <c r="H71">
        <f t="shared" si="7"/>
        <v>0</v>
      </c>
      <c r="J71">
        <f t="shared" si="8"/>
        <v>0</v>
      </c>
    </row>
    <row r="72" spans="4:10">
      <c r="D72">
        <f>'RS-232 CMD'!G82</f>
        <v>0</v>
      </c>
      <c r="E72">
        <f>'RS-232 CMD'!H82</f>
        <v>0</v>
      </c>
      <c r="G72">
        <f t="shared" si="6"/>
        <v>0</v>
      </c>
      <c r="H72">
        <f t="shared" si="7"/>
        <v>0</v>
      </c>
      <c r="J72">
        <f t="shared" si="8"/>
        <v>0</v>
      </c>
    </row>
    <row r="73" spans="4:10">
      <c r="D73">
        <f>'RS-232 CMD'!G83</f>
        <v>0</v>
      </c>
      <c r="E73">
        <f>'RS-232 CMD'!H83</f>
        <v>0</v>
      </c>
      <c r="G73">
        <f t="shared" si="6"/>
        <v>0</v>
      </c>
      <c r="H73">
        <f t="shared" si="7"/>
        <v>0</v>
      </c>
      <c r="J73">
        <f t="shared" si="8"/>
        <v>0</v>
      </c>
    </row>
    <row r="74" spans="4:10">
      <c r="D74">
        <f>'RS-232 CMD'!G84</f>
        <v>0</v>
      </c>
      <c r="E74">
        <f>'RS-232 CMD'!H84</f>
        <v>0</v>
      </c>
      <c r="G74">
        <f t="shared" si="6"/>
        <v>0</v>
      </c>
      <c r="H74">
        <f t="shared" si="7"/>
        <v>0</v>
      </c>
      <c r="J74">
        <f t="shared" si="8"/>
        <v>0</v>
      </c>
    </row>
    <row r="75" spans="4:10">
      <c r="D75">
        <f>'RS-232 CMD'!G85</f>
        <v>0</v>
      </c>
      <c r="E75">
        <f>'RS-232 CMD'!H85</f>
        <v>0</v>
      </c>
      <c r="G75">
        <f t="shared" si="6"/>
        <v>0</v>
      </c>
      <c r="H75">
        <f t="shared" si="7"/>
        <v>0</v>
      </c>
      <c r="J75">
        <f t="shared" si="8"/>
        <v>0</v>
      </c>
    </row>
    <row r="76" spans="4:10">
      <c r="D76">
        <f>'RS-232 CMD'!G86</f>
        <v>0</v>
      </c>
      <c r="E76">
        <f>'RS-232 CMD'!H86</f>
        <v>0</v>
      </c>
      <c r="G76">
        <f t="shared" si="6"/>
        <v>0</v>
      </c>
      <c r="H76">
        <f t="shared" si="7"/>
        <v>0</v>
      </c>
      <c r="J76">
        <f t="shared" si="8"/>
        <v>0</v>
      </c>
    </row>
    <row r="77" spans="4:10">
      <c r="D77">
        <f>'RS-232 CMD'!G87</f>
        <v>0</v>
      </c>
      <c r="E77">
        <f>'RS-232 CMD'!H87</f>
        <v>0</v>
      </c>
      <c r="G77">
        <f t="shared" si="6"/>
        <v>0</v>
      </c>
      <c r="H77">
        <f t="shared" si="7"/>
        <v>0</v>
      </c>
      <c r="J77">
        <f t="shared" si="8"/>
        <v>0</v>
      </c>
    </row>
    <row r="78" spans="4:10">
      <c r="D78">
        <f>'RS-232 CMD'!G88</f>
        <v>0</v>
      </c>
      <c r="E78">
        <f>'RS-232 CMD'!H88</f>
        <v>0</v>
      </c>
      <c r="G78">
        <f t="shared" si="6"/>
        <v>0</v>
      </c>
      <c r="H78">
        <f t="shared" si="7"/>
        <v>0</v>
      </c>
      <c r="J78">
        <f t="shared" si="8"/>
        <v>0</v>
      </c>
    </row>
    <row r="79" spans="4:10">
      <c r="D79">
        <f>'RS-232 CMD'!G89</f>
        <v>0</v>
      </c>
      <c r="E79">
        <f>'RS-232 CMD'!H89</f>
        <v>0</v>
      </c>
      <c r="G79">
        <f t="shared" si="6"/>
        <v>0</v>
      </c>
      <c r="H79">
        <f t="shared" si="7"/>
        <v>0</v>
      </c>
      <c r="J79">
        <f t="shared" si="8"/>
        <v>0</v>
      </c>
    </row>
    <row r="80" spans="4:10">
      <c r="D80">
        <f>'RS-232 CMD'!G90</f>
        <v>0</v>
      </c>
      <c r="E80">
        <f>'RS-232 CMD'!H90</f>
        <v>0</v>
      </c>
      <c r="G80">
        <f t="shared" si="6"/>
        <v>0</v>
      </c>
      <c r="H80">
        <f t="shared" si="7"/>
        <v>0</v>
      </c>
      <c r="J80">
        <f t="shared" si="8"/>
        <v>0</v>
      </c>
    </row>
    <row r="81" spans="4:10">
      <c r="D81">
        <f>'RS-232 CMD'!G91</f>
        <v>0</v>
      </c>
      <c r="E81">
        <f>'RS-232 CMD'!H91</f>
        <v>0</v>
      </c>
      <c r="G81">
        <f t="shared" si="6"/>
        <v>0</v>
      </c>
      <c r="H81">
        <f t="shared" si="7"/>
        <v>0</v>
      </c>
      <c r="J81">
        <f t="shared" si="8"/>
        <v>0</v>
      </c>
    </row>
    <row r="82" spans="4:10">
      <c r="D82" t="str">
        <f>'RS-232 CMD'!G92</f>
        <v>00h</v>
      </c>
      <c r="E82" t="str">
        <f>'RS-232 CMD'!H92</f>
        <v>A3h</v>
      </c>
      <c r="G82">
        <f t="shared" si="6"/>
        <v>0</v>
      </c>
      <c r="H82">
        <f t="shared" si="7"/>
        <v>163</v>
      </c>
      <c r="J82">
        <f t="shared" si="8"/>
        <v>163</v>
      </c>
    </row>
    <row r="83" spans="4:10">
      <c r="D83">
        <f>'RS-232 CMD'!G93</f>
        <v>0</v>
      </c>
      <c r="E83">
        <f>'RS-232 CMD'!H93</f>
        <v>0</v>
      </c>
      <c r="G83">
        <f t="shared" si="6"/>
        <v>0</v>
      </c>
      <c r="H83">
        <f t="shared" si="7"/>
        <v>0</v>
      </c>
      <c r="J83">
        <f t="shared" si="8"/>
        <v>0</v>
      </c>
    </row>
    <row r="84" spans="4:10">
      <c r="D84">
        <f>'RS-232 CMD'!G94</f>
        <v>0</v>
      </c>
      <c r="E84">
        <f>'RS-232 CMD'!H94</f>
        <v>0</v>
      </c>
      <c r="G84">
        <f t="shared" si="6"/>
        <v>0</v>
      </c>
      <c r="H84">
        <f t="shared" si="7"/>
        <v>0</v>
      </c>
      <c r="J84">
        <f t="shared" si="8"/>
        <v>0</v>
      </c>
    </row>
    <row r="85" spans="4:10">
      <c r="D85">
        <f>'RS-232 CMD'!G95</f>
        <v>0</v>
      </c>
      <c r="E85">
        <f>'RS-232 CMD'!H95</f>
        <v>0</v>
      </c>
      <c r="G85">
        <f t="shared" si="6"/>
        <v>0</v>
      </c>
      <c r="H85">
        <f t="shared" si="7"/>
        <v>0</v>
      </c>
      <c r="J85">
        <f t="shared" si="8"/>
        <v>0</v>
      </c>
    </row>
    <row r="86" spans="4:10">
      <c r="D86">
        <f>'RS-232 CMD'!G96</f>
        <v>0</v>
      </c>
      <c r="E86">
        <f>'RS-232 CMD'!H96</f>
        <v>0</v>
      </c>
      <c r="G86">
        <f t="shared" si="6"/>
        <v>0</v>
      </c>
      <c r="H86">
        <f t="shared" si="7"/>
        <v>0</v>
      </c>
      <c r="J86">
        <f t="shared" si="8"/>
        <v>0</v>
      </c>
    </row>
    <row r="87" spans="4:10">
      <c r="D87">
        <f>'RS-232 CMD'!G97</f>
        <v>0</v>
      </c>
      <c r="E87">
        <f>'RS-232 CMD'!H97</f>
        <v>0</v>
      </c>
      <c r="G87">
        <f t="shared" si="6"/>
        <v>0</v>
      </c>
      <c r="H87">
        <f t="shared" si="7"/>
        <v>0</v>
      </c>
      <c r="J87">
        <f t="shared" si="8"/>
        <v>0</v>
      </c>
    </row>
    <row r="88" spans="4:10">
      <c r="D88">
        <f>'RS-232 CMD'!G98</f>
        <v>0</v>
      </c>
      <c r="E88">
        <f>'RS-232 CMD'!H98</f>
        <v>0</v>
      </c>
      <c r="G88">
        <f t="shared" si="6"/>
        <v>0</v>
      </c>
      <c r="H88">
        <f t="shared" si="7"/>
        <v>0</v>
      </c>
      <c r="J88">
        <f t="shared" si="8"/>
        <v>0</v>
      </c>
    </row>
    <row r="89" spans="4:10">
      <c r="D89">
        <f>'RS-232 CMD'!G99</f>
        <v>0</v>
      </c>
      <c r="E89">
        <f>'RS-232 CMD'!H99</f>
        <v>0</v>
      </c>
      <c r="G89">
        <f t="shared" si="6"/>
        <v>0</v>
      </c>
      <c r="H89">
        <f t="shared" si="7"/>
        <v>0</v>
      </c>
      <c r="J89">
        <f t="shared" si="8"/>
        <v>0</v>
      </c>
    </row>
    <row r="90" spans="4:10">
      <c r="D90">
        <f>'RS-232 CMD'!G100</f>
        <v>0</v>
      </c>
      <c r="E90">
        <f>'RS-232 CMD'!H100</f>
        <v>0</v>
      </c>
      <c r="G90">
        <f t="shared" si="6"/>
        <v>0</v>
      </c>
      <c r="H90">
        <f t="shared" si="7"/>
        <v>0</v>
      </c>
      <c r="J90">
        <f t="shared" si="8"/>
        <v>0</v>
      </c>
    </row>
    <row r="91" spans="4:10">
      <c r="D91">
        <f>'RS-232 CMD'!G101</f>
        <v>0</v>
      </c>
      <c r="E91">
        <f>'RS-232 CMD'!H101</f>
        <v>0</v>
      </c>
      <c r="G91">
        <f t="shared" si="6"/>
        <v>0</v>
      </c>
      <c r="H91">
        <f t="shared" si="7"/>
        <v>0</v>
      </c>
      <c r="J91">
        <f t="shared" si="8"/>
        <v>0</v>
      </c>
    </row>
    <row r="92" spans="4:10">
      <c r="D92">
        <f>'RS-232 CMD'!G102</f>
        <v>0</v>
      </c>
      <c r="E92">
        <f>'RS-232 CMD'!H102</f>
        <v>0</v>
      </c>
      <c r="G92">
        <f t="shared" si="6"/>
        <v>0</v>
      </c>
      <c r="H92">
        <f t="shared" si="7"/>
        <v>0</v>
      </c>
      <c r="J92">
        <f t="shared" si="8"/>
        <v>0</v>
      </c>
    </row>
    <row r="93" spans="4:10">
      <c r="D93">
        <f>'RS-232 CMD'!G103</f>
        <v>0</v>
      </c>
      <c r="E93">
        <f>'RS-232 CMD'!H103</f>
        <v>0</v>
      </c>
      <c r="G93">
        <f t="shared" si="6"/>
        <v>0</v>
      </c>
      <c r="H93">
        <f t="shared" si="7"/>
        <v>0</v>
      </c>
      <c r="J93">
        <f t="shared" si="8"/>
        <v>0</v>
      </c>
    </row>
    <row r="94" spans="4:10">
      <c r="D94">
        <f>'RS-232 CMD'!G104</f>
        <v>0</v>
      </c>
      <c r="E94">
        <f>'RS-232 CMD'!H104</f>
        <v>0</v>
      </c>
      <c r="G94">
        <f t="shared" si="6"/>
        <v>0</v>
      </c>
      <c r="H94">
        <f t="shared" si="7"/>
        <v>0</v>
      </c>
      <c r="J94">
        <f t="shared" si="8"/>
        <v>0</v>
      </c>
    </row>
    <row r="95" spans="4:10">
      <c r="D95">
        <f>'RS-232 CMD'!G105</f>
        <v>0</v>
      </c>
      <c r="E95">
        <f>'RS-232 CMD'!H105</f>
        <v>0</v>
      </c>
      <c r="G95">
        <f t="shared" si="6"/>
        <v>0</v>
      </c>
      <c r="H95">
        <f t="shared" si="7"/>
        <v>0</v>
      </c>
      <c r="J95">
        <f t="shared" si="8"/>
        <v>0</v>
      </c>
    </row>
    <row r="96" spans="4:10">
      <c r="D96">
        <f>'RS-232 CMD'!G106</f>
        <v>0</v>
      </c>
      <c r="E96">
        <f>'RS-232 CMD'!H106</f>
        <v>0</v>
      </c>
      <c r="G96">
        <f t="shared" si="6"/>
        <v>0</v>
      </c>
      <c r="H96">
        <f t="shared" si="7"/>
        <v>0</v>
      </c>
      <c r="J96">
        <f t="shared" si="8"/>
        <v>0</v>
      </c>
    </row>
    <row r="97" spans="4:10">
      <c r="D97">
        <f>'RS-232 CMD'!G107</f>
        <v>0</v>
      </c>
      <c r="E97">
        <f>'RS-232 CMD'!H107</f>
        <v>0</v>
      </c>
      <c r="G97">
        <f t="shared" si="6"/>
        <v>0</v>
      </c>
      <c r="H97">
        <f t="shared" si="7"/>
        <v>0</v>
      </c>
      <c r="J97">
        <f t="shared" si="8"/>
        <v>0</v>
      </c>
    </row>
    <row r="98" spans="4:10">
      <c r="D98">
        <f>'RS-232 CMD'!G108</f>
        <v>0</v>
      </c>
      <c r="E98">
        <f>'RS-232 CMD'!H108</f>
        <v>0</v>
      </c>
      <c r="G98">
        <f t="shared" si="6"/>
        <v>0</v>
      </c>
      <c r="H98">
        <f t="shared" si="7"/>
        <v>0</v>
      </c>
      <c r="J98">
        <f t="shared" si="8"/>
        <v>0</v>
      </c>
    </row>
    <row r="99" spans="4:10">
      <c r="D99">
        <f>'RS-232 CMD'!G109</f>
        <v>0</v>
      </c>
      <c r="E99">
        <f>'RS-232 CMD'!H109</f>
        <v>0</v>
      </c>
      <c r="G99">
        <f t="shared" si="6"/>
        <v>0</v>
      </c>
      <c r="H99">
        <f t="shared" si="7"/>
        <v>0</v>
      </c>
      <c r="J99">
        <f t="shared" si="8"/>
        <v>0</v>
      </c>
    </row>
    <row r="100" spans="4:10">
      <c r="D100">
        <f>'RS-232 CMD'!G110</f>
        <v>0</v>
      </c>
      <c r="E100">
        <f>'RS-232 CMD'!H110</f>
        <v>0</v>
      </c>
      <c r="G100">
        <f t="shared" si="6"/>
        <v>0</v>
      </c>
      <c r="H100">
        <f t="shared" si="7"/>
        <v>0</v>
      </c>
      <c r="J100">
        <f t="shared" si="8"/>
        <v>0</v>
      </c>
    </row>
    <row r="101" spans="4:10">
      <c r="D101">
        <f>'RS-232 CMD'!G111</f>
        <v>0</v>
      </c>
      <c r="E101">
        <f>'RS-232 CMD'!H111</f>
        <v>0</v>
      </c>
      <c r="G101">
        <f t="shared" si="6"/>
        <v>0</v>
      </c>
      <c r="H101">
        <f t="shared" si="7"/>
        <v>0</v>
      </c>
      <c r="J101">
        <f t="shared" si="8"/>
        <v>0</v>
      </c>
    </row>
    <row r="102" spans="4:10">
      <c r="D102">
        <f>'RS-232 CMD'!G112</f>
        <v>0</v>
      </c>
      <c r="E102">
        <f>'RS-232 CMD'!H112</f>
        <v>0</v>
      </c>
      <c r="G102">
        <f t="shared" si="6"/>
        <v>0</v>
      </c>
      <c r="H102">
        <f t="shared" si="7"/>
        <v>0</v>
      </c>
      <c r="J102">
        <f t="shared" si="8"/>
        <v>0</v>
      </c>
    </row>
    <row r="103" spans="4:10">
      <c r="D103">
        <f>'RS-232 CMD'!G113</f>
        <v>0</v>
      </c>
      <c r="E103">
        <f>'RS-232 CMD'!H113</f>
        <v>0</v>
      </c>
      <c r="G103">
        <f t="shared" si="6"/>
        <v>0</v>
      </c>
      <c r="H103">
        <f t="shared" si="7"/>
        <v>0</v>
      </c>
      <c r="J103">
        <f t="shared" si="8"/>
        <v>0</v>
      </c>
    </row>
    <row r="104" spans="4:10">
      <c r="D104">
        <f>'RS-232 CMD'!G114</f>
        <v>0</v>
      </c>
      <c r="E104">
        <f>'RS-232 CMD'!H114</f>
        <v>0</v>
      </c>
      <c r="G104">
        <f t="shared" si="6"/>
        <v>0</v>
      </c>
      <c r="H104">
        <f t="shared" si="7"/>
        <v>0</v>
      </c>
      <c r="J104">
        <f t="shared" si="8"/>
        <v>0</v>
      </c>
    </row>
    <row r="105" spans="4:10">
      <c r="D105">
        <f>'RS-232 CMD'!G115</f>
        <v>0</v>
      </c>
      <c r="E105">
        <f>'RS-232 CMD'!H115</f>
        <v>0</v>
      </c>
      <c r="G105">
        <f t="shared" si="6"/>
        <v>0</v>
      </c>
      <c r="H105">
        <f t="shared" si="7"/>
        <v>0</v>
      </c>
      <c r="J105">
        <f t="shared" si="8"/>
        <v>0</v>
      </c>
    </row>
    <row r="106" spans="4:10">
      <c r="D106">
        <f>'RS-232 CMD'!G116</f>
        <v>0</v>
      </c>
      <c r="E106">
        <f>'RS-232 CMD'!H116</f>
        <v>0</v>
      </c>
      <c r="G106">
        <f t="shared" si="6"/>
        <v>0</v>
      </c>
      <c r="H106">
        <f t="shared" si="7"/>
        <v>0</v>
      </c>
      <c r="J106">
        <f t="shared" si="8"/>
        <v>0</v>
      </c>
    </row>
    <row r="107" spans="4:10">
      <c r="D107">
        <f>'RS-232 CMD'!G117</f>
        <v>0</v>
      </c>
      <c r="E107">
        <f>'RS-232 CMD'!H117</f>
        <v>0</v>
      </c>
      <c r="G107">
        <f t="shared" si="6"/>
        <v>0</v>
      </c>
      <c r="H107">
        <f t="shared" si="7"/>
        <v>0</v>
      </c>
      <c r="J107">
        <f t="shared" si="8"/>
        <v>0</v>
      </c>
    </row>
    <row r="108" spans="4:10">
      <c r="D108">
        <f>'RS-232 CMD'!G118</f>
        <v>0</v>
      </c>
      <c r="E108">
        <f>'RS-232 CMD'!H118</f>
        <v>0</v>
      </c>
      <c r="G108">
        <f t="shared" si="6"/>
        <v>0</v>
      </c>
      <c r="H108">
        <f t="shared" si="7"/>
        <v>0</v>
      </c>
      <c r="J108">
        <f t="shared" si="8"/>
        <v>0</v>
      </c>
    </row>
    <row r="109" spans="4:10">
      <c r="D109">
        <f>'RS-232 CMD'!G119</f>
        <v>0</v>
      </c>
      <c r="E109">
        <f>'RS-232 CMD'!H119</f>
        <v>0</v>
      </c>
      <c r="G109">
        <f t="shared" si="6"/>
        <v>0</v>
      </c>
      <c r="H109">
        <f t="shared" si="7"/>
        <v>0</v>
      </c>
      <c r="J109">
        <f t="shared" si="8"/>
        <v>0</v>
      </c>
    </row>
    <row r="110" spans="4:10">
      <c r="D110">
        <f>'RS-232 CMD'!G120</f>
        <v>0</v>
      </c>
      <c r="E110">
        <f>'RS-232 CMD'!H120</f>
        <v>0</v>
      </c>
      <c r="G110">
        <f t="shared" si="6"/>
        <v>0</v>
      </c>
      <c r="H110">
        <f t="shared" si="7"/>
        <v>0</v>
      </c>
      <c r="J110">
        <f t="shared" si="8"/>
        <v>0</v>
      </c>
    </row>
    <row r="111" spans="4:10">
      <c r="D111">
        <f>'RS-232 CMD'!G121</f>
        <v>0</v>
      </c>
      <c r="E111">
        <f>'RS-232 CMD'!H121</f>
        <v>0</v>
      </c>
      <c r="G111">
        <f t="shared" si="6"/>
        <v>0</v>
      </c>
      <c r="H111">
        <f t="shared" si="7"/>
        <v>0</v>
      </c>
      <c r="J111">
        <f t="shared" si="8"/>
        <v>0</v>
      </c>
    </row>
    <row r="112" spans="4:10">
      <c r="D112">
        <f>'RS-232 CMD'!G122</f>
        <v>0</v>
      </c>
      <c r="E112">
        <f>'RS-232 CMD'!H122</f>
        <v>0</v>
      </c>
      <c r="G112">
        <f t="shared" si="6"/>
        <v>0</v>
      </c>
      <c r="H112">
        <f t="shared" si="7"/>
        <v>0</v>
      </c>
      <c r="J112">
        <f t="shared" si="8"/>
        <v>0</v>
      </c>
    </row>
    <row r="113" spans="4:10">
      <c r="D113">
        <f>'RS-232 CMD'!G123</f>
        <v>0</v>
      </c>
      <c r="E113">
        <f>'RS-232 CMD'!H123</f>
        <v>0</v>
      </c>
      <c r="G113">
        <f t="shared" si="6"/>
        <v>0</v>
      </c>
      <c r="H113">
        <f t="shared" si="7"/>
        <v>0</v>
      </c>
      <c r="J113">
        <f t="shared" si="8"/>
        <v>0</v>
      </c>
    </row>
    <row r="114" spans="4:10">
      <c r="D114">
        <f>'RS-232 CMD'!G124</f>
        <v>0</v>
      </c>
      <c r="E114">
        <f>'RS-232 CMD'!H124</f>
        <v>0</v>
      </c>
      <c r="G114">
        <f t="shared" si="6"/>
        <v>0</v>
      </c>
      <c r="H114">
        <f t="shared" si="7"/>
        <v>0</v>
      </c>
      <c r="J114">
        <f t="shared" si="8"/>
        <v>0</v>
      </c>
    </row>
    <row r="115" spans="4:10">
      <c r="D115" t="str">
        <f>'RS-232 CMD'!G125</f>
        <v>01h</v>
      </c>
      <c r="E115" t="str">
        <f>'RS-232 CMD'!H125</f>
        <v>09h</v>
      </c>
      <c r="G115">
        <f t="shared" si="6"/>
        <v>1</v>
      </c>
      <c r="H115">
        <f t="shared" si="7"/>
        <v>9</v>
      </c>
      <c r="J115">
        <f t="shared" si="8"/>
        <v>265</v>
      </c>
    </row>
    <row r="116" spans="4:10">
      <c r="D116">
        <f>'RS-232 CMD'!G126</f>
        <v>0</v>
      </c>
      <c r="E116">
        <f>'RS-232 CMD'!H126</f>
        <v>0</v>
      </c>
      <c r="G116">
        <f t="shared" si="6"/>
        <v>0</v>
      </c>
      <c r="H116">
        <f t="shared" si="7"/>
        <v>0</v>
      </c>
      <c r="J116">
        <f t="shared" si="8"/>
        <v>0</v>
      </c>
    </row>
    <row r="117" spans="4:10">
      <c r="D117">
        <f>'RS-232 CMD'!G127</f>
        <v>0</v>
      </c>
      <c r="E117">
        <f>'RS-232 CMD'!H127</f>
        <v>0</v>
      </c>
      <c r="G117">
        <f t="shared" si="6"/>
        <v>0</v>
      </c>
      <c r="H117">
        <f t="shared" si="7"/>
        <v>0</v>
      </c>
      <c r="J117">
        <f t="shared" si="8"/>
        <v>0</v>
      </c>
    </row>
    <row r="118" spans="4:10">
      <c r="D118">
        <f>'RS-232 CMD'!G128</f>
        <v>0</v>
      </c>
      <c r="E118">
        <f>'RS-232 CMD'!H128</f>
        <v>0</v>
      </c>
      <c r="G118">
        <f t="shared" si="6"/>
        <v>0</v>
      </c>
      <c r="H118">
        <f t="shared" si="7"/>
        <v>0</v>
      </c>
      <c r="J118">
        <f t="shared" si="8"/>
        <v>0</v>
      </c>
    </row>
    <row r="119" spans="4:10">
      <c r="D119">
        <f>'RS-232 CMD'!G129</f>
        <v>0</v>
      </c>
      <c r="E119">
        <f>'RS-232 CMD'!H129</f>
        <v>0</v>
      </c>
      <c r="G119">
        <f t="shared" si="6"/>
        <v>0</v>
      </c>
      <c r="H119">
        <f t="shared" si="7"/>
        <v>0</v>
      </c>
      <c r="J119">
        <f t="shared" si="8"/>
        <v>0</v>
      </c>
    </row>
    <row r="120" spans="4:10">
      <c r="D120">
        <f>'RS-232 CMD'!G130</f>
        <v>0</v>
      </c>
      <c r="E120">
        <f>'RS-232 CMD'!H130</f>
        <v>0</v>
      </c>
      <c r="G120">
        <f t="shared" si="6"/>
        <v>0</v>
      </c>
      <c r="H120">
        <f t="shared" si="7"/>
        <v>0</v>
      </c>
      <c r="J120">
        <f t="shared" si="8"/>
        <v>0</v>
      </c>
    </row>
    <row r="121" spans="4:10">
      <c r="D121" t="str">
        <f>'RS-232 CMD'!G131</f>
        <v>00h</v>
      </c>
      <c r="E121" t="str">
        <f>'RS-232 CMD'!H131</f>
        <v>50h</v>
      </c>
      <c r="G121">
        <f t="shared" si="6"/>
        <v>0</v>
      </c>
      <c r="H121">
        <f t="shared" si="7"/>
        <v>80</v>
      </c>
      <c r="J121">
        <f t="shared" si="8"/>
        <v>80</v>
      </c>
    </row>
    <row r="122" spans="4:10">
      <c r="D122">
        <f>'RS-232 CMD'!G132</f>
        <v>0</v>
      </c>
      <c r="E122">
        <f>'RS-232 CMD'!H132</f>
        <v>0</v>
      </c>
      <c r="G122">
        <f t="shared" si="6"/>
        <v>0</v>
      </c>
      <c r="H122">
        <f t="shared" si="7"/>
        <v>0</v>
      </c>
      <c r="J122">
        <f t="shared" si="8"/>
        <v>0</v>
      </c>
    </row>
    <row r="123" spans="4:10">
      <c r="D123">
        <f>'RS-232 CMD'!G133</f>
        <v>0</v>
      </c>
      <c r="E123">
        <f>'RS-232 CMD'!H133</f>
        <v>0</v>
      </c>
      <c r="G123">
        <f t="shared" si="6"/>
        <v>0</v>
      </c>
      <c r="H123">
        <f t="shared" si="7"/>
        <v>0</v>
      </c>
      <c r="J123">
        <f t="shared" si="8"/>
        <v>0</v>
      </c>
    </row>
    <row r="124" spans="4:10">
      <c r="D124">
        <f>'RS-232 CMD'!G134</f>
        <v>0</v>
      </c>
      <c r="E124">
        <f>'RS-232 CMD'!H134</f>
        <v>0</v>
      </c>
      <c r="G124">
        <f t="shared" si="6"/>
        <v>0</v>
      </c>
      <c r="H124">
        <f t="shared" si="7"/>
        <v>0</v>
      </c>
      <c r="J124">
        <f t="shared" si="8"/>
        <v>0</v>
      </c>
    </row>
    <row r="125" spans="4:10">
      <c r="D125" t="str">
        <f>'RS-232 CMD'!G135</f>
        <v>00h</v>
      </c>
      <c r="E125" t="str">
        <f>'RS-232 CMD'!H135</f>
        <v>71h</v>
      </c>
      <c r="G125">
        <f t="shared" si="6"/>
        <v>0</v>
      </c>
      <c r="H125">
        <f t="shared" si="7"/>
        <v>113</v>
      </c>
      <c r="J125">
        <f t="shared" si="8"/>
        <v>113</v>
      </c>
    </row>
    <row r="126" spans="4:10">
      <c r="D126" t="str">
        <f>'RS-232 CMD'!G136</f>
        <v>00h</v>
      </c>
      <c r="E126" t="str">
        <f>'RS-232 CMD'!H136</f>
        <v>01h</v>
      </c>
      <c r="G126">
        <f t="shared" si="6"/>
        <v>0</v>
      </c>
      <c r="H126">
        <f t="shared" si="7"/>
        <v>1</v>
      </c>
      <c r="J126">
        <f t="shared" si="8"/>
        <v>1</v>
      </c>
    </row>
    <row r="127" spans="4:10">
      <c r="D127" t="str">
        <f>'RS-232 CMD'!G137</f>
        <v>00h</v>
      </c>
      <c r="E127" t="str">
        <f>'RS-232 CMD'!H137</f>
        <v>01h</v>
      </c>
      <c r="G127">
        <f t="shared" si="6"/>
        <v>0</v>
      </c>
      <c r="H127">
        <f t="shared" si="7"/>
        <v>1</v>
      </c>
      <c r="J127">
        <f t="shared" si="8"/>
        <v>1</v>
      </c>
    </row>
    <row r="128" spans="4:10">
      <c r="D128" t="str">
        <f>'RS-232 CMD'!G138</f>
        <v>00h</v>
      </c>
      <c r="E128" t="str">
        <f>'RS-232 CMD'!H138</f>
        <v>80h</v>
      </c>
      <c r="G128">
        <f t="shared" si="6"/>
        <v>0</v>
      </c>
      <c r="H128">
        <f t="shared" si="7"/>
        <v>128</v>
      </c>
      <c r="J128">
        <f t="shared" si="8"/>
        <v>128</v>
      </c>
    </row>
    <row r="129" spans="4:10">
      <c r="D129">
        <f>'RS-232 CMD'!G139</f>
        <v>0</v>
      </c>
      <c r="E129">
        <f>'RS-232 CMD'!H139</f>
        <v>0</v>
      </c>
      <c r="G129">
        <f t="shared" si="6"/>
        <v>0</v>
      </c>
      <c r="H129">
        <f t="shared" si="7"/>
        <v>0</v>
      </c>
      <c r="J129">
        <f t="shared" si="8"/>
        <v>0</v>
      </c>
    </row>
    <row r="130" spans="4:10">
      <c r="D130">
        <f>'RS-232 CMD'!G140</f>
        <v>0</v>
      </c>
      <c r="E130">
        <f>'RS-232 CMD'!H140</f>
        <v>0</v>
      </c>
      <c r="G130">
        <f t="shared" si="6"/>
        <v>0</v>
      </c>
      <c r="H130">
        <f t="shared" si="7"/>
        <v>0</v>
      </c>
      <c r="J130">
        <f t="shared" si="8"/>
        <v>0</v>
      </c>
    </row>
    <row r="131" spans="4:10">
      <c r="D131">
        <f>'RS-232 CMD'!G141</f>
        <v>0</v>
      </c>
      <c r="E131">
        <f>'RS-232 CMD'!H141</f>
        <v>0</v>
      </c>
      <c r="G131">
        <f t="shared" si="6"/>
        <v>0</v>
      </c>
      <c r="H131">
        <f t="shared" si="7"/>
        <v>0</v>
      </c>
      <c r="J131">
        <f t="shared" si="8"/>
        <v>0</v>
      </c>
    </row>
    <row r="132" spans="4:10">
      <c r="D132">
        <f>'RS-232 CMD'!G142</f>
        <v>0</v>
      </c>
      <c r="E132">
        <f>'RS-232 CMD'!H142</f>
        <v>0</v>
      </c>
      <c r="G132">
        <f t="shared" ref="G132:G195" si="9">HEX2DEC(LEFT(D132,2))</f>
        <v>0</v>
      </c>
      <c r="H132">
        <f t="shared" ref="H132:H195" si="10">HEX2DEC(LEFT(E132,2))</f>
        <v>0</v>
      </c>
      <c r="J132">
        <f t="shared" ref="J132:J195" si="11">G132*256+H132</f>
        <v>0</v>
      </c>
    </row>
    <row r="133" spans="4:10">
      <c r="D133" t="str">
        <f>'RS-232 CMD'!G143</f>
        <v>00h</v>
      </c>
      <c r="E133" t="str">
        <f>'RS-232 CMD'!H143</f>
        <v>83h</v>
      </c>
      <c r="G133">
        <f t="shared" si="9"/>
        <v>0</v>
      </c>
      <c r="H133">
        <f t="shared" si="10"/>
        <v>131</v>
      </c>
      <c r="J133">
        <f t="shared" si="11"/>
        <v>131</v>
      </c>
    </row>
    <row r="134" spans="4:10">
      <c r="D134" t="str">
        <f>'RS-232 CMD'!G144</f>
        <v>00h</v>
      </c>
      <c r="E134" t="str">
        <f>'RS-232 CMD'!H144</f>
        <v>01h</v>
      </c>
      <c r="G134">
        <f t="shared" si="9"/>
        <v>0</v>
      </c>
      <c r="H134">
        <f t="shared" si="10"/>
        <v>1</v>
      </c>
      <c r="J134">
        <f t="shared" si="11"/>
        <v>1</v>
      </c>
    </row>
    <row r="135" spans="4:10">
      <c r="D135">
        <f>'RS-232 CMD'!G145</f>
        <v>0</v>
      </c>
      <c r="E135">
        <f>'RS-232 CMD'!H145</f>
        <v>0</v>
      </c>
      <c r="G135">
        <f t="shared" si="9"/>
        <v>0</v>
      </c>
      <c r="H135">
        <f t="shared" si="10"/>
        <v>0</v>
      </c>
      <c r="J135">
        <f t="shared" si="11"/>
        <v>0</v>
      </c>
    </row>
    <row r="136" spans="4:10">
      <c r="D136">
        <f>'RS-232 CMD'!G146</f>
        <v>0</v>
      </c>
      <c r="E136">
        <f>'RS-232 CMD'!H146</f>
        <v>0</v>
      </c>
      <c r="G136">
        <f t="shared" si="9"/>
        <v>0</v>
      </c>
      <c r="H136">
        <f t="shared" si="10"/>
        <v>0</v>
      </c>
      <c r="J136">
        <f t="shared" si="11"/>
        <v>0</v>
      </c>
    </row>
    <row r="137" spans="4:10">
      <c r="D137">
        <f>'RS-232 CMD'!G147</f>
        <v>0</v>
      </c>
      <c r="E137">
        <f>'RS-232 CMD'!H147</f>
        <v>0</v>
      </c>
      <c r="G137">
        <f t="shared" si="9"/>
        <v>0</v>
      </c>
      <c r="H137">
        <f t="shared" si="10"/>
        <v>0</v>
      </c>
      <c r="J137">
        <f t="shared" si="11"/>
        <v>0</v>
      </c>
    </row>
    <row r="138" spans="4:10">
      <c r="D138">
        <f>'RS-232 CMD'!G148</f>
        <v>0</v>
      </c>
      <c r="E138">
        <f>'RS-232 CMD'!H148</f>
        <v>0</v>
      </c>
      <c r="G138">
        <f t="shared" si="9"/>
        <v>0</v>
      </c>
      <c r="H138">
        <f t="shared" si="10"/>
        <v>0</v>
      </c>
      <c r="J138">
        <f t="shared" si="11"/>
        <v>0</v>
      </c>
    </row>
    <row r="139" spans="4:10">
      <c r="D139">
        <f>'RS-232 CMD'!G149</f>
        <v>0</v>
      </c>
      <c r="E139">
        <f>'RS-232 CMD'!H149</f>
        <v>0</v>
      </c>
      <c r="G139">
        <f t="shared" si="9"/>
        <v>0</v>
      </c>
      <c r="H139">
        <f t="shared" si="10"/>
        <v>0</v>
      </c>
      <c r="J139">
        <f t="shared" si="11"/>
        <v>0</v>
      </c>
    </row>
    <row r="140" spans="4:10">
      <c r="D140">
        <f>'RS-232 CMD'!G150</f>
        <v>0</v>
      </c>
      <c r="E140">
        <f>'RS-232 CMD'!H150</f>
        <v>0</v>
      </c>
      <c r="G140">
        <f t="shared" si="9"/>
        <v>0</v>
      </c>
      <c r="H140">
        <f t="shared" si="10"/>
        <v>0</v>
      </c>
      <c r="J140">
        <f t="shared" si="11"/>
        <v>0</v>
      </c>
    </row>
    <row r="141" spans="4:10">
      <c r="D141">
        <f>'RS-232 CMD'!G151</f>
        <v>0</v>
      </c>
      <c r="E141">
        <f>'RS-232 CMD'!H151</f>
        <v>0</v>
      </c>
      <c r="G141">
        <f t="shared" si="9"/>
        <v>0</v>
      </c>
      <c r="H141">
        <f t="shared" si="10"/>
        <v>0</v>
      </c>
      <c r="J141">
        <f t="shared" si="11"/>
        <v>0</v>
      </c>
    </row>
    <row r="142" spans="4:10">
      <c r="D142">
        <f>'RS-232 CMD'!G152</f>
        <v>0</v>
      </c>
      <c r="E142">
        <f>'RS-232 CMD'!H152</f>
        <v>0</v>
      </c>
      <c r="G142">
        <f t="shared" si="9"/>
        <v>0</v>
      </c>
      <c r="H142">
        <f t="shared" si="10"/>
        <v>0</v>
      </c>
      <c r="J142">
        <f t="shared" si="11"/>
        <v>0</v>
      </c>
    </row>
    <row r="143" spans="4:10">
      <c r="D143" t="str">
        <f>'RS-232 CMD'!G153</f>
        <v>00h</v>
      </c>
      <c r="E143" t="str">
        <f>'RS-232 CMD'!H153</f>
        <v>54h</v>
      </c>
      <c r="G143">
        <f t="shared" si="9"/>
        <v>0</v>
      </c>
      <c r="H143">
        <f t="shared" si="10"/>
        <v>84</v>
      </c>
      <c r="J143">
        <f t="shared" si="11"/>
        <v>84</v>
      </c>
    </row>
    <row r="144" spans="4:10">
      <c r="D144" t="str">
        <f>'RS-232 CMD'!G154</f>
        <v>00h</v>
      </c>
      <c r="E144" t="str">
        <f>'RS-232 CMD'!H154</f>
        <v>0Bh</v>
      </c>
      <c r="G144">
        <f t="shared" si="9"/>
        <v>0</v>
      </c>
      <c r="H144">
        <f t="shared" si="10"/>
        <v>11</v>
      </c>
      <c r="J144">
        <f t="shared" si="11"/>
        <v>11</v>
      </c>
    </row>
    <row r="145" spans="4:10">
      <c r="D145" t="str">
        <f>'RS-232 CMD'!G155</f>
        <v>00h</v>
      </c>
      <c r="E145" t="str">
        <f>'RS-232 CMD'!H155</f>
        <v>0Dh</v>
      </c>
      <c r="G145">
        <f t="shared" si="9"/>
        <v>0</v>
      </c>
      <c r="H145">
        <f t="shared" si="10"/>
        <v>13</v>
      </c>
      <c r="J145">
        <f t="shared" si="11"/>
        <v>13</v>
      </c>
    </row>
    <row r="146" spans="4:10">
      <c r="D146" t="str">
        <f>'RS-232 CMD'!G156</f>
        <v>00h</v>
      </c>
      <c r="E146" t="str">
        <f>'RS-232 CMD'!H156</f>
        <v>0Fh</v>
      </c>
      <c r="G146">
        <f t="shared" si="9"/>
        <v>0</v>
      </c>
      <c r="H146">
        <f t="shared" si="10"/>
        <v>15</v>
      </c>
      <c r="J146">
        <f t="shared" si="11"/>
        <v>15</v>
      </c>
    </row>
    <row r="147" spans="4:10">
      <c r="D147" t="str">
        <f>'RS-232 CMD'!G157</f>
        <v>00h</v>
      </c>
      <c r="E147" t="str">
        <f>'RS-232 CMD'!H157</f>
        <v>56h</v>
      </c>
      <c r="G147">
        <f t="shared" si="9"/>
        <v>0</v>
      </c>
      <c r="H147">
        <f t="shared" si="10"/>
        <v>86</v>
      </c>
      <c r="J147">
        <f t="shared" si="11"/>
        <v>86</v>
      </c>
    </row>
    <row r="148" spans="4:10">
      <c r="D148">
        <f>'RS-232 CMD'!G158</f>
        <v>0</v>
      </c>
      <c r="E148">
        <f>'RS-232 CMD'!H158</f>
        <v>0</v>
      </c>
      <c r="G148">
        <f t="shared" si="9"/>
        <v>0</v>
      </c>
      <c r="H148">
        <f t="shared" si="10"/>
        <v>0</v>
      </c>
      <c r="J148">
        <f t="shared" si="11"/>
        <v>0</v>
      </c>
    </row>
    <row r="149" spans="4:10">
      <c r="D149">
        <f>'RS-232 CMD'!G159</f>
        <v>0</v>
      </c>
      <c r="E149">
        <f>'RS-232 CMD'!H159</f>
        <v>0</v>
      </c>
      <c r="G149">
        <f t="shared" si="9"/>
        <v>0</v>
      </c>
      <c r="H149">
        <f t="shared" si="10"/>
        <v>0</v>
      </c>
      <c r="J149">
        <f t="shared" si="11"/>
        <v>0</v>
      </c>
    </row>
    <row r="150" spans="4:10">
      <c r="D150">
        <f>'RS-232 CMD'!G160</f>
        <v>0</v>
      </c>
      <c r="E150">
        <f>'RS-232 CMD'!H160</f>
        <v>0</v>
      </c>
      <c r="G150">
        <f t="shared" si="9"/>
        <v>0</v>
      </c>
      <c r="H150">
        <f t="shared" si="10"/>
        <v>0</v>
      </c>
      <c r="J150">
        <f t="shared" si="11"/>
        <v>0</v>
      </c>
    </row>
    <row r="151" spans="4:10">
      <c r="D151" t="str">
        <f>'RS-232 CMD'!G161</f>
        <v>00h</v>
      </c>
      <c r="E151" t="str">
        <f>'RS-232 CMD'!H161</f>
        <v>09h</v>
      </c>
      <c r="G151">
        <f t="shared" si="9"/>
        <v>0</v>
      </c>
      <c r="H151">
        <f t="shared" si="10"/>
        <v>9</v>
      </c>
      <c r="J151">
        <f t="shared" si="11"/>
        <v>9</v>
      </c>
    </row>
    <row r="152" spans="4:10">
      <c r="D152">
        <f>'RS-232 CMD'!G162</f>
        <v>0</v>
      </c>
      <c r="E152">
        <f>'RS-232 CMD'!H162</f>
        <v>0</v>
      </c>
      <c r="G152">
        <f t="shared" si="9"/>
        <v>0</v>
      </c>
      <c r="H152">
        <f t="shared" si="10"/>
        <v>0</v>
      </c>
      <c r="J152">
        <f t="shared" si="11"/>
        <v>0</v>
      </c>
    </row>
    <row r="153" spans="4:10">
      <c r="D153">
        <f>'RS-232 CMD'!G163</f>
        <v>0</v>
      </c>
      <c r="E153">
        <f>'RS-232 CMD'!H163</f>
        <v>0</v>
      </c>
      <c r="G153">
        <f t="shared" si="9"/>
        <v>0</v>
      </c>
      <c r="H153">
        <f t="shared" si="10"/>
        <v>0</v>
      </c>
      <c r="J153">
        <f t="shared" si="11"/>
        <v>0</v>
      </c>
    </row>
    <row r="154" spans="4:10">
      <c r="D154">
        <f>'RS-232 CMD'!G164</f>
        <v>0</v>
      </c>
      <c r="E154">
        <f>'RS-232 CMD'!H164</f>
        <v>0</v>
      </c>
      <c r="G154">
        <f t="shared" si="9"/>
        <v>0</v>
      </c>
      <c r="H154">
        <f t="shared" si="10"/>
        <v>0</v>
      </c>
      <c r="J154">
        <f t="shared" si="11"/>
        <v>0</v>
      </c>
    </row>
    <row r="155" spans="4:10">
      <c r="D155">
        <f>'RS-232 CMD'!G165</f>
        <v>0</v>
      </c>
      <c r="E155">
        <f>'RS-232 CMD'!H165</f>
        <v>0</v>
      </c>
      <c r="G155">
        <f t="shared" si="9"/>
        <v>0</v>
      </c>
      <c r="H155">
        <f t="shared" si="10"/>
        <v>0</v>
      </c>
      <c r="J155">
        <f t="shared" si="11"/>
        <v>0</v>
      </c>
    </row>
    <row r="156" spans="4:10">
      <c r="D156">
        <f>'RS-232 CMD'!G166</f>
        <v>0</v>
      </c>
      <c r="E156">
        <f>'RS-232 CMD'!H166</f>
        <v>0</v>
      </c>
      <c r="G156">
        <f t="shared" si="9"/>
        <v>0</v>
      </c>
      <c r="H156">
        <f t="shared" si="10"/>
        <v>0</v>
      </c>
      <c r="J156">
        <f t="shared" si="11"/>
        <v>0</v>
      </c>
    </row>
    <row r="157" spans="4:10">
      <c r="D157">
        <f>'RS-232 CMD'!G167</f>
        <v>0</v>
      </c>
      <c r="E157">
        <f>'RS-232 CMD'!H167</f>
        <v>0</v>
      </c>
      <c r="G157">
        <f t="shared" si="9"/>
        <v>0</v>
      </c>
      <c r="H157">
        <f t="shared" si="10"/>
        <v>0</v>
      </c>
      <c r="J157">
        <f t="shared" si="11"/>
        <v>0</v>
      </c>
    </row>
    <row r="158" spans="4:10">
      <c r="D158">
        <f>'RS-232 CMD'!G168</f>
        <v>0</v>
      </c>
      <c r="E158">
        <f>'RS-232 CMD'!H168</f>
        <v>0</v>
      </c>
      <c r="G158">
        <f t="shared" si="9"/>
        <v>0</v>
      </c>
      <c r="H158">
        <f t="shared" si="10"/>
        <v>0</v>
      </c>
      <c r="J158">
        <f t="shared" si="11"/>
        <v>0</v>
      </c>
    </row>
    <row r="159" spans="4:10">
      <c r="D159">
        <f>'RS-232 CMD'!G169</f>
        <v>0</v>
      </c>
      <c r="E159">
        <f>'RS-232 CMD'!H169</f>
        <v>0</v>
      </c>
      <c r="G159">
        <f t="shared" si="9"/>
        <v>0</v>
      </c>
      <c r="H159">
        <f t="shared" si="10"/>
        <v>0</v>
      </c>
      <c r="J159">
        <f t="shared" si="11"/>
        <v>0</v>
      </c>
    </row>
    <row r="160" spans="4:10">
      <c r="D160" t="str">
        <f>'RS-232 CMD'!G170</f>
        <v>00h</v>
      </c>
      <c r="E160" t="str">
        <f>'RS-232 CMD'!H170</f>
        <v>72h</v>
      </c>
      <c r="G160">
        <f t="shared" si="9"/>
        <v>0</v>
      </c>
      <c r="H160">
        <f t="shared" si="10"/>
        <v>114</v>
      </c>
      <c r="J160">
        <f t="shared" si="11"/>
        <v>114</v>
      </c>
    </row>
    <row r="161" spans="4:10">
      <c r="D161">
        <f>'RS-232 CMD'!G171</f>
        <v>0</v>
      </c>
      <c r="E161">
        <f>'RS-232 CMD'!H171</f>
        <v>0</v>
      </c>
      <c r="G161">
        <f t="shared" si="9"/>
        <v>0</v>
      </c>
      <c r="H161">
        <f t="shared" si="10"/>
        <v>0</v>
      </c>
      <c r="J161">
        <f t="shared" si="11"/>
        <v>0</v>
      </c>
    </row>
    <row r="162" spans="4:10">
      <c r="D162">
        <f>'RS-232 CMD'!G172</f>
        <v>0</v>
      </c>
      <c r="E162">
        <f>'RS-232 CMD'!H172</f>
        <v>0</v>
      </c>
      <c r="G162">
        <f t="shared" si="9"/>
        <v>0</v>
      </c>
      <c r="H162">
        <f t="shared" si="10"/>
        <v>0</v>
      </c>
      <c r="J162">
        <f t="shared" si="11"/>
        <v>0</v>
      </c>
    </row>
    <row r="163" spans="4:10">
      <c r="D163">
        <f>'RS-232 CMD'!G173</f>
        <v>0</v>
      </c>
      <c r="E163">
        <f>'RS-232 CMD'!H173</f>
        <v>0</v>
      </c>
      <c r="G163">
        <f t="shared" si="9"/>
        <v>0</v>
      </c>
      <c r="H163">
        <f t="shared" si="10"/>
        <v>0</v>
      </c>
      <c r="J163">
        <f t="shared" si="11"/>
        <v>0</v>
      </c>
    </row>
    <row r="164" spans="4:10">
      <c r="D164">
        <f>'RS-232 CMD'!G174</f>
        <v>0</v>
      </c>
      <c r="E164">
        <f>'RS-232 CMD'!H174</f>
        <v>0</v>
      </c>
      <c r="G164">
        <f t="shared" si="9"/>
        <v>0</v>
      </c>
      <c r="H164">
        <f t="shared" si="10"/>
        <v>0</v>
      </c>
      <c r="J164">
        <f t="shared" si="11"/>
        <v>0</v>
      </c>
    </row>
    <row r="165" spans="4:10">
      <c r="D165">
        <f>'RS-232 CMD'!G175</f>
        <v>0</v>
      </c>
      <c r="E165">
        <f>'RS-232 CMD'!H175</f>
        <v>0</v>
      </c>
      <c r="G165">
        <f t="shared" si="9"/>
        <v>0</v>
      </c>
      <c r="H165">
        <f t="shared" si="10"/>
        <v>0</v>
      </c>
      <c r="J165">
        <f t="shared" si="11"/>
        <v>0</v>
      </c>
    </row>
    <row r="166" spans="4:10">
      <c r="D166">
        <f>'RS-232 CMD'!G176</f>
        <v>0</v>
      </c>
      <c r="E166">
        <f>'RS-232 CMD'!H176</f>
        <v>0</v>
      </c>
      <c r="G166">
        <f t="shared" si="9"/>
        <v>0</v>
      </c>
      <c r="H166">
        <f t="shared" si="10"/>
        <v>0</v>
      </c>
      <c r="J166">
        <f t="shared" si="11"/>
        <v>0</v>
      </c>
    </row>
    <row r="167" spans="4:10">
      <c r="D167">
        <f>'RS-232 CMD'!G177</f>
        <v>0</v>
      </c>
      <c r="E167">
        <f>'RS-232 CMD'!H177</f>
        <v>0</v>
      </c>
      <c r="G167">
        <f t="shared" si="9"/>
        <v>0</v>
      </c>
      <c r="H167">
        <f t="shared" si="10"/>
        <v>0</v>
      </c>
      <c r="J167">
        <f t="shared" si="11"/>
        <v>0</v>
      </c>
    </row>
    <row r="168" spans="4:10">
      <c r="D168">
        <f>'RS-232 CMD'!G178</f>
        <v>0</v>
      </c>
      <c r="E168">
        <f>'RS-232 CMD'!H178</f>
        <v>0</v>
      </c>
      <c r="G168">
        <f t="shared" si="9"/>
        <v>0</v>
      </c>
      <c r="H168">
        <f t="shared" si="10"/>
        <v>0</v>
      </c>
      <c r="J168">
        <f t="shared" si="11"/>
        <v>0</v>
      </c>
    </row>
    <row r="169" spans="4:10">
      <c r="D169">
        <f>'RS-232 CMD'!G179</f>
        <v>0</v>
      </c>
      <c r="E169">
        <f>'RS-232 CMD'!H179</f>
        <v>0</v>
      </c>
      <c r="G169">
        <f t="shared" si="9"/>
        <v>0</v>
      </c>
      <c r="H169">
        <f t="shared" si="10"/>
        <v>0</v>
      </c>
      <c r="J169">
        <f t="shared" si="11"/>
        <v>0</v>
      </c>
    </row>
    <row r="170" spans="4:10">
      <c r="D170">
        <f>'RS-232 CMD'!G180</f>
        <v>0</v>
      </c>
      <c r="E170">
        <f>'RS-232 CMD'!H180</f>
        <v>0</v>
      </c>
      <c r="G170">
        <f t="shared" si="9"/>
        <v>0</v>
      </c>
      <c r="H170">
        <f t="shared" si="10"/>
        <v>0</v>
      </c>
      <c r="J170">
        <f t="shared" si="11"/>
        <v>0</v>
      </c>
    </row>
    <row r="171" spans="4:10">
      <c r="D171">
        <f>'RS-232 CMD'!G181</f>
        <v>0</v>
      </c>
      <c r="E171">
        <f>'RS-232 CMD'!H181</f>
        <v>0</v>
      </c>
      <c r="G171">
        <f t="shared" si="9"/>
        <v>0</v>
      </c>
      <c r="H171">
        <f t="shared" si="10"/>
        <v>0</v>
      </c>
      <c r="J171">
        <f t="shared" si="11"/>
        <v>0</v>
      </c>
    </row>
    <row r="172" spans="4:10">
      <c r="D172">
        <f>'RS-232 CMD'!G182</f>
        <v>0</v>
      </c>
      <c r="E172">
        <f>'RS-232 CMD'!H182</f>
        <v>0</v>
      </c>
      <c r="G172">
        <f t="shared" si="9"/>
        <v>0</v>
      </c>
      <c r="H172">
        <f t="shared" si="10"/>
        <v>0</v>
      </c>
      <c r="J172">
        <f t="shared" si="11"/>
        <v>0</v>
      </c>
    </row>
    <row r="173" spans="4:10">
      <c r="D173" t="str">
        <f>'RS-232 CMD'!G183</f>
        <v>00h</v>
      </c>
      <c r="E173" t="str">
        <f>'RS-232 CMD'!H183</f>
        <v>74h</v>
      </c>
      <c r="G173">
        <f t="shared" si="9"/>
        <v>0</v>
      </c>
      <c r="H173">
        <f t="shared" si="10"/>
        <v>116</v>
      </c>
      <c r="J173">
        <f t="shared" si="11"/>
        <v>116</v>
      </c>
    </row>
    <row r="174" spans="4:10">
      <c r="D174">
        <f>'RS-232 CMD'!G184</f>
        <v>0</v>
      </c>
      <c r="E174">
        <f>'RS-232 CMD'!H184</f>
        <v>0</v>
      </c>
      <c r="G174">
        <f t="shared" si="9"/>
        <v>0</v>
      </c>
      <c r="H174">
        <f t="shared" si="10"/>
        <v>0</v>
      </c>
      <c r="J174">
        <f t="shared" si="11"/>
        <v>0</v>
      </c>
    </row>
    <row r="175" spans="4:10">
      <c r="D175">
        <f>'RS-232 CMD'!G185</f>
        <v>0</v>
      </c>
      <c r="E175">
        <f>'RS-232 CMD'!H185</f>
        <v>0</v>
      </c>
      <c r="G175">
        <f t="shared" si="9"/>
        <v>0</v>
      </c>
      <c r="H175">
        <f t="shared" si="10"/>
        <v>0</v>
      </c>
      <c r="J175">
        <f t="shared" si="11"/>
        <v>0</v>
      </c>
    </row>
    <row r="176" spans="4:10">
      <c r="D176">
        <f>'RS-232 CMD'!G186</f>
        <v>0</v>
      </c>
      <c r="E176">
        <f>'RS-232 CMD'!H186</f>
        <v>0</v>
      </c>
      <c r="G176">
        <f t="shared" si="9"/>
        <v>0</v>
      </c>
      <c r="H176">
        <f t="shared" si="10"/>
        <v>0</v>
      </c>
      <c r="J176">
        <f t="shared" si="11"/>
        <v>0</v>
      </c>
    </row>
    <row r="177" spans="4:10">
      <c r="D177">
        <f>'RS-232 CMD'!G187</f>
        <v>0</v>
      </c>
      <c r="E177">
        <f>'RS-232 CMD'!H187</f>
        <v>0</v>
      </c>
      <c r="G177">
        <f t="shared" si="9"/>
        <v>0</v>
      </c>
      <c r="H177">
        <f t="shared" si="10"/>
        <v>0</v>
      </c>
      <c r="J177">
        <f t="shared" si="11"/>
        <v>0</v>
      </c>
    </row>
    <row r="178" spans="4:10">
      <c r="D178">
        <f>'RS-232 CMD'!G188</f>
        <v>0</v>
      </c>
      <c r="E178">
        <f>'RS-232 CMD'!H188</f>
        <v>0</v>
      </c>
      <c r="G178">
        <f t="shared" si="9"/>
        <v>0</v>
      </c>
      <c r="H178">
        <f t="shared" si="10"/>
        <v>0</v>
      </c>
      <c r="J178">
        <f t="shared" si="11"/>
        <v>0</v>
      </c>
    </row>
    <row r="179" spans="4:10">
      <c r="D179">
        <f>'RS-232 CMD'!G189</f>
        <v>0</v>
      </c>
      <c r="E179">
        <f>'RS-232 CMD'!H189</f>
        <v>0</v>
      </c>
      <c r="G179">
        <f t="shared" si="9"/>
        <v>0</v>
      </c>
      <c r="H179">
        <f t="shared" si="10"/>
        <v>0</v>
      </c>
      <c r="J179">
        <f t="shared" si="11"/>
        <v>0</v>
      </c>
    </row>
    <row r="180" spans="4:10">
      <c r="D180" t="str">
        <f>'RS-232 CMD'!G190</f>
        <v>00h</v>
      </c>
      <c r="E180" t="str">
        <f>'RS-232 CMD'!H190</f>
        <v>01h</v>
      </c>
      <c r="G180">
        <f t="shared" si="9"/>
        <v>0</v>
      </c>
      <c r="H180">
        <f t="shared" si="10"/>
        <v>1</v>
      </c>
      <c r="J180">
        <f t="shared" si="11"/>
        <v>1</v>
      </c>
    </row>
    <row r="181" spans="4:10">
      <c r="D181" t="str">
        <f>'RS-232 CMD'!G191</f>
        <v>00h</v>
      </c>
      <c r="E181" t="str">
        <f>'RS-232 CMD'!H191</f>
        <v>01h</v>
      </c>
      <c r="G181">
        <f t="shared" si="9"/>
        <v>0</v>
      </c>
      <c r="H181">
        <f t="shared" si="10"/>
        <v>1</v>
      </c>
      <c r="J181">
        <f t="shared" si="11"/>
        <v>1</v>
      </c>
    </row>
    <row r="182" spans="4:10">
      <c r="D182" t="str">
        <f>'RS-232 CMD'!G192</f>
        <v>02h</v>
      </c>
      <c r="E182" t="str">
        <f>'RS-232 CMD'!H192</f>
        <v>99h</v>
      </c>
      <c r="G182">
        <f t="shared" si="9"/>
        <v>2</v>
      </c>
      <c r="H182">
        <f t="shared" si="10"/>
        <v>153</v>
      </c>
      <c r="J182">
        <f t="shared" si="11"/>
        <v>665</v>
      </c>
    </row>
    <row r="183" spans="4:10">
      <c r="D183">
        <f>'RS-232 CMD'!G193</f>
        <v>0</v>
      </c>
      <c r="E183">
        <f>'RS-232 CMD'!H193</f>
        <v>0</v>
      </c>
      <c r="G183">
        <f t="shared" si="9"/>
        <v>0</v>
      </c>
      <c r="H183">
        <f t="shared" si="10"/>
        <v>0</v>
      </c>
      <c r="J183">
        <f t="shared" si="11"/>
        <v>0</v>
      </c>
    </row>
    <row r="184" spans="4:10">
      <c r="D184">
        <f>'RS-232 CMD'!G194</f>
        <v>0</v>
      </c>
      <c r="E184">
        <f>'RS-232 CMD'!H194</f>
        <v>0</v>
      </c>
      <c r="G184">
        <f t="shared" si="9"/>
        <v>0</v>
      </c>
      <c r="H184">
        <f t="shared" si="10"/>
        <v>0</v>
      </c>
      <c r="J184">
        <f t="shared" si="11"/>
        <v>0</v>
      </c>
    </row>
    <row r="185" spans="4:10">
      <c r="D185" t="str">
        <f>'RS-232 CMD'!G195</f>
        <v>02h</v>
      </c>
      <c r="E185" t="str">
        <f>'RS-232 CMD'!H195</f>
        <v>0Ch</v>
      </c>
      <c r="G185">
        <f t="shared" si="9"/>
        <v>2</v>
      </c>
      <c r="H185">
        <f t="shared" si="10"/>
        <v>12</v>
      </c>
      <c r="J185">
        <f t="shared" si="11"/>
        <v>524</v>
      </c>
    </row>
    <row r="186" spans="4:10">
      <c r="D186" t="str">
        <f>'RS-232 CMD'!G196</f>
        <v>00h</v>
      </c>
      <c r="E186" t="str">
        <f>'RS-232 CMD'!H196</f>
        <v>01h</v>
      </c>
      <c r="G186">
        <f t="shared" si="9"/>
        <v>0</v>
      </c>
      <c r="H186">
        <f t="shared" si="10"/>
        <v>1</v>
      </c>
      <c r="J186">
        <f t="shared" si="11"/>
        <v>1</v>
      </c>
    </row>
    <row r="187" spans="4:10">
      <c r="D187" t="str">
        <f>'RS-232 CMD'!G197</f>
        <v>02h</v>
      </c>
      <c r="E187" t="str">
        <f>'RS-232 CMD'!H197</f>
        <v>01h</v>
      </c>
      <c r="G187">
        <f t="shared" si="9"/>
        <v>2</v>
      </c>
      <c r="H187">
        <f t="shared" si="10"/>
        <v>1</v>
      </c>
      <c r="J187">
        <f t="shared" si="11"/>
        <v>513</v>
      </c>
    </row>
    <row r="188" spans="4:10">
      <c r="D188" t="str">
        <f>'RS-232 CMD'!G198</f>
        <v>00h</v>
      </c>
      <c r="E188" t="str">
        <f>'RS-232 CMD'!H198</f>
        <v>01h</v>
      </c>
      <c r="G188">
        <f t="shared" si="9"/>
        <v>0</v>
      </c>
      <c r="H188">
        <f t="shared" si="10"/>
        <v>1</v>
      </c>
      <c r="J188">
        <f t="shared" si="11"/>
        <v>1</v>
      </c>
    </row>
    <row r="189" spans="4:10">
      <c r="D189" t="str">
        <f>'RS-232 CMD'!G199</f>
        <v>02h</v>
      </c>
      <c r="E189" t="str">
        <f>'RS-232 CMD'!H199</f>
        <v>02h</v>
      </c>
      <c r="G189">
        <f t="shared" si="9"/>
        <v>2</v>
      </c>
      <c r="H189">
        <f t="shared" si="10"/>
        <v>2</v>
      </c>
      <c r="J189">
        <f t="shared" si="11"/>
        <v>514</v>
      </c>
    </row>
    <row r="190" spans="4:10">
      <c r="D190" t="str">
        <f>'RS-232 CMD'!G200</f>
        <v>00h</v>
      </c>
      <c r="E190" t="str">
        <f>'RS-232 CMD'!H200</f>
        <v>01h</v>
      </c>
      <c r="G190">
        <f t="shared" si="9"/>
        <v>0</v>
      </c>
      <c r="H190">
        <f t="shared" si="10"/>
        <v>1</v>
      </c>
      <c r="J190">
        <f t="shared" si="11"/>
        <v>1</v>
      </c>
    </row>
    <row r="191" spans="4:10">
      <c r="D191" t="str">
        <f>'RS-232 CMD'!G201</f>
        <v>02h</v>
      </c>
      <c r="E191" t="str">
        <f>'RS-232 CMD'!H201</f>
        <v>9Ah</v>
      </c>
      <c r="G191">
        <f t="shared" si="9"/>
        <v>2</v>
      </c>
      <c r="H191">
        <f t="shared" si="10"/>
        <v>154</v>
      </c>
      <c r="J191">
        <f t="shared" si="11"/>
        <v>666</v>
      </c>
    </row>
    <row r="192" spans="4:10">
      <c r="D192" t="str">
        <f>'RS-232 CMD'!G202</f>
        <v>00h</v>
      </c>
      <c r="E192" t="str">
        <f>'RS-232 CMD'!H202</f>
        <v>01h</v>
      </c>
      <c r="G192">
        <f t="shared" si="9"/>
        <v>0</v>
      </c>
      <c r="H192">
        <f t="shared" si="10"/>
        <v>1</v>
      </c>
      <c r="J192">
        <f t="shared" si="11"/>
        <v>1</v>
      </c>
    </row>
    <row r="193" spans="4:10">
      <c r="D193">
        <f>'RS-232 CMD'!G203</f>
        <v>0</v>
      </c>
      <c r="E193">
        <f>'RS-232 CMD'!H203</f>
        <v>0</v>
      </c>
      <c r="G193">
        <f t="shared" si="9"/>
        <v>0</v>
      </c>
      <c r="H193">
        <f t="shared" si="10"/>
        <v>0</v>
      </c>
      <c r="J193">
        <f t="shared" si="11"/>
        <v>0</v>
      </c>
    </row>
    <row r="194" spans="4:10">
      <c r="D194">
        <f>'RS-232 CMD'!G204</f>
        <v>0</v>
      </c>
      <c r="E194">
        <f>'RS-232 CMD'!H204</f>
        <v>0</v>
      </c>
      <c r="G194">
        <f t="shared" si="9"/>
        <v>0</v>
      </c>
      <c r="H194">
        <f t="shared" si="10"/>
        <v>0</v>
      </c>
      <c r="J194">
        <f t="shared" si="11"/>
        <v>0</v>
      </c>
    </row>
    <row r="195" spans="4:10">
      <c r="D195" t="str">
        <f>'RS-232 CMD'!G205</f>
        <v>02h</v>
      </c>
      <c r="E195" t="str">
        <f>'RS-232 CMD'!H205</f>
        <v>8Fh</v>
      </c>
      <c r="G195">
        <f t="shared" si="9"/>
        <v>2</v>
      </c>
      <c r="H195">
        <f t="shared" si="10"/>
        <v>143</v>
      </c>
      <c r="J195">
        <f t="shared" si="11"/>
        <v>655</v>
      </c>
    </row>
    <row r="196" spans="4:10">
      <c r="D196" t="str">
        <f>'RS-232 CMD'!G206</f>
        <v>00h</v>
      </c>
      <c r="E196" t="str">
        <f>'RS-232 CMD'!H206</f>
        <v>01h</v>
      </c>
      <c r="G196">
        <f t="shared" ref="G196:G259" si="12">HEX2DEC(LEFT(D196,2))</f>
        <v>0</v>
      </c>
      <c r="H196">
        <f t="shared" ref="H196:H259" si="13">HEX2DEC(LEFT(E196,2))</f>
        <v>1</v>
      </c>
      <c r="J196">
        <f t="shared" ref="J196:J259" si="14">G196*256+H196</f>
        <v>1</v>
      </c>
    </row>
    <row r="197" spans="4:10">
      <c r="D197">
        <f>'RS-232 CMD'!G207</f>
        <v>0</v>
      </c>
      <c r="E197">
        <f>'RS-232 CMD'!H207</f>
        <v>0</v>
      </c>
      <c r="G197">
        <f t="shared" si="12"/>
        <v>0</v>
      </c>
      <c r="H197">
        <f t="shared" si="13"/>
        <v>0</v>
      </c>
      <c r="J197">
        <f t="shared" si="14"/>
        <v>0</v>
      </c>
    </row>
    <row r="198" spans="4:10">
      <c r="D198">
        <f>'RS-232 CMD'!G208</f>
        <v>0</v>
      </c>
      <c r="E198">
        <f>'RS-232 CMD'!H208</f>
        <v>0</v>
      </c>
      <c r="G198">
        <f t="shared" si="12"/>
        <v>0</v>
      </c>
      <c r="H198">
        <f t="shared" si="13"/>
        <v>0</v>
      </c>
      <c r="J198">
        <f t="shared" si="14"/>
        <v>0</v>
      </c>
    </row>
    <row r="199" spans="4:10">
      <c r="D199" t="str">
        <f>'RS-232 CMD'!G209</f>
        <v>00h</v>
      </c>
      <c r="E199" t="str">
        <f>'RS-232 CMD'!H209</f>
        <v>6Fh</v>
      </c>
      <c r="G199">
        <f t="shared" si="12"/>
        <v>0</v>
      </c>
      <c r="H199">
        <f t="shared" si="13"/>
        <v>111</v>
      </c>
      <c r="J199">
        <f t="shared" si="14"/>
        <v>111</v>
      </c>
    </row>
    <row r="200" spans="4:10">
      <c r="D200">
        <f>'RS-232 CMD'!G210</f>
        <v>0</v>
      </c>
      <c r="E200">
        <f>'RS-232 CMD'!H210</f>
        <v>0</v>
      </c>
      <c r="G200">
        <f t="shared" si="12"/>
        <v>0</v>
      </c>
      <c r="H200">
        <f t="shared" si="13"/>
        <v>0</v>
      </c>
      <c r="J200">
        <f t="shared" si="14"/>
        <v>0</v>
      </c>
    </row>
    <row r="201" spans="4:10">
      <c r="D201">
        <f>'RS-232 CMD'!G211</f>
        <v>0</v>
      </c>
      <c r="E201">
        <f>'RS-232 CMD'!H211</f>
        <v>0</v>
      </c>
      <c r="G201">
        <f t="shared" si="12"/>
        <v>0</v>
      </c>
      <c r="H201">
        <f t="shared" si="13"/>
        <v>0</v>
      </c>
      <c r="J201">
        <f t="shared" si="14"/>
        <v>0</v>
      </c>
    </row>
    <row r="202" spans="4:10">
      <c r="D202" t="e">
        <f>'RS-232 CMD'!#REF!</f>
        <v>#REF!</v>
      </c>
      <c r="E202" t="e">
        <f>'RS-232 CMD'!#REF!</f>
        <v>#REF!</v>
      </c>
      <c r="G202" t="e">
        <f t="shared" si="12"/>
        <v>#REF!</v>
      </c>
      <c r="H202" t="e">
        <f t="shared" si="13"/>
        <v>#REF!</v>
      </c>
      <c r="J202" t="e">
        <f t="shared" si="14"/>
        <v>#REF!</v>
      </c>
    </row>
    <row r="203" spans="4:10">
      <c r="D203" t="e">
        <f>'RS-232 CMD'!#REF!</f>
        <v>#REF!</v>
      </c>
      <c r="E203" t="e">
        <f>'RS-232 CMD'!#REF!</f>
        <v>#REF!</v>
      </c>
      <c r="G203" t="e">
        <f t="shared" si="12"/>
        <v>#REF!</v>
      </c>
      <c r="H203" t="e">
        <f t="shared" si="13"/>
        <v>#REF!</v>
      </c>
      <c r="J203" t="e">
        <f t="shared" si="14"/>
        <v>#REF!</v>
      </c>
    </row>
    <row r="204" spans="4:10">
      <c r="D204" t="e">
        <f>'RS-232 CMD'!#REF!</f>
        <v>#REF!</v>
      </c>
      <c r="E204" t="e">
        <f>'RS-232 CMD'!#REF!</f>
        <v>#REF!</v>
      </c>
      <c r="G204" t="e">
        <f t="shared" si="12"/>
        <v>#REF!</v>
      </c>
      <c r="H204" t="e">
        <f t="shared" si="13"/>
        <v>#REF!</v>
      </c>
      <c r="J204" t="e">
        <f t="shared" si="14"/>
        <v>#REF!</v>
      </c>
    </row>
    <row r="205" spans="4:10">
      <c r="D205" t="e">
        <f>'RS-232 CMD'!#REF!</f>
        <v>#REF!</v>
      </c>
      <c r="E205" t="e">
        <f>'RS-232 CMD'!#REF!</f>
        <v>#REF!</v>
      </c>
      <c r="G205" t="e">
        <f t="shared" si="12"/>
        <v>#REF!</v>
      </c>
      <c r="H205" t="e">
        <f t="shared" si="13"/>
        <v>#REF!</v>
      </c>
      <c r="J205" t="e">
        <f t="shared" si="14"/>
        <v>#REF!</v>
      </c>
    </row>
    <row r="206" spans="4:10">
      <c r="D206" t="e">
        <f>'RS-232 CMD'!#REF!</f>
        <v>#REF!</v>
      </c>
      <c r="E206" t="e">
        <f>'RS-232 CMD'!#REF!</f>
        <v>#REF!</v>
      </c>
      <c r="G206" t="e">
        <f t="shared" si="12"/>
        <v>#REF!</v>
      </c>
      <c r="H206" t="e">
        <f t="shared" si="13"/>
        <v>#REF!</v>
      </c>
      <c r="J206" t="e">
        <f t="shared" si="14"/>
        <v>#REF!</v>
      </c>
    </row>
    <row r="207" spans="4:10">
      <c r="D207" t="e">
        <f>'RS-232 CMD'!#REF!</f>
        <v>#REF!</v>
      </c>
      <c r="E207" t="e">
        <f>'RS-232 CMD'!#REF!</f>
        <v>#REF!</v>
      </c>
      <c r="G207" t="e">
        <f t="shared" si="12"/>
        <v>#REF!</v>
      </c>
      <c r="H207" t="e">
        <f t="shared" si="13"/>
        <v>#REF!</v>
      </c>
      <c r="J207" t="e">
        <f t="shared" si="14"/>
        <v>#REF!</v>
      </c>
    </row>
    <row r="208" spans="4:10">
      <c r="D208" t="e">
        <f>'RS-232 CMD'!#REF!</f>
        <v>#REF!</v>
      </c>
      <c r="E208" t="e">
        <f>'RS-232 CMD'!#REF!</f>
        <v>#REF!</v>
      </c>
      <c r="G208" t="e">
        <f t="shared" si="12"/>
        <v>#REF!</v>
      </c>
      <c r="H208" t="e">
        <f t="shared" si="13"/>
        <v>#REF!</v>
      </c>
      <c r="J208" t="e">
        <f t="shared" si="14"/>
        <v>#REF!</v>
      </c>
    </row>
    <row r="209" spans="4:10">
      <c r="D209" t="e">
        <f>'RS-232 CMD'!#REF!</f>
        <v>#REF!</v>
      </c>
      <c r="E209" t="e">
        <f>'RS-232 CMD'!#REF!</f>
        <v>#REF!</v>
      </c>
      <c r="G209" t="e">
        <f t="shared" si="12"/>
        <v>#REF!</v>
      </c>
      <c r="H209" t="e">
        <f t="shared" si="13"/>
        <v>#REF!</v>
      </c>
      <c r="J209" t="e">
        <f t="shared" si="14"/>
        <v>#REF!</v>
      </c>
    </row>
    <row r="210" spans="4:10">
      <c r="D210" t="e">
        <f>'RS-232 CMD'!#REF!</f>
        <v>#REF!</v>
      </c>
      <c r="E210" t="e">
        <f>'RS-232 CMD'!#REF!</f>
        <v>#REF!</v>
      </c>
      <c r="G210" t="e">
        <f t="shared" si="12"/>
        <v>#REF!</v>
      </c>
      <c r="H210" t="e">
        <f t="shared" si="13"/>
        <v>#REF!</v>
      </c>
      <c r="J210" t="e">
        <f t="shared" si="14"/>
        <v>#REF!</v>
      </c>
    </row>
    <row r="211" spans="4:10">
      <c r="D211" t="e">
        <f>'RS-232 CMD'!#REF!</f>
        <v>#REF!</v>
      </c>
      <c r="E211" t="e">
        <f>'RS-232 CMD'!#REF!</f>
        <v>#REF!</v>
      </c>
      <c r="G211" t="e">
        <f t="shared" si="12"/>
        <v>#REF!</v>
      </c>
      <c r="H211" t="e">
        <f t="shared" si="13"/>
        <v>#REF!</v>
      </c>
      <c r="J211" t="e">
        <f t="shared" si="14"/>
        <v>#REF!</v>
      </c>
    </row>
    <row r="212" spans="4:10">
      <c r="D212" t="e">
        <f>'RS-232 CMD'!#REF!</f>
        <v>#REF!</v>
      </c>
      <c r="E212" t="e">
        <f>'RS-232 CMD'!#REF!</f>
        <v>#REF!</v>
      </c>
      <c r="G212" t="e">
        <f t="shared" si="12"/>
        <v>#REF!</v>
      </c>
      <c r="H212" t="e">
        <f t="shared" si="13"/>
        <v>#REF!</v>
      </c>
      <c r="J212" t="e">
        <f t="shared" si="14"/>
        <v>#REF!</v>
      </c>
    </row>
    <row r="213" spans="4:10">
      <c r="D213" t="e">
        <f>'RS-232 CMD'!#REF!</f>
        <v>#REF!</v>
      </c>
      <c r="E213" t="e">
        <f>'RS-232 CMD'!#REF!</f>
        <v>#REF!</v>
      </c>
      <c r="G213" t="e">
        <f t="shared" si="12"/>
        <v>#REF!</v>
      </c>
      <c r="H213" t="e">
        <f t="shared" si="13"/>
        <v>#REF!</v>
      </c>
      <c r="J213" t="e">
        <f t="shared" si="14"/>
        <v>#REF!</v>
      </c>
    </row>
    <row r="214" spans="4:10">
      <c r="D214" t="e">
        <f>'RS-232 CMD'!#REF!</f>
        <v>#REF!</v>
      </c>
      <c r="E214" t="e">
        <f>'RS-232 CMD'!#REF!</f>
        <v>#REF!</v>
      </c>
      <c r="G214" t="e">
        <f t="shared" si="12"/>
        <v>#REF!</v>
      </c>
      <c r="H214" t="e">
        <f t="shared" si="13"/>
        <v>#REF!</v>
      </c>
      <c r="J214" t="e">
        <f t="shared" si="14"/>
        <v>#REF!</v>
      </c>
    </row>
    <row r="215" spans="4:10">
      <c r="D215" t="e">
        <f>'RS-232 CMD'!#REF!</f>
        <v>#REF!</v>
      </c>
      <c r="E215" t="e">
        <f>'RS-232 CMD'!#REF!</f>
        <v>#REF!</v>
      </c>
      <c r="G215" t="e">
        <f t="shared" si="12"/>
        <v>#REF!</v>
      </c>
      <c r="H215" t="e">
        <f t="shared" si="13"/>
        <v>#REF!</v>
      </c>
      <c r="J215" t="e">
        <f t="shared" si="14"/>
        <v>#REF!</v>
      </c>
    </row>
    <row r="216" spans="4:10">
      <c r="D216" t="e">
        <f>'RS-232 CMD'!#REF!</f>
        <v>#REF!</v>
      </c>
      <c r="E216" t="e">
        <f>'RS-232 CMD'!#REF!</f>
        <v>#REF!</v>
      </c>
      <c r="G216" t="e">
        <f t="shared" si="12"/>
        <v>#REF!</v>
      </c>
      <c r="H216" t="e">
        <f t="shared" si="13"/>
        <v>#REF!</v>
      </c>
      <c r="J216" t="e">
        <f t="shared" si="14"/>
        <v>#REF!</v>
      </c>
    </row>
    <row r="217" spans="4:10">
      <c r="D217" t="e">
        <f>'RS-232 CMD'!#REF!</f>
        <v>#REF!</v>
      </c>
      <c r="E217" t="e">
        <f>'RS-232 CMD'!#REF!</f>
        <v>#REF!</v>
      </c>
      <c r="G217" t="e">
        <f t="shared" si="12"/>
        <v>#REF!</v>
      </c>
      <c r="H217" t="e">
        <f t="shared" si="13"/>
        <v>#REF!</v>
      </c>
      <c r="J217" t="e">
        <f t="shared" si="14"/>
        <v>#REF!</v>
      </c>
    </row>
    <row r="218" spans="4:10">
      <c r="D218" t="e">
        <f>'RS-232 CMD'!#REF!</f>
        <v>#REF!</v>
      </c>
      <c r="E218" t="e">
        <f>'RS-232 CMD'!#REF!</f>
        <v>#REF!</v>
      </c>
      <c r="G218" t="e">
        <f t="shared" si="12"/>
        <v>#REF!</v>
      </c>
      <c r="H218" t="e">
        <f t="shared" si="13"/>
        <v>#REF!</v>
      </c>
      <c r="J218" t="e">
        <f t="shared" si="14"/>
        <v>#REF!</v>
      </c>
    </row>
    <row r="219" spans="4:10">
      <c r="D219" t="e">
        <f>'RS-232 CMD'!#REF!</f>
        <v>#REF!</v>
      </c>
      <c r="E219" t="e">
        <f>'RS-232 CMD'!#REF!</f>
        <v>#REF!</v>
      </c>
      <c r="G219" t="e">
        <f t="shared" si="12"/>
        <v>#REF!</v>
      </c>
      <c r="H219" t="e">
        <f t="shared" si="13"/>
        <v>#REF!</v>
      </c>
      <c r="J219" t="e">
        <f t="shared" si="14"/>
        <v>#REF!</v>
      </c>
    </row>
    <row r="220" spans="4:10">
      <c r="D220" t="e">
        <f>'RS-232 CMD'!#REF!</f>
        <v>#REF!</v>
      </c>
      <c r="E220" t="e">
        <f>'RS-232 CMD'!#REF!</f>
        <v>#REF!</v>
      </c>
      <c r="G220" t="e">
        <f t="shared" si="12"/>
        <v>#REF!</v>
      </c>
      <c r="H220" t="e">
        <f t="shared" si="13"/>
        <v>#REF!</v>
      </c>
      <c r="J220" t="e">
        <f t="shared" si="14"/>
        <v>#REF!</v>
      </c>
    </row>
    <row r="221" spans="4:10">
      <c r="D221" t="e">
        <f>'RS-232 CMD'!#REF!</f>
        <v>#REF!</v>
      </c>
      <c r="E221" t="e">
        <f>'RS-232 CMD'!#REF!</f>
        <v>#REF!</v>
      </c>
      <c r="G221" t="e">
        <f t="shared" si="12"/>
        <v>#REF!</v>
      </c>
      <c r="H221" t="e">
        <f t="shared" si="13"/>
        <v>#REF!</v>
      </c>
      <c r="J221" t="e">
        <f t="shared" si="14"/>
        <v>#REF!</v>
      </c>
    </row>
    <row r="222" spans="4:10">
      <c r="D222" t="e">
        <f>'RS-232 CMD'!#REF!</f>
        <v>#REF!</v>
      </c>
      <c r="E222" t="e">
        <f>'RS-232 CMD'!#REF!</f>
        <v>#REF!</v>
      </c>
      <c r="G222" t="e">
        <f t="shared" si="12"/>
        <v>#REF!</v>
      </c>
      <c r="H222" t="e">
        <f t="shared" si="13"/>
        <v>#REF!</v>
      </c>
      <c r="J222" t="e">
        <f t="shared" si="14"/>
        <v>#REF!</v>
      </c>
    </row>
    <row r="223" spans="4:10">
      <c r="D223" t="e">
        <f>'RS-232 CMD'!#REF!</f>
        <v>#REF!</v>
      </c>
      <c r="E223" t="e">
        <f>'RS-232 CMD'!#REF!</f>
        <v>#REF!</v>
      </c>
      <c r="G223" t="e">
        <f t="shared" si="12"/>
        <v>#REF!</v>
      </c>
      <c r="H223" t="e">
        <f t="shared" si="13"/>
        <v>#REF!</v>
      </c>
      <c r="J223" t="e">
        <f t="shared" si="14"/>
        <v>#REF!</v>
      </c>
    </row>
    <row r="224" spans="4:10">
      <c r="D224" t="e">
        <f>'RS-232 CMD'!#REF!</f>
        <v>#REF!</v>
      </c>
      <c r="E224" t="e">
        <f>'RS-232 CMD'!#REF!</f>
        <v>#REF!</v>
      </c>
      <c r="G224" t="e">
        <f t="shared" si="12"/>
        <v>#REF!</v>
      </c>
      <c r="H224" t="e">
        <f t="shared" si="13"/>
        <v>#REF!</v>
      </c>
      <c r="J224" t="e">
        <f t="shared" si="14"/>
        <v>#REF!</v>
      </c>
    </row>
    <row r="225" spans="4:10">
      <c r="D225" t="e">
        <f>'RS-232 CMD'!#REF!</f>
        <v>#REF!</v>
      </c>
      <c r="E225" t="e">
        <f>'RS-232 CMD'!#REF!</f>
        <v>#REF!</v>
      </c>
      <c r="G225" t="e">
        <f t="shared" si="12"/>
        <v>#REF!</v>
      </c>
      <c r="H225" t="e">
        <f t="shared" si="13"/>
        <v>#REF!</v>
      </c>
      <c r="J225" t="e">
        <f t="shared" si="14"/>
        <v>#REF!</v>
      </c>
    </row>
    <row r="226" spans="4:10">
      <c r="D226" t="e">
        <f>'RS-232 CMD'!#REF!</f>
        <v>#REF!</v>
      </c>
      <c r="E226" t="e">
        <f>'RS-232 CMD'!#REF!</f>
        <v>#REF!</v>
      </c>
      <c r="G226" t="e">
        <f t="shared" si="12"/>
        <v>#REF!</v>
      </c>
      <c r="H226" t="e">
        <f t="shared" si="13"/>
        <v>#REF!</v>
      </c>
      <c r="J226" t="e">
        <f t="shared" si="14"/>
        <v>#REF!</v>
      </c>
    </row>
    <row r="227" spans="4:10">
      <c r="D227" t="e">
        <f>'RS-232 CMD'!#REF!</f>
        <v>#REF!</v>
      </c>
      <c r="E227" t="e">
        <f>'RS-232 CMD'!#REF!</f>
        <v>#REF!</v>
      </c>
      <c r="G227" t="e">
        <f t="shared" si="12"/>
        <v>#REF!</v>
      </c>
      <c r="H227" t="e">
        <f t="shared" si="13"/>
        <v>#REF!</v>
      </c>
      <c r="J227" t="e">
        <f t="shared" si="14"/>
        <v>#REF!</v>
      </c>
    </row>
    <row r="228" spans="4:10">
      <c r="D228" t="e">
        <f>'RS-232 CMD'!#REF!</f>
        <v>#REF!</v>
      </c>
      <c r="E228" t="e">
        <f>'RS-232 CMD'!#REF!</f>
        <v>#REF!</v>
      </c>
      <c r="G228" t="e">
        <f t="shared" si="12"/>
        <v>#REF!</v>
      </c>
      <c r="H228" t="e">
        <f t="shared" si="13"/>
        <v>#REF!</v>
      </c>
      <c r="J228" t="e">
        <f t="shared" si="14"/>
        <v>#REF!</v>
      </c>
    </row>
    <row r="229" spans="4:10">
      <c r="D229" t="e">
        <f>'RS-232 CMD'!#REF!</f>
        <v>#REF!</v>
      </c>
      <c r="E229" t="e">
        <f>'RS-232 CMD'!#REF!</f>
        <v>#REF!</v>
      </c>
      <c r="G229" t="e">
        <f t="shared" si="12"/>
        <v>#REF!</v>
      </c>
      <c r="H229" t="e">
        <f t="shared" si="13"/>
        <v>#REF!</v>
      </c>
      <c r="J229" t="e">
        <f t="shared" si="14"/>
        <v>#REF!</v>
      </c>
    </row>
    <row r="230" spans="4:10">
      <c r="D230" t="e">
        <f>'RS-232 CMD'!#REF!</f>
        <v>#REF!</v>
      </c>
      <c r="E230" t="e">
        <f>'RS-232 CMD'!#REF!</f>
        <v>#REF!</v>
      </c>
      <c r="G230" t="e">
        <f t="shared" si="12"/>
        <v>#REF!</v>
      </c>
      <c r="H230" t="e">
        <f t="shared" si="13"/>
        <v>#REF!</v>
      </c>
      <c r="J230" t="e">
        <f t="shared" si="14"/>
        <v>#REF!</v>
      </c>
    </row>
    <row r="231" spans="4:10">
      <c r="D231" t="e">
        <f>'RS-232 CMD'!#REF!</f>
        <v>#REF!</v>
      </c>
      <c r="E231" t="e">
        <f>'RS-232 CMD'!#REF!</f>
        <v>#REF!</v>
      </c>
      <c r="G231" t="e">
        <f t="shared" si="12"/>
        <v>#REF!</v>
      </c>
      <c r="H231" t="e">
        <f t="shared" si="13"/>
        <v>#REF!</v>
      </c>
      <c r="J231" t="e">
        <f t="shared" si="14"/>
        <v>#REF!</v>
      </c>
    </row>
    <row r="232" spans="4:10">
      <c r="D232" t="e">
        <f>'RS-232 CMD'!#REF!</f>
        <v>#REF!</v>
      </c>
      <c r="E232" t="e">
        <f>'RS-232 CMD'!#REF!</f>
        <v>#REF!</v>
      </c>
      <c r="G232" t="e">
        <f t="shared" si="12"/>
        <v>#REF!</v>
      </c>
      <c r="H232" t="e">
        <f t="shared" si="13"/>
        <v>#REF!</v>
      </c>
      <c r="J232" t="e">
        <f t="shared" si="14"/>
        <v>#REF!</v>
      </c>
    </row>
    <row r="233" spans="4:10">
      <c r="D233" t="e">
        <f>'RS-232 CMD'!#REF!</f>
        <v>#REF!</v>
      </c>
      <c r="E233" t="e">
        <f>'RS-232 CMD'!#REF!</f>
        <v>#REF!</v>
      </c>
      <c r="G233" t="e">
        <f t="shared" si="12"/>
        <v>#REF!</v>
      </c>
      <c r="H233" t="e">
        <f t="shared" si="13"/>
        <v>#REF!</v>
      </c>
      <c r="J233" t="e">
        <f t="shared" si="14"/>
        <v>#REF!</v>
      </c>
    </row>
    <row r="234" spans="4:10">
      <c r="D234" t="e">
        <f>'RS-232 CMD'!#REF!</f>
        <v>#REF!</v>
      </c>
      <c r="E234" t="e">
        <f>'RS-232 CMD'!#REF!</f>
        <v>#REF!</v>
      </c>
      <c r="G234" t="e">
        <f t="shared" si="12"/>
        <v>#REF!</v>
      </c>
      <c r="H234" t="e">
        <f t="shared" si="13"/>
        <v>#REF!</v>
      </c>
      <c r="J234" t="e">
        <f t="shared" si="14"/>
        <v>#REF!</v>
      </c>
    </row>
    <row r="235" spans="4:10">
      <c r="D235" t="e">
        <f>'RS-232 CMD'!#REF!</f>
        <v>#REF!</v>
      </c>
      <c r="E235" t="e">
        <f>'RS-232 CMD'!#REF!</f>
        <v>#REF!</v>
      </c>
      <c r="G235" t="e">
        <f t="shared" si="12"/>
        <v>#REF!</v>
      </c>
      <c r="H235" t="e">
        <f t="shared" si="13"/>
        <v>#REF!</v>
      </c>
      <c r="J235" t="e">
        <f t="shared" si="14"/>
        <v>#REF!</v>
      </c>
    </row>
    <row r="236" spans="4:10">
      <c r="D236" t="e">
        <f>'RS-232 CMD'!#REF!</f>
        <v>#REF!</v>
      </c>
      <c r="E236" t="e">
        <f>'RS-232 CMD'!#REF!</f>
        <v>#REF!</v>
      </c>
      <c r="G236" t="e">
        <f t="shared" si="12"/>
        <v>#REF!</v>
      </c>
      <c r="H236" t="e">
        <f t="shared" si="13"/>
        <v>#REF!</v>
      </c>
      <c r="J236" t="e">
        <f t="shared" si="14"/>
        <v>#REF!</v>
      </c>
    </row>
    <row r="237" spans="4:10">
      <c r="D237" t="e">
        <f>'RS-232 CMD'!#REF!</f>
        <v>#REF!</v>
      </c>
      <c r="E237" t="e">
        <f>'RS-232 CMD'!#REF!</f>
        <v>#REF!</v>
      </c>
      <c r="G237" t="e">
        <f t="shared" si="12"/>
        <v>#REF!</v>
      </c>
      <c r="H237" t="e">
        <f t="shared" si="13"/>
        <v>#REF!</v>
      </c>
      <c r="J237" t="e">
        <f t="shared" si="14"/>
        <v>#REF!</v>
      </c>
    </row>
    <row r="238" spans="4:10">
      <c r="D238" t="e">
        <f>'RS-232 CMD'!#REF!</f>
        <v>#REF!</v>
      </c>
      <c r="E238" t="e">
        <f>'RS-232 CMD'!#REF!</f>
        <v>#REF!</v>
      </c>
      <c r="G238" t="e">
        <f t="shared" si="12"/>
        <v>#REF!</v>
      </c>
      <c r="H238" t="e">
        <f t="shared" si="13"/>
        <v>#REF!</v>
      </c>
      <c r="J238" t="e">
        <f t="shared" si="14"/>
        <v>#REF!</v>
      </c>
    </row>
    <row r="239" spans="4:10">
      <c r="D239" t="e">
        <f>'RS-232 CMD'!#REF!</f>
        <v>#REF!</v>
      </c>
      <c r="E239" t="e">
        <f>'RS-232 CMD'!#REF!</f>
        <v>#REF!</v>
      </c>
      <c r="G239" t="e">
        <f t="shared" si="12"/>
        <v>#REF!</v>
      </c>
      <c r="H239" t="e">
        <f t="shared" si="13"/>
        <v>#REF!</v>
      </c>
      <c r="J239" t="e">
        <f t="shared" si="14"/>
        <v>#REF!</v>
      </c>
    </row>
    <row r="240" spans="4:10">
      <c r="D240" t="e">
        <f>'RS-232 CMD'!#REF!</f>
        <v>#REF!</v>
      </c>
      <c r="E240" t="e">
        <f>'RS-232 CMD'!#REF!</f>
        <v>#REF!</v>
      </c>
      <c r="G240" t="e">
        <f t="shared" si="12"/>
        <v>#REF!</v>
      </c>
      <c r="H240" t="e">
        <f t="shared" si="13"/>
        <v>#REF!</v>
      </c>
      <c r="J240" t="e">
        <f t="shared" si="14"/>
        <v>#REF!</v>
      </c>
    </row>
    <row r="241" spans="4:10">
      <c r="D241" t="e">
        <f>'RS-232 CMD'!#REF!</f>
        <v>#REF!</v>
      </c>
      <c r="E241" t="e">
        <f>'RS-232 CMD'!#REF!</f>
        <v>#REF!</v>
      </c>
      <c r="G241" t="e">
        <f t="shared" si="12"/>
        <v>#REF!</v>
      </c>
      <c r="H241" t="e">
        <f t="shared" si="13"/>
        <v>#REF!</v>
      </c>
      <c r="J241" t="e">
        <f t="shared" si="14"/>
        <v>#REF!</v>
      </c>
    </row>
    <row r="242" spans="4:10">
      <c r="D242" t="e">
        <f>'RS-232 CMD'!#REF!</f>
        <v>#REF!</v>
      </c>
      <c r="E242" t="e">
        <f>'RS-232 CMD'!#REF!</f>
        <v>#REF!</v>
      </c>
      <c r="G242" t="e">
        <f t="shared" si="12"/>
        <v>#REF!</v>
      </c>
      <c r="H242" t="e">
        <f t="shared" si="13"/>
        <v>#REF!</v>
      </c>
      <c r="J242" t="e">
        <f t="shared" si="14"/>
        <v>#REF!</v>
      </c>
    </row>
    <row r="243" spans="4:10">
      <c r="D243" t="e">
        <f>'RS-232 CMD'!#REF!</f>
        <v>#REF!</v>
      </c>
      <c r="E243" t="e">
        <f>'RS-232 CMD'!#REF!</f>
        <v>#REF!</v>
      </c>
      <c r="G243" t="e">
        <f t="shared" si="12"/>
        <v>#REF!</v>
      </c>
      <c r="H243" t="e">
        <f t="shared" si="13"/>
        <v>#REF!</v>
      </c>
      <c r="J243" t="e">
        <f t="shared" si="14"/>
        <v>#REF!</v>
      </c>
    </row>
    <row r="244" spans="4:10">
      <c r="D244" t="e">
        <f>'RS-232 CMD'!#REF!</f>
        <v>#REF!</v>
      </c>
      <c r="E244" t="e">
        <f>'RS-232 CMD'!#REF!</f>
        <v>#REF!</v>
      </c>
      <c r="G244" t="e">
        <f t="shared" si="12"/>
        <v>#REF!</v>
      </c>
      <c r="H244" t="e">
        <f t="shared" si="13"/>
        <v>#REF!</v>
      </c>
      <c r="J244" t="e">
        <f t="shared" si="14"/>
        <v>#REF!</v>
      </c>
    </row>
    <row r="245" spans="4:10">
      <c r="D245" t="e">
        <f>'RS-232 CMD'!#REF!</f>
        <v>#REF!</v>
      </c>
      <c r="E245" t="e">
        <f>'RS-232 CMD'!#REF!</f>
        <v>#REF!</v>
      </c>
      <c r="G245" t="e">
        <f t="shared" si="12"/>
        <v>#REF!</v>
      </c>
      <c r="H245" t="e">
        <f t="shared" si="13"/>
        <v>#REF!</v>
      </c>
      <c r="J245" t="e">
        <f t="shared" si="14"/>
        <v>#REF!</v>
      </c>
    </row>
    <row r="246" spans="4:10">
      <c r="D246" t="e">
        <f>'RS-232 CMD'!#REF!</f>
        <v>#REF!</v>
      </c>
      <c r="E246" t="e">
        <f>'RS-232 CMD'!#REF!</f>
        <v>#REF!</v>
      </c>
      <c r="G246" t="e">
        <f t="shared" si="12"/>
        <v>#REF!</v>
      </c>
      <c r="H246" t="e">
        <f t="shared" si="13"/>
        <v>#REF!</v>
      </c>
      <c r="J246" t="e">
        <f t="shared" si="14"/>
        <v>#REF!</v>
      </c>
    </row>
    <row r="247" spans="4:10">
      <c r="D247" t="e">
        <f>'RS-232 CMD'!#REF!</f>
        <v>#REF!</v>
      </c>
      <c r="E247" t="e">
        <f>'RS-232 CMD'!#REF!</f>
        <v>#REF!</v>
      </c>
      <c r="G247" t="e">
        <f t="shared" si="12"/>
        <v>#REF!</v>
      </c>
      <c r="H247" t="e">
        <f t="shared" si="13"/>
        <v>#REF!</v>
      </c>
      <c r="J247" t="e">
        <f t="shared" si="14"/>
        <v>#REF!</v>
      </c>
    </row>
    <row r="248" spans="4:10">
      <c r="D248" t="e">
        <f>'RS-232 CMD'!#REF!</f>
        <v>#REF!</v>
      </c>
      <c r="E248" t="e">
        <f>'RS-232 CMD'!#REF!</f>
        <v>#REF!</v>
      </c>
      <c r="G248" t="e">
        <f t="shared" si="12"/>
        <v>#REF!</v>
      </c>
      <c r="H248" t="e">
        <f t="shared" si="13"/>
        <v>#REF!</v>
      </c>
      <c r="J248" t="e">
        <f t="shared" si="14"/>
        <v>#REF!</v>
      </c>
    </row>
    <row r="249" spans="4:10">
      <c r="D249" t="e">
        <f>'RS-232 CMD'!#REF!</f>
        <v>#REF!</v>
      </c>
      <c r="E249" t="e">
        <f>'RS-232 CMD'!#REF!</f>
        <v>#REF!</v>
      </c>
      <c r="G249" t="e">
        <f t="shared" si="12"/>
        <v>#REF!</v>
      </c>
      <c r="H249" t="e">
        <f t="shared" si="13"/>
        <v>#REF!</v>
      </c>
      <c r="J249" t="e">
        <f t="shared" si="14"/>
        <v>#REF!</v>
      </c>
    </row>
    <row r="250" spans="4:10">
      <c r="D250" t="e">
        <f>'RS-232 CMD'!#REF!</f>
        <v>#REF!</v>
      </c>
      <c r="E250" t="e">
        <f>'RS-232 CMD'!#REF!</f>
        <v>#REF!</v>
      </c>
      <c r="G250" t="e">
        <f t="shared" si="12"/>
        <v>#REF!</v>
      </c>
      <c r="H250" t="e">
        <f t="shared" si="13"/>
        <v>#REF!</v>
      </c>
      <c r="J250" t="e">
        <f t="shared" si="14"/>
        <v>#REF!</v>
      </c>
    </row>
    <row r="251" spans="4:10">
      <c r="D251" t="e">
        <f>'RS-232 CMD'!#REF!</f>
        <v>#REF!</v>
      </c>
      <c r="E251" t="e">
        <f>'RS-232 CMD'!#REF!</f>
        <v>#REF!</v>
      </c>
      <c r="G251" t="e">
        <f t="shared" si="12"/>
        <v>#REF!</v>
      </c>
      <c r="H251" t="e">
        <f t="shared" si="13"/>
        <v>#REF!</v>
      </c>
      <c r="J251" t="e">
        <f t="shared" si="14"/>
        <v>#REF!</v>
      </c>
    </row>
    <row r="252" spans="4:10">
      <c r="D252" t="e">
        <f>'RS-232 CMD'!#REF!</f>
        <v>#REF!</v>
      </c>
      <c r="E252" t="e">
        <f>'RS-232 CMD'!#REF!</f>
        <v>#REF!</v>
      </c>
      <c r="G252" t="e">
        <f t="shared" si="12"/>
        <v>#REF!</v>
      </c>
      <c r="H252" t="e">
        <f t="shared" si="13"/>
        <v>#REF!</v>
      </c>
      <c r="J252" t="e">
        <f t="shared" si="14"/>
        <v>#REF!</v>
      </c>
    </row>
    <row r="253" spans="4:10">
      <c r="D253" t="e">
        <f>'RS-232 CMD'!#REF!</f>
        <v>#REF!</v>
      </c>
      <c r="E253" t="e">
        <f>'RS-232 CMD'!#REF!</f>
        <v>#REF!</v>
      </c>
      <c r="G253" t="e">
        <f t="shared" si="12"/>
        <v>#REF!</v>
      </c>
      <c r="H253" t="e">
        <f t="shared" si="13"/>
        <v>#REF!</v>
      </c>
      <c r="J253" t="e">
        <f t="shared" si="14"/>
        <v>#REF!</v>
      </c>
    </row>
    <row r="254" spans="4:10">
      <c r="D254" t="e">
        <f>'RS-232 CMD'!#REF!</f>
        <v>#REF!</v>
      </c>
      <c r="E254" t="e">
        <f>'RS-232 CMD'!#REF!</f>
        <v>#REF!</v>
      </c>
      <c r="G254" t="e">
        <f t="shared" si="12"/>
        <v>#REF!</v>
      </c>
      <c r="H254" t="e">
        <f t="shared" si="13"/>
        <v>#REF!</v>
      </c>
      <c r="J254" t="e">
        <f t="shared" si="14"/>
        <v>#REF!</v>
      </c>
    </row>
    <row r="255" spans="4:10">
      <c r="D255" t="e">
        <f>'RS-232 CMD'!#REF!</f>
        <v>#REF!</v>
      </c>
      <c r="E255" t="e">
        <f>'RS-232 CMD'!#REF!</f>
        <v>#REF!</v>
      </c>
      <c r="G255" t="e">
        <f t="shared" si="12"/>
        <v>#REF!</v>
      </c>
      <c r="H255" t="e">
        <f t="shared" si="13"/>
        <v>#REF!</v>
      </c>
      <c r="J255" t="e">
        <f t="shared" si="14"/>
        <v>#REF!</v>
      </c>
    </row>
    <row r="256" spans="4:10">
      <c r="D256" t="e">
        <f>'RS-232 CMD'!#REF!</f>
        <v>#REF!</v>
      </c>
      <c r="E256" t="e">
        <f>'RS-232 CMD'!#REF!</f>
        <v>#REF!</v>
      </c>
      <c r="G256" t="e">
        <f t="shared" si="12"/>
        <v>#REF!</v>
      </c>
      <c r="H256" t="e">
        <f t="shared" si="13"/>
        <v>#REF!</v>
      </c>
      <c r="J256" t="e">
        <f t="shared" si="14"/>
        <v>#REF!</v>
      </c>
    </row>
    <row r="257" spans="4:10">
      <c r="D257" t="e">
        <f>'RS-232 CMD'!#REF!</f>
        <v>#REF!</v>
      </c>
      <c r="E257" t="e">
        <f>'RS-232 CMD'!#REF!</f>
        <v>#REF!</v>
      </c>
      <c r="G257" t="e">
        <f t="shared" si="12"/>
        <v>#REF!</v>
      </c>
      <c r="H257" t="e">
        <f t="shared" si="13"/>
        <v>#REF!</v>
      </c>
      <c r="J257" t="e">
        <f t="shared" si="14"/>
        <v>#REF!</v>
      </c>
    </row>
    <row r="258" spans="4:10">
      <c r="D258" t="e">
        <f>'RS-232 CMD'!#REF!</f>
        <v>#REF!</v>
      </c>
      <c r="E258" t="e">
        <f>'RS-232 CMD'!#REF!</f>
        <v>#REF!</v>
      </c>
      <c r="G258" t="e">
        <f t="shared" si="12"/>
        <v>#REF!</v>
      </c>
      <c r="H258" t="e">
        <f t="shared" si="13"/>
        <v>#REF!</v>
      </c>
      <c r="J258" t="e">
        <f t="shared" si="14"/>
        <v>#REF!</v>
      </c>
    </row>
    <row r="259" spans="4:10">
      <c r="D259" t="e">
        <f>'RS-232 CMD'!#REF!</f>
        <v>#REF!</v>
      </c>
      <c r="E259" t="e">
        <f>'RS-232 CMD'!#REF!</f>
        <v>#REF!</v>
      </c>
      <c r="G259" t="e">
        <f t="shared" si="12"/>
        <v>#REF!</v>
      </c>
      <c r="H259" t="e">
        <f t="shared" si="13"/>
        <v>#REF!</v>
      </c>
      <c r="J259" t="e">
        <f t="shared" si="14"/>
        <v>#REF!</v>
      </c>
    </row>
    <row r="260" spans="4:10">
      <c r="D260" t="e">
        <f>'RS-232 CMD'!#REF!</f>
        <v>#REF!</v>
      </c>
      <c r="E260" t="e">
        <f>'RS-232 CMD'!#REF!</f>
        <v>#REF!</v>
      </c>
      <c r="G260" t="e">
        <f t="shared" ref="G260:G323" si="15">HEX2DEC(LEFT(D260,2))</f>
        <v>#REF!</v>
      </c>
      <c r="H260" t="e">
        <f t="shared" ref="H260:H323" si="16">HEX2DEC(LEFT(E260,2))</f>
        <v>#REF!</v>
      </c>
      <c r="J260" t="e">
        <f t="shared" ref="J260:J323" si="17">G260*256+H260</f>
        <v>#REF!</v>
      </c>
    </row>
    <row r="261" spans="4:10">
      <c r="D261" t="e">
        <f>'RS-232 CMD'!#REF!</f>
        <v>#REF!</v>
      </c>
      <c r="E261" t="e">
        <f>'RS-232 CMD'!#REF!</f>
        <v>#REF!</v>
      </c>
      <c r="G261" t="e">
        <f t="shared" si="15"/>
        <v>#REF!</v>
      </c>
      <c r="H261" t="e">
        <f t="shared" si="16"/>
        <v>#REF!</v>
      </c>
      <c r="J261" t="e">
        <f t="shared" si="17"/>
        <v>#REF!</v>
      </c>
    </row>
    <row r="262" spans="4:10">
      <c r="D262" t="e">
        <f>'RS-232 CMD'!#REF!</f>
        <v>#REF!</v>
      </c>
      <c r="E262" t="e">
        <f>'RS-232 CMD'!#REF!</f>
        <v>#REF!</v>
      </c>
      <c r="G262" t="e">
        <f t="shared" si="15"/>
        <v>#REF!</v>
      </c>
      <c r="H262" t="e">
        <f t="shared" si="16"/>
        <v>#REF!</v>
      </c>
      <c r="J262" t="e">
        <f t="shared" si="17"/>
        <v>#REF!</v>
      </c>
    </row>
    <row r="263" spans="4:10">
      <c r="D263" t="e">
        <f>'RS-232 CMD'!#REF!</f>
        <v>#REF!</v>
      </c>
      <c r="E263" t="e">
        <f>'RS-232 CMD'!#REF!</f>
        <v>#REF!</v>
      </c>
      <c r="G263" t="e">
        <f t="shared" si="15"/>
        <v>#REF!</v>
      </c>
      <c r="H263" t="e">
        <f t="shared" si="16"/>
        <v>#REF!</v>
      </c>
      <c r="J263" t="e">
        <f t="shared" si="17"/>
        <v>#REF!</v>
      </c>
    </row>
    <row r="264" spans="4:10">
      <c r="D264" t="e">
        <f>'RS-232 CMD'!#REF!</f>
        <v>#REF!</v>
      </c>
      <c r="E264" t="e">
        <f>'RS-232 CMD'!#REF!</f>
        <v>#REF!</v>
      </c>
      <c r="G264" t="e">
        <f t="shared" si="15"/>
        <v>#REF!</v>
      </c>
      <c r="H264" t="e">
        <f t="shared" si="16"/>
        <v>#REF!</v>
      </c>
      <c r="J264" t="e">
        <f t="shared" si="17"/>
        <v>#REF!</v>
      </c>
    </row>
    <row r="265" spans="4:10">
      <c r="D265" t="e">
        <f>'RS-232 CMD'!#REF!</f>
        <v>#REF!</v>
      </c>
      <c r="E265" t="e">
        <f>'RS-232 CMD'!#REF!</f>
        <v>#REF!</v>
      </c>
      <c r="G265" t="e">
        <f t="shared" si="15"/>
        <v>#REF!</v>
      </c>
      <c r="H265" t="e">
        <f t="shared" si="16"/>
        <v>#REF!</v>
      </c>
      <c r="J265" t="e">
        <f t="shared" si="17"/>
        <v>#REF!</v>
      </c>
    </row>
    <row r="266" spans="4:10">
      <c r="D266" t="e">
        <f>'RS-232 CMD'!#REF!</f>
        <v>#REF!</v>
      </c>
      <c r="E266" t="e">
        <f>'RS-232 CMD'!#REF!</f>
        <v>#REF!</v>
      </c>
      <c r="G266" t="e">
        <f t="shared" si="15"/>
        <v>#REF!</v>
      </c>
      <c r="H266" t="e">
        <f t="shared" si="16"/>
        <v>#REF!</v>
      </c>
      <c r="J266" t="e">
        <f t="shared" si="17"/>
        <v>#REF!</v>
      </c>
    </row>
    <row r="267" spans="4:10">
      <c r="D267" t="e">
        <f>'RS-232 CMD'!#REF!</f>
        <v>#REF!</v>
      </c>
      <c r="E267" t="e">
        <f>'RS-232 CMD'!#REF!</f>
        <v>#REF!</v>
      </c>
      <c r="G267" t="e">
        <f t="shared" si="15"/>
        <v>#REF!</v>
      </c>
      <c r="H267" t="e">
        <f t="shared" si="16"/>
        <v>#REF!</v>
      </c>
      <c r="J267" t="e">
        <f t="shared" si="17"/>
        <v>#REF!</v>
      </c>
    </row>
    <row r="268" spans="4:10">
      <c r="D268" t="e">
        <f>'RS-232 CMD'!#REF!</f>
        <v>#REF!</v>
      </c>
      <c r="E268" t="e">
        <f>'RS-232 CMD'!#REF!</f>
        <v>#REF!</v>
      </c>
      <c r="G268" t="e">
        <f t="shared" si="15"/>
        <v>#REF!</v>
      </c>
      <c r="H268" t="e">
        <f t="shared" si="16"/>
        <v>#REF!</v>
      </c>
      <c r="J268" t="e">
        <f t="shared" si="17"/>
        <v>#REF!</v>
      </c>
    </row>
    <row r="269" spans="4:10">
      <c r="D269" t="e">
        <f>'RS-232 CMD'!#REF!</f>
        <v>#REF!</v>
      </c>
      <c r="E269" t="e">
        <f>'RS-232 CMD'!#REF!</f>
        <v>#REF!</v>
      </c>
      <c r="G269" t="e">
        <f t="shared" si="15"/>
        <v>#REF!</v>
      </c>
      <c r="H269" t="e">
        <f t="shared" si="16"/>
        <v>#REF!</v>
      </c>
      <c r="J269" t="e">
        <f t="shared" si="17"/>
        <v>#REF!</v>
      </c>
    </row>
    <row r="270" spans="4:10">
      <c r="D270" t="e">
        <f>'RS-232 CMD'!#REF!</f>
        <v>#REF!</v>
      </c>
      <c r="E270" t="e">
        <f>'RS-232 CMD'!#REF!</f>
        <v>#REF!</v>
      </c>
      <c r="G270" t="e">
        <f t="shared" si="15"/>
        <v>#REF!</v>
      </c>
      <c r="H270" t="e">
        <f t="shared" si="16"/>
        <v>#REF!</v>
      </c>
      <c r="J270" t="e">
        <f t="shared" si="17"/>
        <v>#REF!</v>
      </c>
    </row>
    <row r="271" spans="4:10">
      <c r="D271" t="e">
        <f>'RS-232 CMD'!#REF!</f>
        <v>#REF!</v>
      </c>
      <c r="E271" t="e">
        <f>'RS-232 CMD'!#REF!</f>
        <v>#REF!</v>
      </c>
      <c r="G271" t="e">
        <f t="shared" si="15"/>
        <v>#REF!</v>
      </c>
      <c r="H271" t="e">
        <f t="shared" si="16"/>
        <v>#REF!</v>
      </c>
      <c r="J271" t="e">
        <f t="shared" si="17"/>
        <v>#REF!</v>
      </c>
    </row>
    <row r="272" spans="4:10">
      <c r="D272" t="e">
        <f>'RS-232 CMD'!#REF!</f>
        <v>#REF!</v>
      </c>
      <c r="E272" t="e">
        <f>'RS-232 CMD'!#REF!</f>
        <v>#REF!</v>
      </c>
      <c r="G272" t="e">
        <f t="shared" si="15"/>
        <v>#REF!</v>
      </c>
      <c r="H272" t="e">
        <f t="shared" si="16"/>
        <v>#REF!</v>
      </c>
      <c r="J272" t="e">
        <f t="shared" si="17"/>
        <v>#REF!</v>
      </c>
    </row>
    <row r="273" spans="4:10">
      <c r="D273" t="e">
        <f>'RS-232 CMD'!#REF!</f>
        <v>#REF!</v>
      </c>
      <c r="E273" t="e">
        <f>'RS-232 CMD'!#REF!</f>
        <v>#REF!</v>
      </c>
      <c r="G273" t="e">
        <f t="shared" si="15"/>
        <v>#REF!</v>
      </c>
      <c r="H273" t="e">
        <f t="shared" si="16"/>
        <v>#REF!</v>
      </c>
      <c r="J273" t="e">
        <f t="shared" si="17"/>
        <v>#REF!</v>
      </c>
    </row>
    <row r="274" spans="4:10">
      <c r="D274" t="e">
        <f>'RS-232 CMD'!#REF!</f>
        <v>#REF!</v>
      </c>
      <c r="E274" t="e">
        <f>'RS-232 CMD'!#REF!</f>
        <v>#REF!</v>
      </c>
      <c r="G274" t="e">
        <f t="shared" si="15"/>
        <v>#REF!</v>
      </c>
      <c r="H274" t="e">
        <f t="shared" si="16"/>
        <v>#REF!</v>
      </c>
      <c r="J274" t="e">
        <f t="shared" si="17"/>
        <v>#REF!</v>
      </c>
    </row>
    <row r="275" spans="4:10">
      <c r="D275" t="e">
        <f>'RS-232 CMD'!#REF!</f>
        <v>#REF!</v>
      </c>
      <c r="E275" t="e">
        <f>'RS-232 CMD'!#REF!</f>
        <v>#REF!</v>
      </c>
      <c r="G275" t="e">
        <f t="shared" si="15"/>
        <v>#REF!</v>
      </c>
      <c r="H275" t="e">
        <f t="shared" si="16"/>
        <v>#REF!</v>
      </c>
      <c r="J275" t="e">
        <f t="shared" si="17"/>
        <v>#REF!</v>
      </c>
    </row>
    <row r="276" spans="4:10">
      <c r="D276" t="e">
        <f>'RS-232 CMD'!#REF!</f>
        <v>#REF!</v>
      </c>
      <c r="E276" t="e">
        <f>'RS-232 CMD'!#REF!</f>
        <v>#REF!</v>
      </c>
      <c r="G276" t="e">
        <f t="shared" si="15"/>
        <v>#REF!</v>
      </c>
      <c r="H276" t="e">
        <f t="shared" si="16"/>
        <v>#REF!</v>
      </c>
      <c r="J276" t="e">
        <f t="shared" si="17"/>
        <v>#REF!</v>
      </c>
    </row>
    <row r="277" spans="4:10">
      <c r="D277" t="e">
        <f>'RS-232 CMD'!#REF!</f>
        <v>#REF!</v>
      </c>
      <c r="E277" t="e">
        <f>'RS-232 CMD'!#REF!</f>
        <v>#REF!</v>
      </c>
      <c r="G277" t="e">
        <f t="shared" si="15"/>
        <v>#REF!</v>
      </c>
      <c r="H277" t="e">
        <f t="shared" si="16"/>
        <v>#REF!</v>
      </c>
      <c r="J277" t="e">
        <f t="shared" si="17"/>
        <v>#REF!</v>
      </c>
    </row>
    <row r="278" spans="4:10">
      <c r="D278" t="e">
        <f>'RS-232 CMD'!#REF!</f>
        <v>#REF!</v>
      </c>
      <c r="E278" t="e">
        <f>'RS-232 CMD'!#REF!</f>
        <v>#REF!</v>
      </c>
      <c r="G278" t="e">
        <f t="shared" si="15"/>
        <v>#REF!</v>
      </c>
      <c r="H278" t="e">
        <f t="shared" si="16"/>
        <v>#REF!</v>
      </c>
      <c r="J278" t="e">
        <f t="shared" si="17"/>
        <v>#REF!</v>
      </c>
    </row>
    <row r="279" spans="4:10">
      <c r="D279" t="e">
        <f>'RS-232 CMD'!#REF!</f>
        <v>#REF!</v>
      </c>
      <c r="E279" t="e">
        <f>'RS-232 CMD'!#REF!</f>
        <v>#REF!</v>
      </c>
      <c r="G279" t="e">
        <f t="shared" si="15"/>
        <v>#REF!</v>
      </c>
      <c r="H279" t="e">
        <f t="shared" si="16"/>
        <v>#REF!</v>
      </c>
      <c r="J279" t="e">
        <f t="shared" si="17"/>
        <v>#REF!</v>
      </c>
    </row>
    <row r="280" spans="4:10">
      <c r="D280" t="e">
        <f>'RS-232 CMD'!#REF!</f>
        <v>#REF!</v>
      </c>
      <c r="E280" t="e">
        <f>'RS-232 CMD'!#REF!</f>
        <v>#REF!</v>
      </c>
      <c r="G280" t="e">
        <f t="shared" si="15"/>
        <v>#REF!</v>
      </c>
      <c r="H280" t="e">
        <f t="shared" si="16"/>
        <v>#REF!</v>
      </c>
      <c r="J280" t="e">
        <f t="shared" si="17"/>
        <v>#REF!</v>
      </c>
    </row>
    <row r="281" spans="4:10">
      <c r="D281" t="e">
        <f>'RS-232 CMD'!#REF!</f>
        <v>#REF!</v>
      </c>
      <c r="E281" t="e">
        <f>'RS-232 CMD'!#REF!</f>
        <v>#REF!</v>
      </c>
      <c r="G281" t="e">
        <f t="shared" si="15"/>
        <v>#REF!</v>
      </c>
      <c r="H281" t="e">
        <f t="shared" si="16"/>
        <v>#REF!</v>
      </c>
      <c r="J281" t="e">
        <f t="shared" si="17"/>
        <v>#REF!</v>
      </c>
    </row>
    <row r="282" spans="4:10">
      <c r="D282" t="e">
        <f>'RS-232 CMD'!#REF!</f>
        <v>#REF!</v>
      </c>
      <c r="E282" t="e">
        <f>'RS-232 CMD'!#REF!</f>
        <v>#REF!</v>
      </c>
      <c r="G282" t="e">
        <f t="shared" si="15"/>
        <v>#REF!</v>
      </c>
      <c r="H282" t="e">
        <f t="shared" si="16"/>
        <v>#REF!</v>
      </c>
      <c r="J282" t="e">
        <f t="shared" si="17"/>
        <v>#REF!</v>
      </c>
    </row>
    <row r="283" spans="4:10">
      <c r="D283" t="e">
        <f>'RS-232 CMD'!#REF!</f>
        <v>#REF!</v>
      </c>
      <c r="E283" t="e">
        <f>'RS-232 CMD'!#REF!</f>
        <v>#REF!</v>
      </c>
      <c r="G283" t="e">
        <f t="shared" si="15"/>
        <v>#REF!</v>
      </c>
      <c r="H283" t="e">
        <f t="shared" si="16"/>
        <v>#REF!</v>
      </c>
      <c r="J283" t="e">
        <f t="shared" si="17"/>
        <v>#REF!</v>
      </c>
    </row>
    <row r="284" spans="4:10">
      <c r="D284" t="e">
        <f>'RS-232 CMD'!#REF!</f>
        <v>#REF!</v>
      </c>
      <c r="E284" t="e">
        <f>'RS-232 CMD'!#REF!</f>
        <v>#REF!</v>
      </c>
      <c r="G284" t="e">
        <f t="shared" si="15"/>
        <v>#REF!</v>
      </c>
      <c r="H284" t="e">
        <f t="shared" si="16"/>
        <v>#REF!</v>
      </c>
      <c r="J284" t="e">
        <f t="shared" si="17"/>
        <v>#REF!</v>
      </c>
    </row>
    <row r="285" spans="4:10">
      <c r="D285" t="e">
        <f>'RS-232 CMD'!#REF!</f>
        <v>#REF!</v>
      </c>
      <c r="E285" t="e">
        <f>'RS-232 CMD'!#REF!</f>
        <v>#REF!</v>
      </c>
      <c r="G285" t="e">
        <f t="shared" si="15"/>
        <v>#REF!</v>
      </c>
      <c r="H285" t="e">
        <f t="shared" si="16"/>
        <v>#REF!</v>
      </c>
      <c r="J285" t="e">
        <f t="shared" si="17"/>
        <v>#REF!</v>
      </c>
    </row>
    <row r="286" spans="4:10">
      <c r="D286" t="e">
        <f>'RS-232 CMD'!#REF!</f>
        <v>#REF!</v>
      </c>
      <c r="E286" t="e">
        <f>'RS-232 CMD'!#REF!</f>
        <v>#REF!</v>
      </c>
      <c r="G286" t="e">
        <f t="shared" si="15"/>
        <v>#REF!</v>
      </c>
      <c r="H286" t="e">
        <f t="shared" si="16"/>
        <v>#REF!</v>
      </c>
      <c r="J286" t="e">
        <f t="shared" si="17"/>
        <v>#REF!</v>
      </c>
    </row>
    <row r="287" spans="4:10">
      <c r="D287" t="e">
        <f>'RS-232 CMD'!#REF!</f>
        <v>#REF!</v>
      </c>
      <c r="E287" t="e">
        <f>'RS-232 CMD'!#REF!</f>
        <v>#REF!</v>
      </c>
      <c r="G287" t="e">
        <f t="shared" si="15"/>
        <v>#REF!</v>
      </c>
      <c r="H287" t="e">
        <f t="shared" si="16"/>
        <v>#REF!</v>
      </c>
      <c r="J287" t="e">
        <f t="shared" si="17"/>
        <v>#REF!</v>
      </c>
    </row>
    <row r="288" spans="4:10">
      <c r="D288" t="e">
        <f>'RS-232 CMD'!#REF!</f>
        <v>#REF!</v>
      </c>
      <c r="E288" t="e">
        <f>'RS-232 CMD'!#REF!</f>
        <v>#REF!</v>
      </c>
      <c r="G288" t="e">
        <f t="shared" si="15"/>
        <v>#REF!</v>
      </c>
      <c r="H288" t="e">
        <f t="shared" si="16"/>
        <v>#REF!</v>
      </c>
      <c r="J288" t="e">
        <f t="shared" si="17"/>
        <v>#REF!</v>
      </c>
    </row>
    <row r="289" spans="4:10">
      <c r="D289" t="e">
        <f>'RS-232 CMD'!#REF!</f>
        <v>#REF!</v>
      </c>
      <c r="E289" t="e">
        <f>'RS-232 CMD'!#REF!</f>
        <v>#REF!</v>
      </c>
      <c r="G289" t="e">
        <f t="shared" si="15"/>
        <v>#REF!</v>
      </c>
      <c r="H289" t="e">
        <f t="shared" si="16"/>
        <v>#REF!</v>
      </c>
      <c r="J289" t="e">
        <f t="shared" si="17"/>
        <v>#REF!</v>
      </c>
    </row>
    <row r="290" spans="4:10">
      <c r="D290" t="e">
        <f>'RS-232 CMD'!#REF!</f>
        <v>#REF!</v>
      </c>
      <c r="E290" t="e">
        <f>'RS-232 CMD'!#REF!</f>
        <v>#REF!</v>
      </c>
      <c r="G290" t="e">
        <f t="shared" si="15"/>
        <v>#REF!</v>
      </c>
      <c r="H290" t="e">
        <f t="shared" si="16"/>
        <v>#REF!</v>
      </c>
      <c r="J290" t="e">
        <f t="shared" si="17"/>
        <v>#REF!</v>
      </c>
    </row>
    <row r="291" spans="4:10">
      <c r="D291" t="e">
        <f>'RS-232 CMD'!#REF!</f>
        <v>#REF!</v>
      </c>
      <c r="E291" t="e">
        <f>'RS-232 CMD'!#REF!</f>
        <v>#REF!</v>
      </c>
      <c r="G291" t="e">
        <f t="shared" si="15"/>
        <v>#REF!</v>
      </c>
      <c r="H291" t="e">
        <f t="shared" si="16"/>
        <v>#REF!</v>
      </c>
      <c r="J291" t="e">
        <f t="shared" si="17"/>
        <v>#REF!</v>
      </c>
    </row>
    <row r="292" spans="4:10">
      <c r="D292" t="e">
        <f>'RS-232 CMD'!#REF!</f>
        <v>#REF!</v>
      </c>
      <c r="E292" t="e">
        <f>'RS-232 CMD'!#REF!</f>
        <v>#REF!</v>
      </c>
      <c r="G292" t="e">
        <f t="shared" si="15"/>
        <v>#REF!</v>
      </c>
      <c r="H292" t="e">
        <f t="shared" si="16"/>
        <v>#REF!</v>
      </c>
      <c r="J292" t="e">
        <f t="shared" si="17"/>
        <v>#REF!</v>
      </c>
    </row>
    <row r="293" spans="4:10">
      <c r="D293" t="e">
        <f>'RS-232 CMD'!#REF!</f>
        <v>#REF!</v>
      </c>
      <c r="E293" t="e">
        <f>'RS-232 CMD'!#REF!</f>
        <v>#REF!</v>
      </c>
      <c r="G293" t="e">
        <f t="shared" si="15"/>
        <v>#REF!</v>
      </c>
      <c r="H293" t="e">
        <f t="shared" si="16"/>
        <v>#REF!</v>
      </c>
      <c r="J293" t="e">
        <f t="shared" si="17"/>
        <v>#REF!</v>
      </c>
    </row>
    <row r="294" spans="4:10">
      <c r="D294" t="e">
        <f>'RS-232 CMD'!#REF!</f>
        <v>#REF!</v>
      </c>
      <c r="E294" t="e">
        <f>'RS-232 CMD'!#REF!</f>
        <v>#REF!</v>
      </c>
      <c r="G294" t="e">
        <f t="shared" si="15"/>
        <v>#REF!</v>
      </c>
      <c r="H294" t="e">
        <f t="shared" si="16"/>
        <v>#REF!</v>
      </c>
      <c r="J294" t="e">
        <f t="shared" si="17"/>
        <v>#REF!</v>
      </c>
    </row>
    <row r="295" spans="4:10">
      <c r="D295" t="e">
        <f>'RS-232 CMD'!#REF!</f>
        <v>#REF!</v>
      </c>
      <c r="E295" t="e">
        <f>'RS-232 CMD'!#REF!</f>
        <v>#REF!</v>
      </c>
      <c r="G295" t="e">
        <f t="shared" si="15"/>
        <v>#REF!</v>
      </c>
      <c r="H295" t="e">
        <f t="shared" si="16"/>
        <v>#REF!</v>
      </c>
      <c r="J295" t="e">
        <f t="shared" si="17"/>
        <v>#REF!</v>
      </c>
    </row>
    <row r="296" spans="4:10">
      <c r="D296" t="e">
        <f>'RS-232 CMD'!#REF!</f>
        <v>#REF!</v>
      </c>
      <c r="E296" t="e">
        <f>'RS-232 CMD'!#REF!</f>
        <v>#REF!</v>
      </c>
      <c r="G296" t="e">
        <f t="shared" si="15"/>
        <v>#REF!</v>
      </c>
      <c r="H296" t="e">
        <f t="shared" si="16"/>
        <v>#REF!</v>
      </c>
      <c r="J296" t="e">
        <f t="shared" si="17"/>
        <v>#REF!</v>
      </c>
    </row>
    <row r="297" spans="4:10">
      <c r="D297" t="e">
        <f>'RS-232 CMD'!#REF!</f>
        <v>#REF!</v>
      </c>
      <c r="E297" t="e">
        <f>'RS-232 CMD'!#REF!</f>
        <v>#REF!</v>
      </c>
      <c r="G297" t="e">
        <f t="shared" si="15"/>
        <v>#REF!</v>
      </c>
      <c r="H297" t="e">
        <f t="shared" si="16"/>
        <v>#REF!</v>
      </c>
      <c r="J297" t="e">
        <f t="shared" si="17"/>
        <v>#REF!</v>
      </c>
    </row>
    <row r="298" spans="4:10">
      <c r="D298" t="e">
        <f>'RS-232 CMD'!#REF!</f>
        <v>#REF!</v>
      </c>
      <c r="E298" t="e">
        <f>'RS-232 CMD'!#REF!</f>
        <v>#REF!</v>
      </c>
      <c r="G298" t="e">
        <f t="shared" si="15"/>
        <v>#REF!</v>
      </c>
      <c r="H298" t="e">
        <f t="shared" si="16"/>
        <v>#REF!</v>
      </c>
      <c r="J298" t="e">
        <f t="shared" si="17"/>
        <v>#REF!</v>
      </c>
    </row>
    <row r="299" spans="4:10">
      <c r="D299" t="e">
        <f>'RS-232 CMD'!#REF!</f>
        <v>#REF!</v>
      </c>
      <c r="E299" t="e">
        <f>'RS-232 CMD'!#REF!</f>
        <v>#REF!</v>
      </c>
      <c r="G299" t="e">
        <f t="shared" si="15"/>
        <v>#REF!</v>
      </c>
      <c r="H299" t="e">
        <f t="shared" si="16"/>
        <v>#REF!</v>
      </c>
      <c r="J299" t="e">
        <f t="shared" si="17"/>
        <v>#REF!</v>
      </c>
    </row>
    <row r="300" spans="4:10">
      <c r="D300" t="e">
        <f>'RS-232 CMD'!#REF!</f>
        <v>#REF!</v>
      </c>
      <c r="E300" t="e">
        <f>'RS-232 CMD'!#REF!</f>
        <v>#REF!</v>
      </c>
      <c r="G300" t="e">
        <f t="shared" si="15"/>
        <v>#REF!</v>
      </c>
      <c r="H300" t="e">
        <f t="shared" si="16"/>
        <v>#REF!</v>
      </c>
      <c r="J300" t="e">
        <f t="shared" si="17"/>
        <v>#REF!</v>
      </c>
    </row>
    <row r="301" spans="4:10">
      <c r="D301" t="e">
        <f>'RS-232 CMD'!#REF!</f>
        <v>#REF!</v>
      </c>
      <c r="E301" t="e">
        <f>'RS-232 CMD'!#REF!</f>
        <v>#REF!</v>
      </c>
      <c r="G301" t="e">
        <f t="shared" si="15"/>
        <v>#REF!</v>
      </c>
      <c r="H301" t="e">
        <f t="shared" si="16"/>
        <v>#REF!</v>
      </c>
      <c r="J301" t="e">
        <f t="shared" si="17"/>
        <v>#REF!</v>
      </c>
    </row>
    <row r="302" spans="4:10">
      <c r="D302" t="e">
        <f>'RS-232 CMD'!#REF!</f>
        <v>#REF!</v>
      </c>
      <c r="E302" t="e">
        <f>'RS-232 CMD'!#REF!</f>
        <v>#REF!</v>
      </c>
      <c r="G302" t="e">
        <f t="shared" si="15"/>
        <v>#REF!</v>
      </c>
      <c r="H302" t="e">
        <f t="shared" si="16"/>
        <v>#REF!</v>
      </c>
      <c r="J302" t="e">
        <f t="shared" si="17"/>
        <v>#REF!</v>
      </c>
    </row>
    <row r="303" spans="4:10">
      <c r="D303" t="e">
        <f>'RS-232 CMD'!#REF!</f>
        <v>#REF!</v>
      </c>
      <c r="E303" t="e">
        <f>'RS-232 CMD'!#REF!</f>
        <v>#REF!</v>
      </c>
      <c r="G303" t="e">
        <f t="shared" si="15"/>
        <v>#REF!</v>
      </c>
      <c r="H303" t="e">
        <f t="shared" si="16"/>
        <v>#REF!</v>
      </c>
      <c r="J303" t="e">
        <f t="shared" si="17"/>
        <v>#REF!</v>
      </c>
    </row>
    <row r="304" spans="4:10">
      <c r="D304" t="e">
        <f>'RS-232 CMD'!#REF!</f>
        <v>#REF!</v>
      </c>
      <c r="E304" t="e">
        <f>'RS-232 CMD'!#REF!</f>
        <v>#REF!</v>
      </c>
      <c r="G304" t="e">
        <f t="shared" si="15"/>
        <v>#REF!</v>
      </c>
      <c r="H304" t="e">
        <f t="shared" si="16"/>
        <v>#REF!</v>
      </c>
      <c r="J304" t="e">
        <f t="shared" si="17"/>
        <v>#REF!</v>
      </c>
    </row>
    <row r="305" spans="4:10">
      <c r="D305" t="e">
        <f>'RS-232 CMD'!#REF!</f>
        <v>#REF!</v>
      </c>
      <c r="E305" t="e">
        <f>'RS-232 CMD'!#REF!</f>
        <v>#REF!</v>
      </c>
      <c r="G305" t="e">
        <f t="shared" si="15"/>
        <v>#REF!</v>
      </c>
      <c r="H305" t="e">
        <f t="shared" si="16"/>
        <v>#REF!</v>
      </c>
      <c r="J305" t="e">
        <f t="shared" si="17"/>
        <v>#REF!</v>
      </c>
    </row>
    <row r="306" spans="4:10">
      <c r="D306" t="e">
        <f>'RS-232 CMD'!#REF!</f>
        <v>#REF!</v>
      </c>
      <c r="E306" t="e">
        <f>'RS-232 CMD'!#REF!</f>
        <v>#REF!</v>
      </c>
      <c r="G306" t="e">
        <f t="shared" si="15"/>
        <v>#REF!</v>
      </c>
      <c r="H306" t="e">
        <f t="shared" si="16"/>
        <v>#REF!</v>
      </c>
      <c r="J306" t="e">
        <f t="shared" si="17"/>
        <v>#REF!</v>
      </c>
    </row>
    <row r="307" spans="4:10">
      <c r="D307" t="e">
        <f>'RS-232 CMD'!#REF!</f>
        <v>#REF!</v>
      </c>
      <c r="E307" t="e">
        <f>'RS-232 CMD'!#REF!</f>
        <v>#REF!</v>
      </c>
      <c r="G307" t="e">
        <f t="shared" si="15"/>
        <v>#REF!</v>
      </c>
      <c r="H307" t="e">
        <f t="shared" si="16"/>
        <v>#REF!</v>
      </c>
      <c r="J307" t="e">
        <f t="shared" si="17"/>
        <v>#REF!</v>
      </c>
    </row>
    <row r="308" spans="4:10">
      <c r="D308" t="e">
        <f>'RS-232 CMD'!#REF!</f>
        <v>#REF!</v>
      </c>
      <c r="E308" t="e">
        <f>'RS-232 CMD'!#REF!</f>
        <v>#REF!</v>
      </c>
      <c r="G308" t="e">
        <f t="shared" si="15"/>
        <v>#REF!</v>
      </c>
      <c r="H308" t="e">
        <f t="shared" si="16"/>
        <v>#REF!</v>
      </c>
      <c r="J308" t="e">
        <f t="shared" si="17"/>
        <v>#REF!</v>
      </c>
    </row>
    <row r="309" spans="4:10">
      <c r="D309" t="e">
        <f>'RS-232 CMD'!#REF!</f>
        <v>#REF!</v>
      </c>
      <c r="E309" t="e">
        <f>'RS-232 CMD'!#REF!</f>
        <v>#REF!</v>
      </c>
      <c r="G309" t="e">
        <f t="shared" si="15"/>
        <v>#REF!</v>
      </c>
      <c r="H309" t="e">
        <f t="shared" si="16"/>
        <v>#REF!</v>
      </c>
      <c r="J309" t="e">
        <f t="shared" si="17"/>
        <v>#REF!</v>
      </c>
    </row>
    <row r="310" spans="4:10">
      <c r="D310" t="e">
        <f>'RS-232 CMD'!#REF!</f>
        <v>#REF!</v>
      </c>
      <c r="E310" t="e">
        <f>'RS-232 CMD'!#REF!</f>
        <v>#REF!</v>
      </c>
      <c r="G310" t="e">
        <f t="shared" si="15"/>
        <v>#REF!</v>
      </c>
      <c r="H310" t="e">
        <f t="shared" si="16"/>
        <v>#REF!</v>
      </c>
      <c r="J310" t="e">
        <f t="shared" si="17"/>
        <v>#REF!</v>
      </c>
    </row>
    <row r="311" spans="4:10">
      <c r="D311" t="e">
        <f>'RS-232 CMD'!#REF!</f>
        <v>#REF!</v>
      </c>
      <c r="E311" t="e">
        <f>'RS-232 CMD'!#REF!</f>
        <v>#REF!</v>
      </c>
      <c r="G311" t="e">
        <f t="shared" si="15"/>
        <v>#REF!</v>
      </c>
      <c r="H311" t="e">
        <f t="shared" si="16"/>
        <v>#REF!</v>
      </c>
      <c r="J311" t="e">
        <f t="shared" si="17"/>
        <v>#REF!</v>
      </c>
    </row>
    <row r="312" spans="4:10">
      <c r="D312" t="e">
        <f>'RS-232 CMD'!#REF!</f>
        <v>#REF!</v>
      </c>
      <c r="E312" t="e">
        <f>'RS-232 CMD'!#REF!</f>
        <v>#REF!</v>
      </c>
      <c r="G312" t="e">
        <f t="shared" si="15"/>
        <v>#REF!</v>
      </c>
      <c r="H312" t="e">
        <f t="shared" si="16"/>
        <v>#REF!</v>
      </c>
      <c r="J312" t="e">
        <f t="shared" si="17"/>
        <v>#REF!</v>
      </c>
    </row>
    <row r="313" spans="4:10">
      <c r="D313" t="e">
        <f>'RS-232 CMD'!#REF!</f>
        <v>#REF!</v>
      </c>
      <c r="E313" t="e">
        <f>'RS-232 CMD'!#REF!</f>
        <v>#REF!</v>
      </c>
      <c r="G313" t="e">
        <f t="shared" si="15"/>
        <v>#REF!</v>
      </c>
      <c r="H313" t="e">
        <f t="shared" si="16"/>
        <v>#REF!</v>
      </c>
      <c r="J313" t="e">
        <f t="shared" si="17"/>
        <v>#REF!</v>
      </c>
    </row>
    <row r="314" spans="4:10">
      <c r="D314" t="e">
        <f>'RS-232 CMD'!#REF!</f>
        <v>#REF!</v>
      </c>
      <c r="E314" t="e">
        <f>'RS-232 CMD'!#REF!</f>
        <v>#REF!</v>
      </c>
      <c r="G314" t="e">
        <f t="shared" si="15"/>
        <v>#REF!</v>
      </c>
      <c r="H314" t="e">
        <f t="shared" si="16"/>
        <v>#REF!</v>
      </c>
      <c r="J314" t="e">
        <f t="shared" si="17"/>
        <v>#REF!</v>
      </c>
    </row>
    <row r="315" spans="4:10">
      <c r="D315" t="e">
        <f>'RS-232 CMD'!#REF!</f>
        <v>#REF!</v>
      </c>
      <c r="E315" t="e">
        <f>'RS-232 CMD'!#REF!</f>
        <v>#REF!</v>
      </c>
      <c r="G315" t="e">
        <f t="shared" si="15"/>
        <v>#REF!</v>
      </c>
      <c r="H315" t="e">
        <f t="shared" si="16"/>
        <v>#REF!</v>
      </c>
      <c r="J315" t="e">
        <f t="shared" si="17"/>
        <v>#REF!</v>
      </c>
    </row>
    <row r="316" spans="4:10">
      <c r="D316" t="e">
        <f>'RS-232 CMD'!#REF!</f>
        <v>#REF!</v>
      </c>
      <c r="E316" t="e">
        <f>'RS-232 CMD'!#REF!</f>
        <v>#REF!</v>
      </c>
      <c r="G316" t="e">
        <f t="shared" si="15"/>
        <v>#REF!</v>
      </c>
      <c r="H316" t="e">
        <f t="shared" si="16"/>
        <v>#REF!</v>
      </c>
      <c r="J316" t="e">
        <f t="shared" si="17"/>
        <v>#REF!</v>
      </c>
    </row>
    <row r="317" spans="4:10">
      <c r="D317" t="e">
        <f>'RS-232 CMD'!#REF!</f>
        <v>#REF!</v>
      </c>
      <c r="E317" t="e">
        <f>'RS-232 CMD'!#REF!</f>
        <v>#REF!</v>
      </c>
      <c r="G317" t="e">
        <f t="shared" si="15"/>
        <v>#REF!</v>
      </c>
      <c r="H317" t="e">
        <f t="shared" si="16"/>
        <v>#REF!</v>
      </c>
      <c r="J317" t="e">
        <f t="shared" si="17"/>
        <v>#REF!</v>
      </c>
    </row>
    <row r="318" spans="4:10">
      <c r="D318" t="e">
        <f>'RS-232 CMD'!#REF!</f>
        <v>#REF!</v>
      </c>
      <c r="E318" t="e">
        <f>'RS-232 CMD'!#REF!</f>
        <v>#REF!</v>
      </c>
      <c r="G318" t="e">
        <f t="shared" si="15"/>
        <v>#REF!</v>
      </c>
      <c r="H318" t="e">
        <f t="shared" si="16"/>
        <v>#REF!</v>
      </c>
      <c r="J318" t="e">
        <f t="shared" si="17"/>
        <v>#REF!</v>
      </c>
    </row>
    <row r="319" spans="4:10">
      <c r="D319" t="e">
        <f>'RS-232 CMD'!#REF!</f>
        <v>#REF!</v>
      </c>
      <c r="E319" t="e">
        <f>'RS-232 CMD'!#REF!</f>
        <v>#REF!</v>
      </c>
      <c r="G319" t="e">
        <f t="shared" si="15"/>
        <v>#REF!</v>
      </c>
      <c r="H319" t="e">
        <f t="shared" si="16"/>
        <v>#REF!</v>
      </c>
      <c r="J319" t="e">
        <f t="shared" si="17"/>
        <v>#REF!</v>
      </c>
    </row>
    <row r="320" spans="4:10">
      <c r="D320" t="e">
        <f>'RS-232 CMD'!#REF!</f>
        <v>#REF!</v>
      </c>
      <c r="E320" t="e">
        <f>'RS-232 CMD'!#REF!</f>
        <v>#REF!</v>
      </c>
      <c r="G320" t="e">
        <f t="shared" si="15"/>
        <v>#REF!</v>
      </c>
      <c r="H320" t="e">
        <f t="shared" si="16"/>
        <v>#REF!</v>
      </c>
      <c r="J320" t="e">
        <f t="shared" si="17"/>
        <v>#REF!</v>
      </c>
    </row>
    <row r="321" spans="4:10">
      <c r="D321" t="e">
        <f>'RS-232 CMD'!#REF!</f>
        <v>#REF!</v>
      </c>
      <c r="E321" t="e">
        <f>'RS-232 CMD'!#REF!</f>
        <v>#REF!</v>
      </c>
      <c r="G321" t="e">
        <f t="shared" si="15"/>
        <v>#REF!</v>
      </c>
      <c r="H321" t="e">
        <f t="shared" si="16"/>
        <v>#REF!</v>
      </c>
      <c r="J321" t="e">
        <f t="shared" si="17"/>
        <v>#REF!</v>
      </c>
    </row>
    <row r="322" spans="4:10">
      <c r="D322" t="e">
        <f>'RS-232 CMD'!#REF!</f>
        <v>#REF!</v>
      </c>
      <c r="E322" t="e">
        <f>'RS-232 CMD'!#REF!</f>
        <v>#REF!</v>
      </c>
      <c r="G322" t="e">
        <f t="shared" si="15"/>
        <v>#REF!</v>
      </c>
      <c r="H322" t="e">
        <f t="shared" si="16"/>
        <v>#REF!</v>
      </c>
      <c r="J322" t="e">
        <f t="shared" si="17"/>
        <v>#REF!</v>
      </c>
    </row>
    <row r="323" spans="4:10">
      <c r="D323" t="e">
        <f>'RS-232 CMD'!#REF!</f>
        <v>#REF!</v>
      </c>
      <c r="E323" t="e">
        <f>'RS-232 CMD'!#REF!</f>
        <v>#REF!</v>
      </c>
      <c r="G323" t="e">
        <f t="shared" si="15"/>
        <v>#REF!</v>
      </c>
      <c r="H323" t="e">
        <f t="shared" si="16"/>
        <v>#REF!</v>
      </c>
      <c r="J323" t="e">
        <f t="shared" si="17"/>
        <v>#REF!</v>
      </c>
    </row>
    <row r="324" spans="4:10">
      <c r="D324" t="e">
        <f>'RS-232 CMD'!#REF!</f>
        <v>#REF!</v>
      </c>
      <c r="E324" t="e">
        <f>'RS-232 CMD'!#REF!</f>
        <v>#REF!</v>
      </c>
      <c r="G324" t="e">
        <f t="shared" ref="G324:G387" si="18">HEX2DEC(LEFT(D324,2))</f>
        <v>#REF!</v>
      </c>
      <c r="H324" t="e">
        <f t="shared" ref="H324:H387" si="19">HEX2DEC(LEFT(E324,2))</f>
        <v>#REF!</v>
      </c>
      <c r="J324" t="e">
        <f t="shared" ref="J324:J387" si="20">G324*256+H324</f>
        <v>#REF!</v>
      </c>
    </row>
    <row r="325" spans="4:10">
      <c r="D325" t="e">
        <f>'RS-232 CMD'!#REF!</f>
        <v>#REF!</v>
      </c>
      <c r="E325" t="e">
        <f>'RS-232 CMD'!#REF!</f>
        <v>#REF!</v>
      </c>
      <c r="G325" t="e">
        <f t="shared" si="18"/>
        <v>#REF!</v>
      </c>
      <c r="H325" t="e">
        <f t="shared" si="19"/>
        <v>#REF!</v>
      </c>
      <c r="J325" t="e">
        <f t="shared" si="20"/>
        <v>#REF!</v>
      </c>
    </row>
    <row r="326" spans="4:10">
      <c r="D326" t="e">
        <f>'RS-232 CMD'!#REF!</f>
        <v>#REF!</v>
      </c>
      <c r="E326" t="e">
        <f>'RS-232 CMD'!#REF!</f>
        <v>#REF!</v>
      </c>
      <c r="G326" t="e">
        <f t="shared" si="18"/>
        <v>#REF!</v>
      </c>
      <c r="H326" t="e">
        <f t="shared" si="19"/>
        <v>#REF!</v>
      </c>
      <c r="J326" t="e">
        <f t="shared" si="20"/>
        <v>#REF!</v>
      </c>
    </row>
    <row r="327" spans="4:10">
      <c r="D327" t="e">
        <f>'RS-232 CMD'!#REF!</f>
        <v>#REF!</v>
      </c>
      <c r="E327" t="e">
        <f>'RS-232 CMD'!#REF!</f>
        <v>#REF!</v>
      </c>
      <c r="G327" t="e">
        <f t="shared" si="18"/>
        <v>#REF!</v>
      </c>
      <c r="H327" t="e">
        <f t="shared" si="19"/>
        <v>#REF!</v>
      </c>
      <c r="J327" t="e">
        <f t="shared" si="20"/>
        <v>#REF!</v>
      </c>
    </row>
    <row r="328" spans="4:10">
      <c r="D328" t="e">
        <f>'RS-232 CMD'!#REF!</f>
        <v>#REF!</v>
      </c>
      <c r="E328" t="e">
        <f>'RS-232 CMD'!#REF!</f>
        <v>#REF!</v>
      </c>
      <c r="G328" t="e">
        <f t="shared" si="18"/>
        <v>#REF!</v>
      </c>
      <c r="H328" t="e">
        <f t="shared" si="19"/>
        <v>#REF!</v>
      </c>
      <c r="J328" t="e">
        <f t="shared" si="20"/>
        <v>#REF!</v>
      </c>
    </row>
    <row r="329" spans="4:10">
      <c r="D329" t="e">
        <f>'RS-232 CMD'!#REF!</f>
        <v>#REF!</v>
      </c>
      <c r="E329" t="e">
        <f>'RS-232 CMD'!#REF!</f>
        <v>#REF!</v>
      </c>
      <c r="G329" t="e">
        <f t="shared" si="18"/>
        <v>#REF!</v>
      </c>
      <c r="H329" t="e">
        <f t="shared" si="19"/>
        <v>#REF!</v>
      </c>
      <c r="J329" t="e">
        <f t="shared" si="20"/>
        <v>#REF!</v>
      </c>
    </row>
    <row r="330" spans="4:10">
      <c r="D330" t="e">
        <f>'RS-232 CMD'!#REF!</f>
        <v>#REF!</v>
      </c>
      <c r="E330" t="e">
        <f>'RS-232 CMD'!#REF!</f>
        <v>#REF!</v>
      </c>
      <c r="G330" t="e">
        <f t="shared" si="18"/>
        <v>#REF!</v>
      </c>
      <c r="H330" t="e">
        <f t="shared" si="19"/>
        <v>#REF!</v>
      </c>
      <c r="J330" t="e">
        <f t="shared" si="20"/>
        <v>#REF!</v>
      </c>
    </row>
    <row r="331" spans="4:10">
      <c r="D331" t="e">
        <f>'RS-232 CMD'!#REF!</f>
        <v>#REF!</v>
      </c>
      <c r="E331" t="e">
        <f>'RS-232 CMD'!#REF!</f>
        <v>#REF!</v>
      </c>
      <c r="G331" t="e">
        <f t="shared" si="18"/>
        <v>#REF!</v>
      </c>
      <c r="H331" t="e">
        <f t="shared" si="19"/>
        <v>#REF!</v>
      </c>
      <c r="J331" t="e">
        <f t="shared" si="20"/>
        <v>#REF!</v>
      </c>
    </row>
    <row r="332" spans="4:10">
      <c r="D332" t="e">
        <f>'RS-232 CMD'!#REF!</f>
        <v>#REF!</v>
      </c>
      <c r="E332" t="e">
        <f>'RS-232 CMD'!#REF!</f>
        <v>#REF!</v>
      </c>
      <c r="G332" t="e">
        <f t="shared" si="18"/>
        <v>#REF!</v>
      </c>
      <c r="H332" t="e">
        <f t="shared" si="19"/>
        <v>#REF!</v>
      </c>
      <c r="J332" t="e">
        <f t="shared" si="20"/>
        <v>#REF!</v>
      </c>
    </row>
    <row r="333" spans="4:10">
      <c r="D333" t="e">
        <f>'RS-232 CMD'!#REF!</f>
        <v>#REF!</v>
      </c>
      <c r="E333" t="e">
        <f>'RS-232 CMD'!#REF!</f>
        <v>#REF!</v>
      </c>
      <c r="G333" t="e">
        <f t="shared" si="18"/>
        <v>#REF!</v>
      </c>
      <c r="H333" t="e">
        <f t="shared" si="19"/>
        <v>#REF!</v>
      </c>
      <c r="J333" t="e">
        <f t="shared" si="20"/>
        <v>#REF!</v>
      </c>
    </row>
    <row r="334" spans="4:10">
      <c r="D334" t="e">
        <f>'RS-232 CMD'!#REF!</f>
        <v>#REF!</v>
      </c>
      <c r="E334" t="e">
        <f>'RS-232 CMD'!#REF!</f>
        <v>#REF!</v>
      </c>
      <c r="G334" t="e">
        <f t="shared" si="18"/>
        <v>#REF!</v>
      </c>
      <c r="H334" t="e">
        <f t="shared" si="19"/>
        <v>#REF!</v>
      </c>
      <c r="J334" t="e">
        <f t="shared" si="20"/>
        <v>#REF!</v>
      </c>
    </row>
    <row r="335" spans="4:10">
      <c r="D335" t="e">
        <f>'RS-232 CMD'!#REF!</f>
        <v>#REF!</v>
      </c>
      <c r="E335" t="e">
        <f>'RS-232 CMD'!#REF!</f>
        <v>#REF!</v>
      </c>
      <c r="G335" t="e">
        <f t="shared" si="18"/>
        <v>#REF!</v>
      </c>
      <c r="H335" t="e">
        <f t="shared" si="19"/>
        <v>#REF!</v>
      </c>
      <c r="J335" t="e">
        <f t="shared" si="20"/>
        <v>#REF!</v>
      </c>
    </row>
    <row r="336" spans="4:10">
      <c r="D336" t="e">
        <f>'RS-232 CMD'!#REF!</f>
        <v>#REF!</v>
      </c>
      <c r="E336" t="e">
        <f>'RS-232 CMD'!#REF!</f>
        <v>#REF!</v>
      </c>
      <c r="G336" t="e">
        <f t="shared" si="18"/>
        <v>#REF!</v>
      </c>
      <c r="H336" t="e">
        <f t="shared" si="19"/>
        <v>#REF!</v>
      </c>
      <c r="J336" t="e">
        <f t="shared" si="20"/>
        <v>#REF!</v>
      </c>
    </row>
    <row r="337" spans="4:10">
      <c r="D337" t="e">
        <f>'RS-232 CMD'!#REF!</f>
        <v>#REF!</v>
      </c>
      <c r="E337" t="e">
        <f>'RS-232 CMD'!#REF!</f>
        <v>#REF!</v>
      </c>
      <c r="G337" t="e">
        <f t="shared" si="18"/>
        <v>#REF!</v>
      </c>
      <c r="H337" t="e">
        <f t="shared" si="19"/>
        <v>#REF!</v>
      </c>
      <c r="J337" t="e">
        <f t="shared" si="20"/>
        <v>#REF!</v>
      </c>
    </row>
    <row r="338" spans="4:10">
      <c r="D338" t="e">
        <f>'RS-232 CMD'!#REF!</f>
        <v>#REF!</v>
      </c>
      <c r="E338" t="e">
        <f>'RS-232 CMD'!#REF!</f>
        <v>#REF!</v>
      </c>
      <c r="G338" t="e">
        <f t="shared" si="18"/>
        <v>#REF!</v>
      </c>
      <c r="H338" t="e">
        <f t="shared" si="19"/>
        <v>#REF!</v>
      </c>
      <c r="J338" t="e">
        <f t="shared" si="20"/>
        <v>#REF!</v>
      </c>
    </row>
    <row r="339" spans="4:10">
      <c r="D339" t="e">
        <f>'RS-232 CMD'!#REF!</f>
        <v>#REF!</v>
      </c>
      <c r="E339" t="e">
        <f>'RS-232 CMD'!#REF!</f>
        <v>#REF!</v>
      </c>
      <c r="G339" t="e">
        <f t="shared" si="18"/>
        <v>#REF!</v>
      </c>
      <c r="H339" t="e">
        <f t="shared" si="19"/>
        <v>#REF!</v>
      </c>
      <c r="J339" t="e">
        <f t="shared" si="20"/>
        <v>#REF!</v>
      </c>
    </row>
    <row r="340" spans="4:10">
      <c r="D340" t="e">
        <f>'RS-232 CMD'!#REF!</f>
        <v>#REF!</v>
      </c>
      <c r="E340" t="e">
        <f>'RS-232 CMD'!#REF!</f>
        <v>#REF!</v>
      </c>
      <c r="G340" t="e">
        <f t="shared" si="18"/>
        <v>#REF!</v>
      </c>
      <c r="H340" t="e">
        <f t="shared" si="19"/>
        <v>#REF!</v>
      </c>
      <c r="J340" t="e">
        <f t="shared" si="20"/>
        <v>#REF!</v>
      </c>
    </row>
    <row r="341" spans="4:10">
      <c r="D341" t="e">
        <f>'RS-232 CMD'!#REF!</f>
        <v>#REF!</v>
      </c>
      <c r="E341" t="e">
        <f>'RS-232 CMD'!#REF!</f>
        <v>#REF!</v>
      </c>
      <c r="G341" t="e">
        <f t="shared" si="18"/>
        <v>#REF!</v>
      </c>
      <c r="H341" t="e">
        <f t="shared" si="19"/>
        <v>#REF!</v>
      </c>
      <c r="J341" t="e">
        <f t="shared" si="20"/>
        <v>#REF!</v>
      </c>
    </row>
    <row r="342" spans="4:10">
      <c r="D342" t="e">
        <f>'RS-232 CMD'!#REF!</f>
        <v>#REF!</v>
      </c>
      <c r="E342" t="e">
        <f>'RS-232 CMD'!#REF!</f>
        <v>#REF!</v>
      </c>
      <c r="G342" t="e">
        <f t="shared" si="18"/>
        <v>#REF!</v>
      </c>
      <c r="H342" t="e">
        <f t="shared" si="19"/>
        <v>#REF!</v>
      </c>
      <c r="J342" t="e">
        <f t="shared" si="20"/>
        <v>#REF!</v>
      </c>
    </row>
    <row r="343" spans="4:10">
      <c r="D343" t="e">
        <f>'RS-232 CMD'!#REF!</f>
        <v>#REF!</v>
      </c>
      <c r="E343" t="e">
        <f>'RS-232 CMD'!#REF!</f>
        <v>#REF!</v>
      </c>
      <c r="G343" t="e">
        <f t="shared" si="18"/>
        <v>#REF!</v>
      </c>
      <c r="H343" t="e">
        <f t="shared" si="19"/>
        <v>#REF!</v>
      </c>
      <c r="J343" t="e">
        <f t="shared" si="20"/>
        <v>#REF!</v>
      </c>
    </row>
    <row r="344" spans="4:10">
      <c r="D344" t="e">
        <f>'RS-232 CMD'!#REF!</f>
        <v>#REF!</v>
      </c>
      <c r="E344" t="e">
        <f>'RS-232 CMD'!#REF!</f>
        <v>#REF!</v>
      </c>
      <c r="G344" t="e">
        <f t="shared" si="18"/>
        <v>#REF!</v>
      </c>
      <c r="H344" t="e">
        <f t="shared" si="19"/>
        <v>#REF!</v>
      </c>
      <c r="J344" t="e">
        <f t="shared" si="20"/>
        <v>#REF!</v>
      </c>
    </row>
    <row r="345" spans="4:10">
      <c r="D345" t="e">
        <f>'RS-232 CMD'!#REF!</f>
        <v>#REF!</v>
      </c>
      <c r="E345" t="e">
        <f>'RS-232 CMD'!#REF!</f>
        <v>#REF!</v>
      </c>
      <c r="G345" t="e">
        <f t="shared" si="18"/>
        <v>#REF!</v>
      </c>
      <c r="H345" t="e">
        <f t="shared" si="19"/>
        <v>#REF!</v>
      </c>
      <c r="J345" t="e">
        <f t="shared" si="20"/>
        <v>#REF!</v>
      </c>
    </row>
    <row r="346" spans="4:10">
      <c r="D346" t="e">
        <f>'RS-232 CMD'!#REF!</f>
        <v>#REF!</v>
      </c>
      <c r="E346" t="e">
        <f>'RS-232 CMD'!#REF!</f>
        <v>#REF!</v>
      </c>
      <c r="G346" t="e">
        <f t="shared" si="18"/>
        <v>#REF!</v>
      </c>
      <c r="H346" t="e">
        <f t="shared" si="19"/>
        <v>#REF!</v>
      </c>
      <c r="J346" t="e">
        <f t="shared" si="20"/>
        <v>#REF!</v>
      </c>
    </row>
    <row r="347" spans="4:10">
      <c r="D347" t="e">
        <f>'RS-232 CMD'!#REF!</f>
        <v>#REF!</v>
      </c>
      <c r="E347" t="e">
        <f>'RS-232 CMD'!#REF!</f>
        <v>#REF!</v>
      </c>
      <c r="G347" t="e">
        <f t="shared" si="18"/>
        <v>#REF!</v>
      </c>
      <c r="H347" t="e">
        <f t="shared" si="19"/>
        <v>#REF!</v>
      </c>
      <c r="J347" t="e">
        <f t="shared" si="20"/>
        <v>#REF!</v>
      </c>
    </row>
    <row r="348" spans="4:10">
      <c r="D348" t="e">
        <f>'RS-232 CMD'!#REF!</f>
        <v>#REF!</v>
      </c>
      <c r="E348" t="e">
        <f>'RS-232 CMD'!#REF!</f>
        <v>#REF!</v>
      </c>
      <c r="G348" t="e">
        <f t="shared" si="18"/>
        <v>#REF!</v>
      </c>
      <c r="H348" t="e">
        <f t="shared" si="19"/>
        <v>#REF!</v>
      </c>
      <c r="J348" t="e">
        <f t="shared" si="20"/>
        <v>#REF!</v>
      </c>
    </row>
    <row r="349" spans="4:10">
      <c r="D349" t="e">
        <f>'RS-232 CMD'!#REF!</f>
        <v>#REF!</v>
      </c>
      <c r="E349" t="e">
        <f>'RS-232 CMD'!#REF!</f>
        <v>#REF!</v>
      </c>
      <c r="G349" t="e">
        <f t="shared" si="18"/>
        <v>#REF!</v>
      </c>
      <c r="H349" t="e">
        <f t="shared" si="19"/>
        <v>#REF!</v>
      </c>
      <c r="J349" t="e">
        <f t="shared" si="20"/>
        <v>#REF!</v>
      </c>
    </row>
    <row r="350" spans="4:10">
      <c r="D350" t="e">
        <f>'RS-232 CMD'!#REF!</f>
        <v>#REF!</v>
      </c>
      <c r="E350" t="e">
        <f>'RS-232 CMD'!#REF!</f>
        <v>#REF!</v>
      </c>
      <c r="G350" t="e">
        <f t="shared" si="18"/>
        <v>#REF!</v>
      </c>
      <c r="H350" t="e">
        <f t="shared" si="19"/>
        <v>#REF!</v>
      </c>
      <c r="J350" t="e">
        <f t="shared" si="20"/>
        <v>#REF!</v>
      </c>
    </row>
    <row r="351" spans="4:10">
      <c r="D351" t="e">
        <f>'RS-232 CMD'!#REF!</f>
        <v>#REF!</v>
      </c>
      <c r="E351" t="e">
        <f>'RS-232 CMD'!#REF!</f>
        <v>#REF!</v>
      </c>
      <c r="G351" t="e">
        <f t="shared" si="18"/>
        <v>#REF!</v>
      </c>
      <c r="H351" t="e">
        <f t="shared" si="19"/>
        <v>#REF!</v>
      </c>
      <c r="J351" t="e">
        <f t="shared" si="20"/>
        <v>#REF!</v>
      </c>
    </row>
    <row r="352" spans="4:10">
      <c r="D352" t="e">
        <f>'RS-232 CMD'!#REF!</f>
        <v>#REF!</v>
      </c>
      <c r="E352" t="e">
        <f>'RS-232 CMD'!#REF!</f>
        <v>#REF!</v>
      </c>
      <c r="G352" t="e">
        <f t="shared" si="18"/>
        <v>#REF!</v>
      </c>
      <c r="H352" t="e">
        <f t="shared" si="19"/>
        <v>#REF!</v>
      </c>
      <c r="J352" t="e">
        <f t="shared" si="20"/>
        <v>#REF!</v>
      </c>
    </row>
    <row r="353" spans="4:10">
      <c r="D353" t="e">
        <f>'RS-232 CMD'!#REF!</f>
        <v>#REF!</v>
      </c>
      <c r="E353" t="e">
        <f>'RS-232 CMD'!#REF!</f>
        <v>#REF!</v>
      </c>
      <c r="G353" t="e">
        <f t="shared" si="18"/>
        <v>#REF!</v>
      </c>
      <c r="H353" t="e">
        <f t="shared" si="19"/>
        <v>#REF!</v>
      </c>
      <c r="J353" t="e">
        <f t="shared" si="20"/>
        <v>#REF!</v>
      </c>
    </row>
    <row r="354" spans="4:10">
      <c r="D354" t="e">
        <f>'RS-232 CMD'!#REF!</f>
        <v>#REF!</v>
      </c>
      <c r="E354" t="e">
        <f>'RS-232 CMD'!#REF!</f>
        <v>#REF!</v>
      </c>
      <c r="G354" t="e">
        <f t="shared" si="18"/>
        <v>#REF!</v>
      </c>
      <c r="H354" t="e">
        <f t="shared" si="19"/>
        <v>#REF!</v>
      </c>
      <c r="J354" t="e">
        <f t="shared" si="20"/>
        <v>#REF!</v>
      </c>
    </row>
    <row r="355" spans="4:10">
      <c r="D355" t="e">
        <f>'RS-232 CMD'!#REF!</f>
        <v>#REF!</v>
      </c>
      <c r="E355" t="e">
        <f>'RS-232 CMD'!#REF!</f>
        <v>#REF!</v>
      </c>
      <c r="G355" t="e">
        <f t="shared" si="18"/>
        <v>#REF!</v>
      </c>
      <c r="H355" t="e">
        <f t="shared" si="19"/>
        <v>#REF!</v>
      </c>
      <c r="J355" t="e">
        <f t="shared" si="20"/>
        <v>#REF!</v>
      </c>
    </row>
    <row r="356" spans="4:10">
      <c r="D356" t="e">
        <f>'RS-232 CMD'!#REF!</f>
        <v>#REF!</v>
      </c>
      <c r="E356" t="e">
        <f>'RS-232 CMD'!#REF!</f>
        <v>#REF!</v>
      </c>
      <c r="G356" t="e">
        <f t="shared" si="18"/>
        <v>#REF!</v>
      </c>
      <c r="H356" t="e">
        <f t="shared" si="19"/>
        <v>#REF!</v>
      </c>
      <c r="J356" t="e">
        <f t="shared" si="20"/>
        <v>#REF!</v>
      </c>
    </row>
    <row r="357" spans="4:10">
      <c r="D357" t="e">
        <f>'RS-232 CMD'!#REF!</f>
        <v>#REF!</v>
      </c>
      <c r="E357" t="e">
        <f>'RS-232 CMD'!#REF!</f>
        <v>#REF!</v>
      </c>
      <c r="G357" t="e">
        <f t="shared" si="18"/>
        <v>#REF!</v>
      </c>
      <c r="H357" t="e">
        <f t="shared" si="19"/>
        <v>#REF!</v>
      </c>
      <c r="J357" t="e">
        <f t="shared" si="20"/>
        <v>#REF!</v>
      </c>
    </row>
    <row r="358" spans="4:10">
      <c r="D358" t="e">
        <f>'RS-232 CMD'!#REF!</f>
        <v>#REF!</v>
      </c>
      <c r="E358" t="e">
        <f>'RS-232 CMD'!#REF!</f>
        <v>#REF!</v>
      </c>
      <c r="G358" t="e">
        <f t="shared" si="18"/>
        <v>#REF!</v>
      </c>
      <c r="H358" t="e">
        <f t="shared" si="19"/>
        <v>#REF!</v>
      </c>
      <c r="J358" t="e">
        <f t="shared" si="20"/>
        <v>#REF!</v>
      </c>
    </row>
    <row r="359" spans="4:10">
      <c r="D359" t="e">
        <f>'RS-232 CMD'!#REF!</f>
        <v>#REF!</v>
      </c>
      <c r="E359" t="e">
        <f>'RS-232 CMD'!#REF!</f>
        <v>#REF!</v>
      </c>
      <c r="G359" t="e">
        <f t="shared" si="18"/>
        <v>#REF!</v>
      </c>
      <c r="H359" t="e">
        <f t="shared" si="19"/>
        <v>#REF!</v>
      </c>
      <c r="J359" t="e">
        <f t="shared" si="20"/>
        <v>#REF!</v>
      </c>
    </row>
    <row r="360" spans="4:10">
      <c r="D360" t="e">
        <f>'RS-232 CMD'!#REF!</f>
        <v>#REF!</v>
      </c>
      <c r="E360" t="e">
        <f>'RS-232 CMD'!#REF!</f>
        <v>#REF!</v>
      </c>
      <c r="G360" t="e">
        <f t="shared" si="18"/>
        <v>#REF!</v>
      </c>
      <c r="H360" t="e">
        <f t="shared" si="19"/>
        <v>#REF!</v>
      </c>
      <c r="J360" t="e">
        <f t="shared" si="20"/>
        <v>#REF!</v>
      </c>
    </row>
    <row r="361" spans="4:10">
      <c r="D361" t="e">
        <f>'RS-232 CMD'!#REF!</f>
        <v>#REF!</v>
      </c>
      <c r="E361" t="e">
        <f>'RS-232 CMD'!#REF!</f>
        <v>#REF!</v>
      </c>
      <c r="G361" t="e">
        <f t="shared" si="18"/>
        <v>#REF!</v>
      </c>
      <c r="H361" t="e">
        <f t="shared" si="19"/>
        <v>#REF!</v>
      </c>
      <c r="J361" t="e">
        <f t="shared" si="20"/>
        <v>#REF!</v>
      </c>
    </row>
    <row r="362" spans="4:10">
      <c r="D362" t="e">
        <f>'RS-232 CMD'!#REF!</f>
        <v>#REF!</v>
      </c>
      <c r="E362" t="e">
        <f>'RS-232 CMD'!#REF!</f>
        <v>#REF!</v>
      </c>
      <c r="G362" t="e">
        <f t="shared" si="18"/>
        <v>#REF!</v>
      </c>
      <c r="H362" t="e">
        <f t="shared" si="19"/>
        <v>#REF!</v>
      </c>
      <c r="J362" t="e">
        <f t="shared" si="20"/>
        <v>#REF!</v>
      </c>
    </row>
    <row r="363" spans="4:10">
      <c r="D363" t="e">
        <f>'RS-232 CMD'!#REF!</f>
        <v>#REF!</v>
      </c>
      <c r="E363" t="e">
        <f>'RS-232 CMD'!#REF!</f>
        <v>#REF!</v>
      </c>
      <c r="G363" t="e">
        <f t="shared" si="18"/>
        <v>#REF!</v>
      </c>
      <c r="H363" t="e">
        <f t="shared" si="19"/>
        <v>#REF!</v>
      </c>
      <c r="J363" t="e">
        <f t="shared" si="20"/>
        <v>#REF!</v>
      </c>
    </row>
    <row r="364" spans="4:10">
      <c r="D364" t="e">
        <f>'RS-232 CMD'!#REF!</f>
        <v>#REF!</v>
      </c>
      <c r="E364" t="e">
        <f>'RS-232 CMD'!#REF!</f>
        <v>#REF!</v>
      </c>
      <c r="G364" t="e">
        <f t="shared" si="18"/>
        <v>#REF!</v>
      </c>
      <c r="H364" t="e">
        <f t="shared" si="19"/>
        <v>#REF!</v>
      </c>
      <c r="J364" t="e">
        <f t="shared" si="20"/>
        <v>#REF!</v>
      </c>
    </row>
    <row r="365" spans="4:10">
      <c r="D365" t="e">
        <f>'RS-232 CMD'!#REF!</f>
        <v>#REF!</v>
      </c>
      <c r="E365" t="e">
        <f>'RS-232 CMD'!#REF!</f>
        <v>#REF!</v>
      </c>
      <c r="G365" t="e">
        <f t="shared" si="18"/>
        <v>#REF!</v>
      </c>
      <c r="H365" t="e">
        <f t="shared" si="19"/>
        <v>#REF!</v>
      </c>
      <c r="J365" t="e">
        <f t="shared" si="20"/>
        <v>#REF!</v>
      </c>
    </row>
    <row r="366" spans="4:10">
      <c r="D366" t="e">
        <f>'RS-232 CMD'!#REF!</f>
        <v>#REF!</v>
      </c>
      <c r="E366" t="e">
        <f>'RS-232 CMD'!#REF!</f>
        <v>#REF!</v>
      </c>
      <c r="G366" t="e">
        <f t="shared" si="18"/>
        <v>#REF!</v>
      </c>
      <c r="H366" t="e">
        <f t="shared" si="19"/>
        <v>#REF!</v>
      </c>
      <c r="J366" t="e">
        <f t="shared" si="20"/>
        <v>#REF!</v>
      </c>
    </row>
    <row r="367" spans="4:10">
      <c r="D367" t="e">
        <f>'RS-232 CMD'!#REF!</f>
        <v>#REF!</v>
      </c>
      <c r="E367" t="e">
        <f>'RS-232 CMD'!#REF!</f>
        <v>#REF!</v>
      </c>
      <c r="G367" t="e">
        <f t="shared" si="18"/>
        <v>#REF!</v>
      </c>
      <c r="H367" t="e">
        <f t="shared" si="19"/>
        <v>#REF!</v>
      </c>
      <c r="J367" t="e">
        <f t="shared" si="20"/>
        <v>#REF!</v>
      </c>
    </row>
    <row r="368" spans="4:10">
      <c r="D368" t="e">
        <f>'RS-232 CMD'!#REF!</f>
        <v>#REF!</v>
      </c>
      <c r="E368" t="e">
        <f>'RS-232 CMD'!#REF!</f>
        <v>#REF!</v>
      </c>
      <c r="G368" t="e">
        <f t="shared" si="18"/>
        <v>#REF!</v>
      </c>
      <c r="H368" t="e">
        <f t="shared" si="19"/>
        <v>#REF!</v>
      </c>
      <c r="J368" t="e">
        <f t="shared" si="20"/>
        <v>#REF!</v>
      </c>
    </row>
    <row r="369" spans="4:10">
      <c r="D369" t="e">
        <f>'RS-232 CMD'!#REF!</f>
        <v>#REF!</v>
      </c>
      <c r="E369" t="e">
        <f>'RS-232 CMD'!#REF!</f>
        <v>#REF!</v>
      </c>
      <c r="G369" t="e">
        <f t="shared" si="18"/>
        <v>#REF!</v>
      </c>
      <c r="H369" t="e">
        <f t="shared" si="19"/>
        <v>#REF!</v>
      </c>
      <c r="J369" t="e">
        <f t="shared" si="20"/>
        <v>#REF!</v>
      </c>
    </row>
    <row r="370" spans="4:10">
      <c r="D370" t="e">
        <f>'RS-232 CMD'!#REF!</f>
        <v>#REF!</v>
      </c>
      <c r="E370" t="e">
        <f>'RS-232 CMD'!#REF!</f>
        <v>#REF!</v>
      </c>
      <c r="G370" t="e">
        <f t="shared" si="18"/>
        <v>#REF!</v>
      </c>
      <c r="H370" t="e">
        <f t="shared" si="19"/>
        <v>#REF!</v>
      </c>
      <c r="J370" t="e">
        <f t="shared" si="20"/>
        <v>#REF!</v>
      </c>
    </row>
    <row r="371" spans="4:10">
      <c r="D371" t="e">
        <f>'RS-232 CMD'!#REF!</f>
        <v>#REF!</v>
      </c>
      <c r="E371" t="e">
        <f>'RS-232 CMD'!#REF!</f>
        <v>#REF!</v>
      </c>
      <c r="G371" t="e">
        <f t="shared" si="18"/>
        <v>#REF!</v>
      </c>
      <c r="H371" t="e">
        <f t="shared" si="19"/>
        <v>#REF!</v>
      </c>
      <c r="J371" t="e">
        <f t="shared" si="20"/>
        <v>#REF!</v>
      </c>
    </row>
    <row r="372" spans="4:10">
      <c r="D372" t="e">
        <f>'RS-232 CMD'!#REF!</f>
        <v>#REF!</v>
      </c>
      <c r="E372" t="e">
        <f>'RS-232 CMD'!#REF!</f>
        <v>#REF!</v>
      </c>
      <c r="G372" t="e">
        <f t="shared" si="18"/>
        <v>#REF!</v>
      </c>
      <c r="H372" t="e">
        <f t="shared" si="19"/>
        <v>#REF!</v>
      </c>
      <c r="J372" t="e">
        <f t="shared" si="20"/>
        <v>#REF!</v>
      </c>
    </row>
    <row r="373" spans="4:10">
      <c r="D373" t="e">
        <f>'RS-232 CMD'!#REF!</f>
        <v>#REF!</v>
      </c>
      <c r="E373" t="e">
        <f>'RS-232 CMD'!#REF!</f>
        <v>#REF!</v>
      </c>
      <c r="G373" t="e">
        <f t="shared" si="18"/>
        <v>#REF!</v>
      </c>
      <c r="H373" t="e">
        <f t="shared" si="19"/>
        <v>#REF!</v>
      </c>
      <c r="J373" t="e">
        <f t="shared" si="20"/>
        <v>#REF!</v>
      </c>
    </row>
    <row r="374" spans="4:10">
      <c r="D374" t="e">
        <f>'RS-232 CMD'!#REF!</f>
        <v>#REF!</v>
      </c>
      <c r="E374" t="e">
        <f>'RS-232 CMD'!#REF!</f>
        <v>#REF!</v>
      </c>
      <c r="G374" t="e">
        <f t="shared" si="18"/>
        <v>#REF!</v>
      </c>
      <c r="H374" t="e">
        <f t="shared" si="19"/>
        <v>#REF!</v>
      </c>
      <c r="J374" t="e">
        <f t="shared" si="20"/>
        <v>#REF!</v>
      </c>
    </row>
    <row r="375" spans="4:10">
      <c r="D375" t="e">
        <f>'RS-232 CMD'!#REF!</f>
        <v>#REF!</v>
      </c>
      <c r="E375" t="e">
        <f>'RS-232 CMD'!#REF!</f>
        <v>#REF!</v>
      </c>
      <c r="G375" t="e">
        <f t="shared" si="18"/>
        <v>#REF!</v>
      </c>
      <c r="H375" t="e">
        <f t="shared" si="19"/>
        <v>#REF!</v>
      </c>
      <c r="J375" t="e">
        <f t="shared" si="20"/>
        <v>#REF!</v>
      </c>
    </row>
    <row r="376" spans="4:10">
      <c r="D376" t="e">
        <f>'RS-232 CMD'!#REF!</f>
        <v>#REF!</v>
      </c>
      <c r="E376" t="e">
        <f>'RS-232 CMD'!#REF!</f>
        <v>#REF!</v>
      </c>
      <c r="G376" t="e">
        <f t="shared" si="18"/>
        <v>#REF!</v>
      </c>
      <c r="H376" t="e">
        <f t="shared" si="19"/>
        <v>#REF!</v>
      </c>
      <c r="J376" t="e">
        <f t="shared" si="20"/>
        <v>#REF!</v>
      </c>
    </row>
    <row r="377" spans="4:10">
      <c r="D377" t="e">
        <f>'RS-232 CMD'!#REF!</f>
        <v>#REF!</v>
      </c>
      <c r="E377" t="e">
        <f>'RS-232 CMD'!#REF!</f>
        <v>#REF!</v>
      </c>
      <c r="G377" t="e">
        <f t="shared" si="18"/>
        <v>#REF!</v>
      </c>
      <c r="H377" t="e">
        <f t="shared" si="19"/>
        <v>#REF!</v>
      </c>
      <c r="J377" t="e">
        <f t="shared" si="20"/>
        <v>#REF!</v>
      </c>
    </row>
    <row r="378" spans="4:10">
      <c r="D378" t="e">
        <f>'RS-232 CMD'!#REF!</f>
        <v>#REF!</v>
      </c>
      <c r="E378" t="e">
        <f>'RS-232 CMD'!#REF!</f>
        <v>#REF!</v>
      </c>
      <c r="G378" t="e">
        <f t="shared" si="18"/>
        <v>#REF!</v>
      </c>
      <c r="H378" t="e">
        <f t="shared" si="19"/>
        <v>#REF!</v>
      </c>
      <c r="J378" t="e">
        <f t="shared" si="20"/>
        <v>#REF!</v>
      </c>
    </row>
    <row r="379" spans="4:10">
      <c r="D379" t="e">
        <f>'RS-232 CMD'!#REF!</f>
        <v>#REF!</v>
      </c>
      <c r="E379" t="e">
        <f>'RS-232 CMD'!#REF!</f>
        <v>#REF!</v>
      </c>
      <c r="G379" t="e">
        <f t="shared" si="18"/>
        <v>#REF!</v>
      </c>
      <c r="H379" t="e">
        <f t="shared" si="19"/>
        <v>#REF!</v>
      </c>
      <c r="J379" t="e">
        <f t="shared" si="20"/>
        <v>#REF!</v>
      </c>
    </row>
    <row r="380" spans="4:10">
      <c r="D380" t="e">
        <f>'RS-232 CMD'!#REF!</f>
        <v>#REF!</v>
      </c>
      <c r="E380" t="e">
        <f>'RS-232 CMD'!#REF!</f>
        <v>#REF!</v>
      </c>
      <c r="G380" t="e">
        <f t="shared" si="18"/>
        <v>#REF!</v>
      </c>
      <c r="H380" t="e">
        <f t="shared" si="19"/>
        <v>#REF!</v>
      </c>
      <c r="J380" t="e">
        <f t="shared" si="20"/>
        <v>#REF!</v>
      </c>
    </row>
    <row r="381" spans="4:10">
      <c r="D381" t="e">
        <f>'RS-232 CMD'!#REF!</f>
        <v>#REF!</v>
      </c>
      <c r="E381" t="e">
        <f>'RS-232 CMD'!#REF!</f>
        <v>#REF!</v>
      </c>
      <c r="G381" t="e">
        <f t="shared" si="18"/>
        <v>#REF!</v>
      </c>
      <c r="H381" t="e">
        <f t="shared" si="19"/>
        <v>#REF!</v>
      </c>
      <c r="J381" t="e">
        <f t="shared" si="20"/>
        <v>#REF!</v>
      </c>
    </row>
    <row r="382" spans="4:10">
      <c r="D382" t="e">
        <f>'RS-232 CMD'!#REF!</f>
        <v>#REF!</v>
      </c>
      <c r="E382" t="e">
        <f>'RS-232 CMD'!#REF!</f>
        <v>#REF!</v>
      </c>
      <c r="G382" t="e">
        <f t="shared" si="18"/>
        <v>#REF!</v>
      </c>
      <c r="H382" t="e">
        <f t="shared" si="19"/>
        <v>#REF!</v>
      </c>
      <c r="J382" t="e">
        <f t="shared" si="20"/>
        <v>#REF!</v>
      </c>
    </row>
    <row r="383" spans="4:10">
      <c r="D383" t="e">
        <f>'RS-232 CMD'!#REF!</f>
        <v>#REF!</v>
      </c>
      <c r="E383" t="e">
        <f>'RS-232 CMD'!#REF!</f>
        <v>#REF!</v>
      </c>
      <c r="G383" t="e">
        <f t="shared" si="18"/>
        <v>#REF!</v>
      </c>
      <c r="H383" t="e">
        <f t="shared" si="19"/>
        <v>#REF!</v>
      </c>
      <c r="J383" t="e">
        <f t="shared" si="20"/>
        <v>#REF!</v>
      </c>
    </row>
    <row r="384" spans="4:10">
      <c r="D384" t="e">
        <f>'RS-232 CMD'!#REF!</f>
        <v>#REF!</v>
      </c>
      <c r="E384" t="e">
        <f>'RS-232 CMD'!#REF!</f>
        <v>#REF!</v>
      </c>
      <c r="G384" t="e">
        <f t="shared" si="18"/>
        <v>#REF!</v>
      </c>
      <c r="H384" t="e">
        <f t="shared" si="19"/>
        <v>#REF!</v>
      </c>
      <c r="J384" t="e">
        <f t="shared" si="20"/>
        <v>#REF!</v>
      </c>
    </row>
    <row r="385" spans="4:10">
      <c r="D385" t="e">
        <f>'RS-232 CMD'!#REF!</f>
        <v>#REF!</v>
      </c>
      <c r="E385" t="e">
        <f>'RS-232 CMD'!#REF!</f>
        <v>#REF!</v>
      </c>
      <c r="G385" t="e">
        <f t="shared" si="18"/>
        <v>#REF!</v>
      </c>
      <c r="H385" t="e">
        <f t="shared" si="19"/>
        <v>#REF!</v>
      </c>
      <c r="J385" t="e">
        <f t="shared" si="20"/>
        <v>#REF!</v>
      </c>
    </row>
    <row r="386" spans="4:10">
      <c r="D386" t="e">
        <f>'RS-232 CMD'!#REF!</f>
        <v>#REF!</v>
      </c>
      <c r="E386" t="e">
        <f>'RS-232 CMD'!#REF!</f>
        <v>#REF!</v>
      </c>
      <c r="G386" t="e">
        <f t="shared" si="18"/>
        <v>#REF!</v>
      </c>
      <c r="H386" t="e">
        <f t="shared" si="19"/>
        <v>#REF!</v>
      </c>
      <c r="J386" t="e">
        <f t="shared" si="20"/>
        <v>#REF!</v>
      </c>
    </row>
    <row r="387" spans="4:10">
      <c r="D387" t="e">
        <f>'RS-232 CMD'!#REF!</f>
        <v>#REF!</v>
      </c>
      <c r="E387" t="e">
        <f>'RS-232 CMD'!#REF!</f>
        <v>#REF!</v>
      </c>
      <c r="G387" t="e">
        <f t="shared" si="18"/>
        <v>#REF!</v>
      </c>
      <c r="H387" t="e">
        <f t="shared" si="19"/>
        <v>#REF!</v>
      </c>
      <c r="J387" t="e">
        <f t="shared" si="20"/>
        <v>#REF!</v>
      </c>
    </row>
    <row r="388" spans="4:10">
      <c r="D388" t="e">
        <f>'RS-232 CMD'!#REF!</f>
        <v>#REF!</v>
      </c>
      <c r="E388" t="e">
        <f>'RS-232 CMD'!#REF!</f>
        <v>#REF!</v>
      </c>
      <c r="G388" t="e">
        <f t="shared" ref="G388:G451" si="21">HEX2DEC(LEFT(D388,2))</f>
        <v>#REF!</v>
      </c>
      <c r="H388" t="e">
        <f t="shared" ref="H388:H451" si="22">HEX2DEC(LEFT(E388,2))</f>
        <v>#REF!</v>
      </c>
      <c r="J388" t="e">
        <f t="shared" ref="J388:J451" si="23">G388*256+H388</f>
        <v>#REF!</v>
      </c>
    </row>
    <row r="389" spans="4:10">
      <c r="D389" t="e">
        <f>'RS-232 CMD'!#REF!</f>
        <v>#REF!</v>
      </c>
      <c r="E389" t="e">
        <f>'RS-232 CMD'!#REF!</f>
        <v>#REF!</v>
      </c>
      <c r="G389" t="e">
        <f t="shared" si="21"/>
        <v>#REF!</v>
      </c>
      <c r="H389" t="e">
        <f t="shared" si="22"/>
        <v>#REF!</v>
      </c>
      <c r="J389" t="e">
        <f t="shared" si="23"/>
        <v>#REF!</v>
      </c>
    </row>
    <row r="390" spans="4:10">
      <c r="D390" t="e">
        <f>'RS-232 CMD'!#REF!</f>
        <v>#REF!</v>
      </c>
      <c r="E390" t="e">
        <f>'RS-232 CMD'!#REF!</f>
        <v>#REF!</v>
      </c>
      <c r="G390" t="e">
        <f t="shared" si="21"/>
        <v>#REF!</v>
      </c>
      <c r="H390" t="e">
        <f t="shared" si="22"/>
        <v>#REF!</v>
      </c>
      <c r="J390" t="e">
        <f t="shared" si="23"/>
        <v>#REF!</v>
      </c>
    </row>
    <row r="391" spans="4:10">
      <c r="D391" t="e">
        <f>'RS-232 CMD'!#REF!</f>
        <v>#REF!</v>
      </c>
      <c r="E391" t="e">
        <f>'RS-232 CMD'!#REF!</f>
        <v>#REF!</v>
      </c>
      <c r="G391" t="e">
        <f t="shared" si="21"/>
        <v>#REF!</v>
      </c>
      <c r="H391" t="e">
        <f t="shared" si="22"/>
        <v>#REF!</v>
      </c>
      <c r="J391" t="e">
        <f t="shared" si="23"/>
        <v>#REF!</v>
      </c>
    </row>
    <row r="392" spans="4:10">
      <c r="D392" t="e">
        <f>'RS-232 CMD'!#REF!</f>
        <v>#REF!</v>
      </c>
      <c r="E392" t="e">
        <f>'RS-232 CMD'!#REF!</f>
        <v>#REF!</v>
      </c>
      <c r="G392" t="e">
        <f t="shared" si="21"/>
        <v>#REF!</v>
      </c>
      <c r="H392" t="e">
        <f t="shared" si="22"/>
        <v>#REF!</v>
      </c>
      <c r="J392" t="e">
        <f t="shared" si="23"/>
        <v>#REF!</v>
      </c>
    </row>
    <row r="393" spans="4:10">
      <c r="D393" t="e">
        <f>'RS-232 CMD'!#REF!</f>
        <v>#REF!</v>
      </c>
      <c r="E393" t="e">
        <f>'RS-232 CMD'!#REF!</f>
        <v>#REF!</v>
      </c>
      <c r="G393" t="e">
        <f t="shared" si="21"/>
        <v>#REF!</v>
      </c>
      <c r="H393" t="e">
        <f t="shared" si="22"/>
        <v>#REF!</v>
      </c>
      <c r="J393" t="e">
        <f t="shared" si="23"/>
        <v>#REF!</v>
      </c>
    </row>
    <row r="394" spans="4:10">
      <c r="D394" t="e">
        <f>'RS-232 CMD'!#REF!</f>
        <v>#REF!</v>
      </c>
      <c r="E394" t="e">
        <f>'RS-232 CMD'!#REF!</f>
        <v>#REF!</v>
      </c>
      <c r="G394" t="e">
        <f t="shared" si="21"/>
        <v>#REF!</v>
      </c>
      <c r="H394" t="e">
        <f t="shared" si="22"/>
        <v>#REF!</v>
      </c>
      <c r="J394" t="e">
        <f t="shared" si="23"/>
        <v>#REF!</v>
      </c>
    </row>
    <row r="395" spans="4:10">
      <c r="D395" t="e">
        <f>'RS-232 CMD'!#REF!</f>
        <v>#REF!</v>
      </c>
      <c r="E395" t="e">
        <f>'RS-232 CMD'!#REF!</f>
        <v>#REF!</v>
      </c>
      <c r="G395" t="e">
        <f t="shared" si="21"/>
        <v>#REF!</v>
      </c>
      <c r="H395" t="e">
        <f t="shared" si="22"/>
        <v>#REF!</v>
      </c>
      <c r="J395" t="e">
        <f t="shared" si="23"/>
        <v>#REF!</v>
      </c>
    </row>
    <row r="396" spans="4:10">
      <c r="D396" t="e">
        <f>'RS-232 CMD'!#REF!</f>
        <v>#REF!</v>
      </c>
      <c r="E396" t="e">
        <f>'RS-232 CMD'!#REF!</f>
        <v>#REF!</v>
      </c>
      <c r="G396" t="e">
        <f t="shared" si="21"/>
        <v>#REF!</v>
      </c>
      <c r="H396" t="e">
        <f t="shared" si="22"/>
        <v>#REF!</v>
      </c>
      <c r="J396" t="e">
        <f t="shared" si="23"/>
        <v>#REF!</v>
      </c>
    </row>
    <row r="397" spans="4:10">
      <c r="D397" t="e">
        <f>'RS-232 CMD'!#REF!</f>
        <v>#REF!</v>
      </c>
      <c r="E397" t="e">
        <f>'RS-232 CMD'!#REF!</f>
        <v>#REF!</v>
      </c>
      <c r="G397" t="e">
        <f t="shared" si="21"/>
        <v>#REF!</v>
      </c>
      <c r="H397" t="e">
        <f t="shared" si="22"/>
        <v>#REF!</v>
      </c>
      <c r="J397" t="e">
        <f t="shared" si="23"/>
        <v>#REF!</v>
      </c>
    </row>
    <row r="398" spans="4:10">
      <c r="D398" t="e">
        <f>'RS-232 CMD'!#REF!</f>
        <v>#REF!</v>
      </c>
      <c r="E398" t="e">
        <f>'RS-232 CMD'!#REF!</f>
        <v>#REF!</v>
      </c>
      <c r="G398" t="e">
        <f t="shared" si="21"/>
        <v>#REF!</v>
      </c>
      <c r="H398" t="e">
        <f t="shared" si="22"/>
        <v>#REF!</v>
      </c>
      <c r="J398" t="e">
        <f t="shared" si="23"/>
        <v>#REF!</v>
      </c>
    </row>
    <row r="399" spans="4:10">
      <c r="D399" t="e">
        <f>'RS-232 CMD'!#REF!</f>
        <v>#REF!</v>
      </c>
      <c r="E399" t="e">
        <f>'RS-232 CMD'!#REF!</f>
        <v>#REF!</v>
      </c>
      <c r="G399" t="e">
        <f t="shared" si="21"/>
        <v>#REF!</v>
      </c>
      <c r="H399" t="e">
        <f t="shared" si="22"/>
        <v>#REF!</v>
      </c>
      <c r="J399" t="e">
        <f t="shared" si="23"/>
        <v>#REF!</v>
      </c>
    </row>
    <row r="400" spans="4:10">
      <c r="D400" t="e">
        <f>'RS-232 CMD'!#REF!</f>
        <v>#REF!</v>
      </c>
      <c r="E400" t="e">
        <f>'RS-232 CMD'!#REF!</f>
        <v>#REF!</v>
      </c>
      <c r="G400" t="e">
        <f t="shared" si="21"/>
        <v>#REF!</v>
      </c>
      <c r="H400" t="e">
        <f t="shared" si="22"/>
        <v>#REF!</v>
      </c>
      <c r="J400" t="e">
        <f t="shared" si="23"/>
        <v>#REF!</v>
      </c>
    </row>
    <row r="401" spans="4:10">
      <c r="D401" t="e">
        <f>'RS-232 CMD'!#REF!</f>
        <v>#REF!</v>
      </c>
      <c r="E401" t="e">
        <f>'RS-232 CMD'!#REF!</f>
        <v>#REF!</v>
      </c>
      <c r="G401" t="e">
        <f t="shared" si="21"/>
        <v>#REF!</v>
      </c>
      <c r="H401" t="e">
        <f t="shared" si="22"/>
        <v>#REF!</v>
      </c>
      <c r="J401" t="e">
        <f t="shared" si="23"/>
        <v>#REF!</v>
      </c>
    </row>
    <row r="402" spans="4:10">
      <c r="D402" t="e">
        <f>'RS-232 CMD'!#REF!</f>
        <v>#REF!</v>
      </c>
      <c r="E402" t="e">
        <f>'RS-232 CMD'!#REF!</f>
        <v>#REF!</v>
      </c>
      <c r="G402" t="e">
        <f t="shared" si="21"/>
        <v>#REF!</v>
      </c>
      <c r="H402" t="e">
        <f t="shared" si="22"/>
        <v>#REF!</v>
      </c>
      <c r="J402" t="e">
        <f t="shared" si="23"/>
        <v>#REF!</v>
      </c>
    </row>
    <row r="403" spans="4:10">
      <c r="D403" t="e">
        <f>'RS-232 CMD'!#REF!</f>
        <v>#REF!</v>
      </c>
      <c r="E403" t="e">
        <f>'RS-232 CMD'!#REF!</f>
        <v>#REF!</v>
      </c>
      <c r="G403" t="e">
        <f t="shared" si="21"/>
        <v>#REF!</v>
      </c>
      <c r="H403" t="e">
        <f t="shared" si="22"/>
        <v>#REF!</v>
      </c>
      <c r="J403" t="e">
        <f t="shared" si="23"/>
        <v>#REF!</v>
      </c>
    </row>
    <row r="404" spans="4:10">
      <c r="D404" t="e">
        <f>'RS-232 CMD'!#REF!</f>
        <v>#REF!</v>
      </c>
      <c r="E404" t="e">
        <f>'RS-232 CMD'!#REF!</f>
        <v>#REF!</v>
      </c>
      <c r="G404" t="e">
        <f t="shared" si="21"/>
        <v>#REF!</v>
      </c>
      <c r="H404" t="e">
        <f t="shared" si="22"/>
        <v>#REF!</v>
      </c>
      <c r="J404" t="e">
        <f t="shared" si="23"/>
        <v>#REF!</v>
      </c>
    </row>
    <row r="405" spans="4:10">
      <c r="D405" t="e">
        <f>'RS-232 CMD'!#REF!</f>
        <v>#REF!</v>
      </c>
      <c r="E405" t="e">
        <f>'RS-232 CMD'!#REF!</f>
        <v>#REF!</v>
      </c>
      <c r="G405" t="e">
        <f t="shared" si="21"/>
        <v>#REF!</v>
      </c>
      <c r="H405" t="e">
        <f t="shared" si="22"/>
        <v>#REF!</v>
      </c>
      <c r="J405" t="e">
        <f t="shared" si="23"/>
        <v>#REF!</v>
      </c>
    </row>
    <row r="406" spans="4:10">
      <c r="D406" t="e">
        <f>'RS-232 CMD'!#REF!</f>
        <v>#REF!</v>
      </c>
      <c r="E406" t="e">
        <f>'RS-232 CMD'!#REF!</f>
        <v>#REF!</v>
      </c>
      <c r="G406" t="e">
        <f t="shared" si="21"/>
        <v>#REF!</v>
      </c>
      <c r="H406" t="e">
        <f t="shared" si="22"/>
        <v>#REF!</v>
      </c>
      <c r="J406" t="e">
        <f t="shared" si="23"/>
        <v>#REF!</v>
      </c>
    </row>
    <row r="407" spans="4:10">
      <c r="D407" t="e">
        <f>'RS-232 CMD'!#REF!</f>
        <v>#REF!</v>
      </c>
      <c r="E407" t="e">
        <f>'RS-232 CMD'!#REF!</f>
        <v>#REF!</v>
      </c>
      <c r="G407" t="e">
        <f t="shared" si="21"/>
        <v>#REF!</v>
      </c>
      <c r="H407" t="e">
        <f t="shared" si="22"/>
        <v>#REF!</v>
      </c>
      <c r="J407" t="e">
        <f t="shared" si="23"/>
        <v>#REF!</v>
      </c>
    </row>
    <row r="408" spans="4:10">
      <c r="D408" t="e">
        <f>'RS-232 CMD'!#REF!</f>
        <v>#REF!</v>
      </c>
      <c r="E408" t="e">
        <f>'RS-232 CMD'!#REF!</f>
        <v>#REF!</v>
      </c>
      <c r="G408" t="e">
        <f t="shared" si="21"/>
        <v>#REF!</v>
      </c>
      <c r="H408" t="e">
        <f t="shared" si="22"/>
        <v>#REF!</v>
      </c>
      <c r="J408" t="e">
        <f t="shared" si="23"/>
        <v>#REF!</v>
      </c>
    </row>
    <row r="409" spans="4:10">
      <c r="D409" t="e">
        <f>'RS-232 CMD'!#REF!</f>
        <v>#REF!</v>
      </c>
      <c r="E409" t="e">
        <f>'RS-232 CMD'!#REF!</f>
        <v>#REF!</v>
      </c>
      <c r="G409" t="e">
        <f t="shared" si="21"/>
        <v>#REF!</v>
      </c>
      <c r="H409" t="e">
        <f t="shared" si="22"/>
        <v>#REF!</v>
      </c>
      <c r="J409" t="e">
        <f t="shared" si="23"/>
        <v>#REF!</v>
      </c>
    </row>
    <row r="410" spans="4:10">
      <c r="D410" t="e">
        <f>'RS-232 CMD'!#REF!</f>
        <v>#REF!</v>
      </c>
      <c r="E410" t="e">
        <f>'RS-232 CMD'!#REF!</f>
        <v>#REF!</v>
      </c>
      <c r="G410" t="e">
        <f t="shared" si="21"/>
        <v>#REF!</v>
      </c>
      <c r="H410" t="e">
        <f t="shared" si="22"/>
        <v>#REF!</v>
      </c>
      <c r="J410" t="e">
        <f t="shared" si="23"/>
        <v>#REF!</v>
      </c>
    </row>
    <row r="411" spans="4:10">
      <c r="D411" t="e">
        <f>'RS-232 CMD'!#REF!</f>
        <v>#REF!</v>
      </c>
      <c r="E411" t="e">
        <f>'RS-232 CMD'!#REF!</f>
        <v>#REF!</v>
      </c>
      <c r="G411" t="e">
        <f t="shared" si="21"/>
        <v>#REF!</v>
      </c>
      <c r="H411" t="e">
        <f t="shared" si="22"/>
        <v>#REF!</v>
      </c>
      <c r="J411" t="e">
        <f t="shared" si="23"/>
        <v>#REF!</v>
      </c>
    </row>
    <row r="412" spans="4:10">
      <c r="D412" t="e">
        <f>'RS-232 CMD'!#REF!</f>
        <v>#REF!</v>
      </c>
      <c r="E412" t="e">
        <f>'RS-232 CMD'!#REF!</f>
        <v>#REF!</v>
      </c>
      <c r="G412" t="e">
        <f t="shared" si="21"/>
        <v>#REF!</v>
      </c>
      <c r="H412" t="e">
        <f t="shared" si="22"/>
        <v>#REF!</v>
      </c>
      <c r="J412" t="e">
        <f t="shared" si="23"/>
        <v>#REF!</v>
      </c>
    </row>
    <row r="413" spans="4:10">
      <c r="D413" t="e">
        <f>'RS-232 CMD'!#REF!</f>
        <v>#REF!</v>
      </c>
      <c r="E413" t="e">
        <f>'RS-232 CMD'!#REF!</f>
        <v>#REF!</v>
      </c>
      <c r="G413" t="e">
        <f t="shared" si="21"/>
        <v>#REF!</v>
      </c>
      <c r="H413" t="e">
        <f t="shared" si="22"/>
        <v>#REF!</v>
      </c>
      <c r="J413" t="e">
        <f t="shared" si="23"/>
        <v>#REF!</v>
      </c>
    </row>
    <row r="414" spans="4:10">
      <c r="D414" t="e">
        <f>'RS-232 CMD'!#REF!</f>
        <v>#REF!</v>
      </c>
      <c r="E414" t="e">
        <f>'RS-232 CMD'!#REF!</f>
        <v>#REF!</v>
      </c>
      <c r="G414" t="e">
        <f t="shared" si="21"/>
        <v>#REF!</v>
      </c>
      <c r="H414" t="e">
        <f t="shared" si="22"/>
        <v>#REF!</v>
      </c>
      <c r="J414" t="e">
        <f t="shared" si="23"/>
        <v>#REF!</v>
      </c>
    </row>
    <row r="415" spans="4:10">
      <c r="D415" t="e">
        <f>'RS-232 CMD'!#REF!</f>
        <v>#REF!</v>
      </c>
      <c r="E415" t="e">
        <f>'RS-232 CMD'!#REF!</f>
        <v>#REF!</v>
      </c>
      <c r="G415" t="e">
        <f t="shared" si="21"/>
        <v>#REF!</v>
      </c>
      <c r="H415" t="e">
        <f t="shared" si="22"/>
        <v>#REF!</v>
      </c>
      <c r="J415" t="e">
        <f t="shared" si="23"/>
        <v>#REF!</v>
      </c>
    </row>
    <row r="416" spans="4:10">
      <c r="D416" t="e">
        <f>'RS-232 CMD'!#REF!</f>
        <v>#REF!</v>
      </c>
      <c r="E416" t="e">
        <f>'RS-232 CMD'!#REF!</f>
        <v>#REF!</v>
      </c>
      <c r="G416" t="e">
        <f t="shared" si="21"/>
        <v>#REF!</v>
      </c>
      <c r="H416" t="e">
        <f t="shared" si="22"/>
        <v>#REF!</v>
      </c>
      <c r="J416" t="e">
        <f t="shared" si="23"/>
        <v>#REF!</v>
      </c>
    </row>
    <row r="417" spans="4:10">
      <c r="D417" t="e">
        <f>'RS-232 CMD'!#REF!</f>
        <v>#REF!</v>
      </c>
      <c r="E417" t="e">
        <f>'RS-232 CMD'!#REF!</f>
        <v>#REF!</v>
      </c>
      <c r="G417" t="e">
        <f t="shared" si="21"/>
        <v>#REF!</v>
      </c>
      <c r="H417" t="e">
        <f t="shared" si="22"/>
        <v>#REF!</v>
      </c>
      <c r="J417" t="e">
        <f t="shared" si="23"/>
        <v>#REF!</v>
      </c>
    </row>
    <row r="418" spans="4:10">
      <c r="D418" t="e">
        <f>'RS-232 CMD'!#REF!</f>
        <v>#REF!</v>
      </c>
      <c r="E418" t="e">
        <f>'RS-232 CMD'!#REF!</f>
        <v>#REF!</v>
      </c>
      <c r="G418" t="e">
        <f t="shared" si="21"/>
        <v>#REF!</v>
      </c>
      <c r="H418" t="e">
        <f t="shared" si="22"/>
        <v>#REF!</v>
      </c>
      <c r="J418" t="e">
        <f t="shared" si="23"/>
        <v>#REF!</v>
      </c>
    </row>
    <row r="419" spans="4:10">
      <c r="D419" t="e">
        <f>'RS-232 CMD'!#REF!</f>
        <v>#REF!</v>
      </c>
      <c r="E419" t="e">
        <f>'RS-232 CMD'!#REF!</f>
        <v>#REF!</v>
      </c>
      <c r="G419" t="e">
        <f t="shared" si="21"/>
        <v>#REF!</v>
      </c>
      <c r="H419" t="e">
        <f t="shared" si="22"/>
        <v>#REF!</v>
      </c>
      <c r="J419" t="e">
        <f t="shared" si="23"/>
        <v>#REF!</v>
      </c>
    </row>
    <row r="420" spans="4:10">
      <c r="D420" t="e">
        <f>'RS-232 CMD'!#REF!</f>
        <v>#REF!</v>
      </c>
      <c r="E420" t="e">
        <f>'RS-232 CMD'!#REF!</f>
        <v>#REF!</v>
      </c>
      <c r="G420" t="e">
        <f t="shared" si="21"/>
        <v>#REF!</v>
      </c>
      <c r="H420" t="e">
        <f t="shared" si="22"/>
        <v>#REF!</v>
      </c>
      <c r="J420" t="e">
        <f t="shared" si="23"/>
        <v>#REF!</v>
      </c>
    </row>
    <row r="421" spans="4:10">
      <c r="D421" t="e">
        <f>'RS-232 CMD'!#REF!</f>
        <v>#REF!</v>
      </c>
      <c r="E421" t="e">
        <f>'RS-232 CMD'!#REF!</f>
        <v>#REF!</v>
      </c>
      <c r="G421" t="e">
        <f t="shared" si="21"/>
        <v>#REF!</v>
      </c>
      <c r="H421" t="e">
        <f t="shared" si="22"/>
        <v>#REF!</v>
      </c>
      <c r="J421" t="e">
        <f t="shared" si="23"/>
        <v>#REF!</v>
      </c>
    </row>
    <row r="422" spans="4:10">
      <c r="D422" t="e">
        <f>'RS-232 CMD'!#REF!</f>
        <v>#REF!</v>
      </c>
      <c r="E422" t="e">
        <f>'RS-232 CMD'!#REF!</f>
        <v>#REF!</v>
      </c>
      <c r="G422" t="e">
        <f t="shared" si="21"/>
        <v>#REF!</v>
      </c>
      <c r="H422" t="e">
        <f t="shared" si="22"/>
        <v>#REF!</v>
      </c>
      <c r="J422" t="e">
        <f t="shared" si="23"/>
        <v>#REF!</v>
      </c>
    </row>
    <row r="423" spans="4:10">
      <c r="D423" t="e">
        <f>'RS-232 CMD'!#REF!</f>
        <v>#REF!</v>
      </c>
      <c r="E423" t="e">
        <f>'RS-232 CMD'!#REF!</f>
        <v>#REF!</v>
      </c>
      <c r="G423" t="e">
        <f t="shared" si="21"/>
        <v>#REF!</v>
      </c>
      <c r="H423" t="e">
        <f t="shared" si="22"/>
        <v>#REF!</v>
      </c>
      <c r="J423" t="e">
        <f t="shared" si="23"/>
        <v>#REF!</v>
      </c>
    </row>
    <row r="424" spans="4:10">
      <c r="D424" t="e">
        <f>'RS-232 CMD'!#REF!</f>
        <v>#REF!</v>
      </c>
      <c r="E424" t="e">
        <f>'RS-232 CMD'!#REF!</f>
        <v>#REF!</v>
      </c>
      <c r="G424" t="e">
        <f t="shared" si="21"/>
        <v>#REF!</v>
      </c>
      <c r="H424" t="e">
        <f t="shared" si="22"/>
        <v>#REF!</v>
      </c>
      <c r="J424" t="e">
        <f t="shared" si="23"/>
        <v>#REF!</v>
      </c>
    </row>
    <row r="425" spans="4:10">
      <c r="D425" t="e">
        <f>'RS-232 CMD'!#REF!</f>
        <v>#REF!</v>
      </c>
      <c r="E425" t="e">
        <f>'RS-232 CMD'!#REF!</f>
        <v>#REF!</v>
      </c>
      <c r="G425" t="e">
        <f t="shared" si="21"/>
        <v>#REF!</v>
      </c>
      <c r="H425" t="e">
        <f t="shared" si="22"/>
        <v>#REF!</v>
      </c>
      <c r="J425" t="e">
        <f t="shared" si="23"/>
        <v>#REF!</v>
      </c>
    </row>
    <row r="426" spans="4:10">
      <c r="D426" t="e">
        <f>'RS-232 CMD'!#REF!</f>
        <v>#REF!</v>
      </c>
      <c r="E426" t="e">
        <f>'RS-232 CMD'!#REF!</f>
        <v>#REF!</v>
      </c>
      <c r="G426" t="e">
        <f t="shared" si="21"/>
        <v>#REF!</v>
      </c>
      <c r="H426" t="e">
        <f t="shared" si="22"/>
        <v>#REF!</v>
      </c>
      <c r="J426" t="e">
        <f t="shared" si="23"/>
        <v>#REF!</v>
      </c>
    </row>
    <row r="427" spans="4:10">
      <c r="D427" t="e">
        <f>'RS-232 CMD'!#REF!</f>
        <v>#REF!</v>
      </c>
      <c r="E427" t="e">
        <f>'RS-232 CMD'!#REF!</f>
        <v>#REF!</v>
      </c>
      <c r="G427" t="e">
        <f t="shared" si="21"/>
        <v>#REF!</v>
      </c>
      <c r="H427" t="e">
        <f t="shared" si="22"/>
        <v>#REF!</v>
      </c>
      <c r="J427" t="e">
        <f t="shared" si="23"/>
        <v>#REF!</v>
      </c>
    </row>
    <row r="428" spans="4:10">
      <c r="D428" t="e">
        <f>'RS-232 CMD'!#REF!</f>
        <v>#REF!</v>
      </c>
      <c r="E428" t="e">
        <f>'RS-232 CMD'!#REF!</f>
        <v>#REF!</v>
      </c>
      <c r="G428" t="e">
        <f t="shared" si="21"/>
        <v>#REF!</v>
      </c>
      <c r="H428" t="e">
        <f t="shared" si="22"/>
        <v>#REF!</v>
      </c>
      <c r="J428" t="e">
        <f t="shared" si="23"/>
        <v>#REF!</v>
      </c>
    </row>
    <row r="429" spans="4:10">
      <c r="D429" t="e">
        <f>'RS-232 CMD'!#REF!</f>
        <v>#REF!</v>
      </c>
      <c r="E429" t="e">
        <f>'RS-232 CMD'!#REF!</f>
        <v>#REF!</v>
      </c>
      <c r="G429" t="e">
        <f t="shared" si="21"/>
        <v>#REF!</v>
      </c>
      <c r="H429" t="e">
        <f t="shared" si="22"/>
        <v>#REF!</v>
      </c>
      <c r="J429" t="e">
        <f t="shared" si="23"/>
        <v>#REF!</v>
      </c>
    </row>
    <row r="430" spans="4:10">
      <c r="D430" t="e">
        <f>'RS-232 CMD'!#REF!</f>
        <v>#REF!</v>
      </c>
      <c r="E430" t="e">
        <f>'RS-232 CMD'!#REF!</f>
        <v>#REF!</v>
      </c>
      <c r="G430" t="e">
        <f t="shared" si="21"/>
        <v>#REF!</v>
      </c>
      <c r="H430" t="e">
        <f t="shared" si="22"/>
        <v>#REF!</v>
      </c>
      <c r="J430" t="e">
        <f t="shared" si="23"/>
        <v>#REF!</v>
      </c>
    </row>
    <row r="431" spans="4:10">
      <c r="D431" t="e">
        <f>'RS-232 CMD'!#REF!</f>
        <v>#REF!</v>
      </c>
      <c r="E431" t="e">
        <f>'RS-232 CMD'!#REF!</f>
        <v>#REF!</v>
      </c>
      <c r="G431" t="e">
        <f t="shared" si="21"/>
        <v>#REF!</v>
      </c>
      <c r="H431" t="e">
        <f t="shared" si="22"/>
        <v>#REF!</v>
      </c>
      <c r="J431" t="e">
        <f t="shared" si="23"/>
        <v>#REF!</v>
      </c>
    </row>
    <row r="432" spans="4:10">
      <c r="D432" t="e">
        <f>'RS-232 CMD'!#REF!</f>
        <v>#REF!</v>
      </c>
      <c r="E432" t="e">
        <f>'RS-232 CMD'!#REF!</f>
        <v>#REF!</v>
      </c>
      <c r="G432" t="e">
        <f t="shared" si="21"/>
        <v>#REF!</v>
      </c>
      <c r="H432" t="e">
        <f t="shared" si="22"/>
        <v>#REF!</v>
      </c>
      <c r="J432" t="e">
        <f t="shared" si="23"/>
        <v>#REF!</v>
      </c>
    </row>
    <row r="433" spans="4:10">
      <c r="D433" t="e">
        <f>'RS-232 CMD'!#REF!</f>
        <v>#REF!</v>
      </c>
      <c r="E433" t="e">
        <f>'RS-232 CMD'!#REF!</f>
        <v>#REF!</v>
      </c>
      <c r="G433" t="e">
        <f t="shared" si="21"/>
        <v>#REF!</v>
      </c>
      <c r="H433" t="e">
        <f t="shared" si="22"/>
        <v>#REF!</v>
      </c>
      <c r="J433" t="e">
        <f t="shared" si="23"/>
        <v>#REF!</v>
      </c>
    </row>
    <row r="434" spans="4:10">
      <c r="D434" t="e">
        <f>'RS-232 CMD'!#REF!</f>
        <v>#REF!</v>
      </c>
      <c r="E434" t="e">
        <f>'RS-232 CMD'!#REF!</f>
        <v>#REF!</v>
      </c>
      <c r="G434" t="e">
        <f t="shared" si="21"/>
        <v>#REF!</v>
      </c>
      <c r="H434" t="e">
        <f t="shared" si="22"/>
        <v>#REF!</v>
      </c>
      <c r="J434" t="e">
        <f t="shared" si="23"/>
        <v>#REF!</v>
      </c>
    </row>
    <row r="435" spans="4:10">
      <c r="D435" t="e">
        <f>'RS-232 CMD'!#REF!</f>
        <v>#REF!</v>
      </c>
      <c r="E435" t="e">
        <f>'RS-232 CMD'!#REF!</f>
        <v>#REF!</v>
      </c>
      <c r="G435" t="e">
        <f t="shared" si="21"/>
        <v>#REF!</v>
      </c>
      <c r="H435" t="e">
        <f t="shared" si="22"/>
        <v>#REF!</v>
      </c>
      <c r="J435" t="e">
        <f t="shared" si="23"/>
        <v>#REF!</v>
      </c>
    </row>
    <row r="436" spans="4:10">
      <c r="D436" t="e">
        <f>'RS-232 CMD'!#REF!</f>
        <v>#REF!</v>
      </c>
      <c r="E436" t="e">
        <f>'RS-232 CMD'!#REF!</f>
        <v>#REF!</v>
      </c>
      <c r="G436" t="e">
        <f t="shared" si="21"/>
        <v>#REF!</v>
      </c>
      <c r="H436" t="e">
        <f t="shared" si="22"/>
        <v>#REF!</v>
      </c>
      <c r="J436" t="e">
        <f t="shared" si="23"/>
        <v>#REF!</v>
      </c>
    </row>
    <row r="437" spans="4:10">
      <c r="D437" t="e">
        <f>'RS-232 CMD'!#REF!</f>
        <v>#REF!</v>
      </c>
      <c r="E437" t="e">
        <f>'RS-232 CMD'!#REF!</f>
        <v>#REF!</v>
      </c>
      <c r="G437" t="e">
        <f t="shared" si="21"/>
        <v>#REF!</v>
      </c>
      <c r="H437" t="e">
        <f t="shared" si="22"/>
        <v>#REF!</v>
      </c>
      <c r="J437" t="e">
        <f t="shared" si="23"/>
        <v>#REF!</v>
      </c>
    </row>
    <row r="438" spans="4:10">
      <c r="D438" t="e">
        <f>'RS-232 CMD'!#REF!</f>
        <v>#REF!</v>
      </c>
      <c r="E438" t="e">
        <f>'RS-232 CMD'!#REF!</f>
        <v>#REF!</v>
      </c>
      <c r="G438" t="e">
        <f t="shared" si="21"/>
        <v>#REF!</v>
      </c>
      <c r="H438" t="e">
        <f t="shared" si="22"/>
        <v>#REF!</v>
      </c>
      <c r="J438" t="e">
        <f t="shared" si="23"/>
        <v>#REF!</v>
      </c>
    </row>
    <row r="439" spans="4:10">
      <c r="D439" t="e">
        <f>'RS-232 CMD'!#REF!</f>
        <v>#REF!</v>
      </c>
      <c r="E439" t="e">
        <f>'RS-232 CMD'!#REF!</f>
        <v>#REF!</v>
      </c>
      <c r="G439" t="e">
        <f t="shared" si="21"/>
        <v>#REF!</v>
      </c>
      <c r="H439" t="e">
        <f t="shared" si="22"/>
        <v>#REF!</v>
      </c>
      <c r="J439" t="e">
        <f t="shared" si="23"/>
        <v>#REF!</v>
      </c>
    </row>
    <row r="440" spans="4:10">
      <c r="D440" t="e">
        <f>'RS-232 CMD'!#REF!</f>
        <v>#REF!</v>
      </c>
      <c r="E440" t="e">
        <f>'RS-232 CMD'!#REF!</f>
        <v>#REF!</v>
      </c>
      <c r="G440" t="e">
        <f t="shared" si="21"/>
        <v>#REF!</v>
      </c>
      <c r="H440" t="e">
        <f t="shared" si="22"/>
        <v>#REF!</v>
      </c>
      <c r="J440" t="e">
        <f t="shared" si="23"/>
        <v>#REF!</v>
      </c>
    </row>
    <row r="441" spans="4:10">
      <c r="D441" t="e">
        <f>'RS-232 CMD'!#REF!</f>
        <v>#REF!</v>
      </c>
      <c r="E441" t="e">
        <f>'RS-232 CMD'!#REF!</f>
        <v>#REF!</v>
      </c>
      <c r="G441" t="e">
        <f t="shared" si="21"/>
        <v>#REF!</v>
      </c>
      <c r="H441" t="e">
        <f t="shared" si="22"/>
        <v>#REF!</v>
      </c>
      <c r="J441" t="e">
        <f t="shared" si="23"/>
        <v>#REF!</v>
      </c>
    </row>
    <row r="442" spans="4:10">
      <c r="D442" t="e">
        <f>'RS-232 CMD'!#REF!</f>
        <v>#REF!</v>
      </c>
      <c r="E442" t="e">
        <f>'RS-232 CMD'!#REF!</f>
        <v>#REF!</v>
      </c>
      <c r="G442" t="e">
        <f t="shared" si="21"/>
        <v>#REF!</v>
      </c>
      <c r="H442" t="e">
        <f t="shared" si="22"/>
        <v>#REF!</v>
      </c>
      <c r="J442" t="e">
        <f t="shared" si="23"/>
        <v>#REF!</v>
      </c>
    </row>
    <row r="443" spans="4:10">
      <c r="D443" t="e">
        <f>'RS-232 CMD'!#REF!</f>
        <v>#REF!</v>
      </c>
      <c r="E443" t="e">
        <f>'RS-232 CMD'!#REF!</f>
        <v>#REF!</v>
      </c>
      <c r="G443" t="e">
        <f t="shared" si="21"/>
        <v>#REF!</v>
      </c>
      <c r="H443" t="e">
        <f t="shared" si="22"/>
        <v>#REF!</v>
      </c>
      <c r="J443" t="e">
        <f t="shared" si="23"/>
        <v>#REF!</v>
      </c>
    </row>
    <row r="444" spans="4:10">
      <c r="D444" t="e">
        <f>'RS-232 CMD'!#REF!</f>
        <v>#REF!</v>
      </c>
      <c r="E444" t="e">
        <f>'RS-232 CMD'!#REF!</f>
        <v>#REF!</v>
      </c>
      <c r="G444" t="e">
        <f t="shared" si="21"/>
        <v>#REF!</v>
      </c>
      <c r="H444" t="e">
        <f t="shared" si="22"/>
        <v>#REF!</v>
      </c>
      <c r="J444" t="e">
        <f t="shared" si="23"/>
        <v>#REF!</v>
      </c>
    </row>
    <row r="445" spans="4:10">
      <c r="D445" t="e">
        <f>'RS-232 CMD'!#REF!</f>
        <v>#REF!</v>
      </c>
      <c r="E445" t="e">
        <f>'RS-232 CMD'!#REF!</f>
        <v>#REF!</v>
      </c>
      <c r="G445" t="e">
        <f t="shared" si="21"/>
        <v>#REF!</v>
      </c>
      <c r="H445" t="e">
        <f t="shared" si="22"/>
        <v>#REF!</v>
      </c>
      <c r="J445" t="e">
        <f t="shared" si="23"/>
        <v>#REF!</v>
      </c>
    </row>
    <row r="446" spans="4:10">
      <c r="D446" t="e">
        <f>'RS-232 CMD'!#REF!</f>
        <v>#REF!</v>
      </c>
      <c r="E446" t="e">
        <f>'RS-232 CMD'!#REF!</f>
        <v>#REF!</v>
      </c>
      <c r="G446" t="e">
        <f t="shared" si="21"/>
        <v>#REF!</v>
      </c>
      <c r="H446" t="e">
        <f t="shared" si="22"/>
        <v>#REF!</v>
      </c>
      <c r="J446" t="e">
        <f t="shared" si="23"/>
        <v>#REF!</v>
      </c>
    </row>
    <row r="447" spans="4:10">
      <c r="D447" t="e">
        <f>'RS-232 CMD'!#REF!</f>
        <v>#REF!</v>
      </c>
      <c r="E447" t="e">
        <f>'RS-232 CMD'!#REF!</f>
        <v>#REF!</v>
      </c>
      <c r="G447" t="e">
        <f t="shared" si="21"/>
        <v>#REF!</v>
      </c>
      <c r="H447" t="e">
        <f t="shared" si="22"/>
        <v>#REF!</v>
      </c>
      <c r="J447" t="e">
        <f t="shared" si="23"/>
        <v>#REF!</v>
      </c>
    </row>
    <row r="448" spans="4:10">
      <c r="D448" t="e">
        <f>'RS-232 CMD'!#REF!</f>
        <v>#REF!</v>
      </c>
      <c r="E448" t="e">
        <f>'RS-232 CMD'!#REF!</f>
        <v>#REF!</v>
      </c>
      <c r="G448" t="e">
        <f t="shared" si="21"/>
        <v>#REF!</v>
      </c>
      <c r="H448" t="e">
        <f t="shared" si="22"/>
        <v>#REF!</v>
      </c>
      <c r="J448" t="e">
        <f t="shared" si="23"/>
        <v>#REF!</v>
      </c>
    </row>
    <row r="449" spans="4:10">
      <c r="D449" t="e">
        <f>'RS-232 CMD'!#REF!</f>
        <v>#REF!</v>
      </c>
      <c r="E449" t="e">
        <f>'RS-232 CMD'!#REF!</f>
        <v>#REF!</v>
      </c>
      <c r="G449" t="e">
        <f t="shared" si="21"/>
        <v>#REF!</v>
      </c>
      <c r="H449" t="e">
        <f t="shared" si="22"/>
        <v>#REF!</v>
      </c>
      <c r="J449" t="e">
        <f t="shared" si="23"/>
        <v>#REF!</v>
      </c>
    </row>
    <row r="450" spans="4:10">
      <c r="D450" t="e">
        <f>'RS-232 CMD'!#REF!</f>
        <v>#REF!</v>
      </c>
      <c r="E450" t="e">
        <f>'RS-232 CMD'!#REF!</f>
        <v>#REF!</v>
      </c>
      <c r="G450" t="e">
        <f t="shared" si="21"/>
        <v>#REF!</v>
      </c>
      <c r="H450" t="e">
        <f t="shared" si="22"/>
        <v>#REF!</v>
      </c>
      <c r="J450" t="e">
        <f t="shared" si="23"/>
        <v>#REF!</v>
      </c>
    </row>
    <row r="451" spans="4:10">
      <c r="D451" t="e">
        <f>'RS-232 CMD'!#REF!</f>
        <v>#REF!</v>
      </c>
      <c r="E451" t="e">
        <f>'RS-232 CMD'!#REF!</f>
        <v>#REF!</v>
      </c>
      <c r="G451" t="e">
        <f t="shared" si="21"/>
        <v>#REF!</v>
      </c>
      <c r="H451" t="e">
        <f t="shared" si="22"/>
        <v>#REF!</v>
      </c>
      <c r="J451" t="e">
        <f t="shared" si="23"/>
        <v>#REF!</v>
      </c>
    </row>
    <row r="452" spans="4:10">
      <c r="D452" t="e">
        <f>'RS-232 CMD'!#REF!</f>
        <v>#REF!</v>
      </c>
      <c r="E452" t="e">
        <f>'RS-232 CMD'!#REF!</f>
        <v>#REF!</v>
      </c>
      <c r="G452" t="e">
        <f t="shared" ref="G452:G515" si="24">HEX2DEC(LEFT(D452,2))</f>
        <v>#REF!</v>
      </c>
      <c r="H452" t="e">
        <f t="shared" ref="H452:H515" si="25">HEX2DEC(LEFT(E452,2))</f>
        <v>#REF!</v>
      </c>
      <c r="J452" t="e">
        <f t="shared" ref="J452:J515" si="26">G452*256+H452</f>
        <v>#REF!</v>
      </c>
    </row>
    <row r="453" spans="4:10">
      <c r="D453" t="e">
        <f>'RS-232 CMD'!#REF!</f>
        <v>#REF!</v>
      </c>
      <c r="E453" t="e">
        <f>'RS-232 CMD'!#REF!</f>
        <v>#REF!</v>
      </c>
      <c r="G453" t="e">
        <f t="shared" si="24"/>
        <v>#REF!</v>
      </c>
      <c r="H453" t="e">
        <f t="shared" si="25"/>
        <v>#REF!</v>
      </c>
      <c r="J453" t="e">
        <f t="shared" si="26"/>
        <v>#REF!</v>
      </c>
    </row>
    <row r="454" spans="4:10">
      <c r="D454" t="e">
        <f>'RS-232 CMD'!#REF!</f>
        <v>#REF!</v>
      </c>
      <c r="E454" t="e">
        <f>'RS-232 CMD'!#REF!</f>
        <v>#REF!</v>
      </c>
      <c r="G454" t="e">
        <f t="shared" si="24"/>
        <v>#REF!</v>
      </c>
      <c r="H454" t="e">
        <f t="shared" si="25"/>
        <v>#REF!</v>
      </c>
      <c r="J454" t="e">
        <f t="shared" si="26"/>
        <v>#REF!</v>
      </c>
    </row>
    <row r="455" spans="4:10">
      <c r="D455" t="e">
        <f>'RS-232 CMD'!#REF!</f>
        <v>#REF!</v>
      </c>
      <c r="E455" t="e">
        <f>'RS-232 CMD'!#REF!</f>
        <v>#REF!</v>
      </c>
      <c r="G455" t="e">
        <f t="shared" si="24"/>
        <v>#REF!</v>
      </c>
      <c r="H455" t="e">
        <f t="shared" si="25"/>
        <v>#REF!</v>
      </c>
      <c r="J455" t="e">
        <f t="shared" si="26"/>
        <v>#REF!</v>
      </c>
    </row>
    <row r="456" spans="4:10">
      <c r="D456" t="e">
        <f>'RS-232 CMD'!#REF!</f>
        <v>#REF!</v>
      </c>
      <c r="E456" t="e">
        <f>'RS-232 CMD'!#REF!</f>
        <v>#REF!</v>
      </c>
      <c r="G456" t="e">
        <f t="shared" si="24"/>
        <v>#REF!</v>
      </c>
      <c r="H456" t="e">
        <f t="shared" si="25"/>
        <v>#REF!</v>
      </c>
      <c r="J456" t="e">
        <f t="shared" si="26"/>
        <v>#REF!</v>
      </c>
    </row>
    <row r="457" spans="4:10">
      <c r="D457" t="e">
        <f>'RS-232 CMD'!#REF!</f>
        <v>#REF!</v>
      </c>
      <c r="E457" t="e">
        <f>'RS-232 CMD'!#REF!</f>
        <v>#REF!</v>
      </c>
      <c r="G457" t="e">
        <f t="shared" si="24"/>
        <v>#REF!</v>
      </c>
      <c r="H457" t="e">
        <f t="shared" si="25"/>
        <v>#REF!</v>
      </c>
      <c r="J457" t="e">
        <f t="shared" si="26"/>
        <v>#REF!</v>
      </c>
    </row>
    <row r="458" spans="4:10">
      <c r="D458" t="e">
        <f>'RS-232 CMD'!#REF!</f>
        <v>#REF!</v>
      </c>
      <c r="E458" t="e">
        <f>'RS-232 CMD'!#REF!</f>
        <v>#REF!</v>
      </c>
      <c r="G458" t="e">
        <f t="shared" si="24"/>
        <v>#REF!</v>
      </c>
      <c r="H458" t="e">
        <f t="shared" si="25"/>
        <v>#REF!</v>
      </c>
      <c r="J458" t="e">
        <f t="shared" si="26"/>
        <v>#REF!</v>
      </c>
    </row>
    <row r="459" spans="4:10">
      <c r="D459" t="e">
        <f>'RS-232 CMD'!#REF!</f>
        <v>#REF!</v>
      </c>
      <c r="E459" t="e">
        <f>'RS-232 CMD'!#REF!</f>
        <v>#REF!</v>
      </c>
      <c r="G459" t="e">
        <f t="shared" si="24"/>
        <v>#REF!</v>
      </c>
      <c r="H459" t="e">
        <f t="shared" si="25"/>
        <v>#REF!</v>
      </c>
      <c r="J459" t="e">
        <f t="shared" si="26"/>
        <v>#REF!</v>
      </c>
    </row>
    <row r="460" spans="4:10">
      <c r="D460" t="e">
        <f>'RS-232 CMD'!#REF!</f>
        <v>#REF!</v>
      </c>
      <c r="E460" t="e">
        <f>'RS-232 CMD'!#REF!</f>
        <v>#REF!</v>
      </c>
      <c r="G460" t="e">
        <f t="shared" si="24"/>
        <v>#REF!</v>
      </c>
      <c r="H460" t="e">
        <f t="shared" si="25"/>
        <v>#REF!</v>
      </c>
      <c r="J460" t="e">
        <f t="shared" si="26"/>
        <v>#REF!</v>
      </c>
    </row>
    <row r="461" spans="4:10">
      <c r="D461" t="e">
        <f>'RS-232 CMD'!#REF!</f>
        <v>#REF!</v>
      </c>
      <c r="E461" t="e">
        <f>'RS-232 CMD'!#REF!</f>
        <v>#REF!</v>
      </c>
      <c r="G461" t="e">
        <f t="shared" si="24"/>
        <v>#REF!</v>
      </c>
      <c r="H461" t="e">
        <f t="shared" si="25"/>
        <v>#REF!</v>
      </c>
      <c r="J461" t="e">
        <f t="shared" si="26"/>
        <v>#REF!</v>
      </c>
    </row>
    <row r="462" spans="4:10">
      <c r="D462" t="e">
        <f>'RS-232 CMD'!#REF!</f>
        <v>#REF!</v>
      </c>
      <c r="E462" t="e">
        <f>'RS-232 CMD'!#REF!</f>
        <v>#REF!</v>
      </c>
      <c r="G462" t="e">
        <f t="shared" si="24"/>
        <v>#REF!</v>
      </c>
      <c r="H462" t="e">
        <f t="shared" si="25"/>
        <v>#REF!</v>
      </c>
      <c r="J462" t="e">
        <f t="shared" si="26"/>
        <v>#REF!</v>
      </c>
    </row>
    <row r="463" spans="4:10">
      <c r="D463" t="e">
        <f>'RS-232 CMD'!#REF!</f>
        <v>#REF!</v>
      </c>
      <c r="E463" t="e">
        <f>'RS-232 CMD'!#REF!</f>
        <v>#REF!</v>
      </c>
      <c r="G463" t="e">
        <f t="shared" si="24"/>
        <v>#REF!</v>
      </c>
      <c r="H463" t="e">
        <f t="shared" si="25"/>
        <v>#REF!</v>
      </c>
      <c r="J463" t="e">
        <f t="shared" si="26"/>
        <v>#REF!</v>
      </c>
    </row>
    <row r="464" spans="4:10">
      <c r="D464" t="e">
        <f>'RS-232 CMD'!#REF!</f>
        <v>#REF!</v>
      </c>
      <c r="E464" t="e">
        <f>'RS-232 CMD'!#REF!</f>
        <v>#REF!</v>
      </c>
      <c r="G464" t="e">
        <f t="shared" si="24"/>
        <v>#REF!</v>
      </c>
      <c r="H464" t="e">
        <f t="shared" si="25"/>
        <v>#REF!</v>
      </c>
      <c r="J464" t="e">
        <f t="shared" si="26"/>
        <v>#REF!</v>
      </c>
    </row>
    <row r="465" spans="4:10">
      <c r="D465" t="e">
        <f>'RS-232 CMD'!#REF!</f>
        <v>#REF!</v>
      </c>
      <c r="E465" t="e">
        <f>'RS-232 CMD'!#REF!</f>
        <v>#REF!</v>
      </c>
      <c r="G465" t="e">
        <f t="shared" si="24"/>
        <v>#REF!</v>
      </c>
      <c r="H465" t="e">
        <f t="shared" si="25"/>
        <v>#REF!</v>
      </c>
      <c r="J465" t="e">
        <f t="shared" si="26"/>
        <v>#REF!</v>
      </c>
    </row>
    <row r="466" spans="4:10">
      <c r="D466" t="e">
        <f>'RS-232 CMD'!#REF!</f>
        <v>#REF!</v>
      </c>
      <c r="E466" t="e">
        <f>'RS-232 CMD'!#REF!</f>
        <v>#REF!</v>
      </c>
      <c r="G466" t="e">
        <f t="shared" si="24"/>
        <v>#REF!</v>
      </c>
      <c r="H466" t="e">
        <f t="shared" si="25"/>
        <v>#REF!</v>
      </c>
      <c r="J466" t="e">
        <f t="shared" si="26"/>
        <v>#REF!</v>
      </c>
    </row>
    <row r="467" spans="4:10">
      <c r="D467" t="e">
        <f>'RS-232 CMD'!#REF!</f>
        <v>#REF!</v>
      </c>
      <c r="E467" t="e">
        <f>'RS-232 CMD'!#REF!</f>
        <v>#REF!</v>
      </c>
      <c r="G467" t="e">
        <f t="shared" si="24"/>
        <v>#REF!</v>
      </c>
      <c r="H467" t="e">
        <f t="shared" si="25"/>
        <v>#REF!</v>
      </c>
      <c r="J467" t="e">
        <f t="shared" si="26"/>
        <v>#REF!</v>
      </c>
    </row>
    <row r="468" spans="4:10">
      <c r="D468" t="e">
        <f>'RS-232 CMD'!#REF!</f>
        <v>#REF!</v>
      </c>
      <c r="E468" t="e">
        <f>'RS-232 CMD'!#REF!</f>
        <v>#REF!</v>
      </c>
      <c r="G468" t="e">
        <f t="shared" si="24"/>
        <v>#REF!</v>
      </c>
      <c r="H468" t="e">
        <f t="shared" si="25"/>
        <v>#REF!</v>
      </c>
      <c r="J468" t="e">
        <f t="shared" si="26"/>
        <v>#REF!</v>
      </c>
    </row>
    <row r="469" spans="4:10">
      <c r="D469" t="e">
        <f>'RS-232 CMD'!#REF!</f>
        <v>#REF!</v>
      </c>
      <c r="E469" t="e">
        <f>'RS-232 CMD'!#REF!</f>
        <v>#REF!</v>
      </c>
      <c r="G469" t="e">
        <f t="shared" si="24"/>
        <v>#REF!</v>
      </c>
      <c r="H469" t="e">
        <f t="shared" si="25"/>
        <v>#REF!</v>
      </c>
      <c r="J469" t="e">
        <f t="shared" si="26"/>
        <v>#REF!</v>
      </c>
    </row>
    <row r="470" spans="4:10">
      <c r="D470" t="e">
        <f>'RS-232 CMD'!#REF!</f>
        <v>#REF!</v>
      </c>
      <c r="E470" t="e">
        <f>'RS-232 CMD'!#REF!</f>
        <v>#REF!</v>
      </c>
      <c r="G470" t="e">
        <f t="shared" si="24"/>
        <v>#REF!</v>
      </c>
      <c r="H470" t="e">
        <f t="shared" si="25"/>
        <v>#REF!</v>
      </c>
      <c r="J470" t="e">
        <f t="shared" si="26"/>
        <v>#REF!</v>
      </c>
    </row>
    <row r="471" spans="4:10">
      <c r="D471" t="e">
        <f>'RS-232 CMD'!#REF!</f>
        <v>#REF!</v>
      </c>
      <c r="E471" t="e">
        <f>'RS-232 CMD'!#REF!</f>
        <v>#REF!</v>
      </c>
      <c r="G471" t="e">
        <f t="shared" si="24"/>
        <v>#REF!</v>
      </c>
      <c r="H471" t="e">
        <f t="shared" si="25"/>
        <v>#REF!</v>
      </c>
      <c r="J471" t="e">
        <f t="shared" si="26"/>
        <v>#REF!</v>
      </c>
    </row>
    <row r="472" spans="4:10">
      <c r="D472" t="e">
        <f>'RS-232 CMD'!#REF!</f>
        <v>#REF!</v>
      </c>
      <c r="E472" t="e">
        <f>'RS-232 CMD'!#REF!</f>
        <v>#REF!</v>
      </c>
      <c r="G472" t="e">
        <f t="shared" si="24"/>
        <v>#REF!</v>
      </c>
      <c r="H472" t="e">
        <f t="shared" si="25"/>
        <v>#REF!</v>
      </c>
      <c r="J472" t="e">
        <f t="shared" si="26"/>
        <v>#REF!</v>
      </c>
    </row>
    <row r="473" spans="4:10">
      <c r="D473" t="e">
        <f>'RS-232 CMD'!#REF!</f>
        <v>#REF!</v>
      </c>
      <c r="E473" t="e">
        <f>'RS-232 CMD'!#REF!</f>
        <v>#REF!</v>
      </c>
      <c r="G473" t="e">
        <f t="shared" si="24"/>
        <v>#REF!</v>
      </c>
      <c r="H473" t="e">
        <f t="shared" si="25"/>
        <v>#REF!</v>
      </c>
      <c r="J473" t="e">
        <f t="shared" si="26"/>
        <v>#REF!</v>
      </c>
    </row>
    <row r="474" spans="4:10">
      <c r="D474" t="e">
        <f>'RS-232 CMD'!#REF!</f>
        <v>#REF!</v>
      </c>
      <c r="E474" t="e">
        <f>'RS-232 CMD'!#REF!</f>
        <v>#REF!</v>
      </c>
      <c r="G474" t="e">
        <f t="shared" si="24"/>
        <v>#REF!</v>
      </c>
      <c r="H474" t="e">
        <f t="shared" si="25"/>
        <v>#REF!</v>
      </c>
      <c r="J474" t="e">
        <f t="shared" si="26"/>
        <v>#REF!</v>
      </c>
    </row>
    <row r="475" spans="4:10">
      <c r="D475" t="e">
        <f>'RS-232 CMD'!#REF!</f>
        <v>#REF!</v>
      </c>
      <c r="E475" t="e">
        <f>'RS-232 CMD'!#REF!</f>
        <v>#REF!</v>
      </c>
      <c r="G475" t="e">
        <f t="shared" si="24"/>
        <v>#REF!</v>
      </c>
      <c r="H475" t="e">
        <f t="shared" si="25"/>
        <v>#REF!</v>
      </c>
      <c r="J475" t="e">
        <f t="shared" si="26"/>
        <v>#REF!</v>
      </c>
    </row>
    <row r="476" spans="4:10">
      <c r="D476" t="e">
        <f>'RS-232 CMD'!#REF!</f>
        <v>#REF!</v>
      </c>
      <c r="E476" t="e">
        <f>'RS-232 CMD'!#REF!</f>
        <v>#REF!</v>
      </c>
      <c r="G476" t="e">
        <f t="shared" si="24"/>
        <v>#REF!</v>
      </c>
      <c r="H476" t="e">
        <f t="shared" si="25"/>
        <v>#REF!</v>
      </c>
      <c r="J476" t="e">
        <f t="shared" si="26"/>
        <v>#REF!</v>
      </c>
    </row>
    <row r="477" spans="4:10">
      <c r="D477" t="e">
        <f>'RS-232 CMD'!#REF!</f>
        <v>#REF!</v>
      </c>
      <c r="E477" t="e">
        <f>'RS-232 CMD'!#REF!</f>
        <v>#REF!</v>
      </c>
      <c r="G477" t="e">
        <f t="shared" si="24"/>
        <v>#REF!</v>
      </c>
      <c r="H477" t="e">
        <f t="shared" si="25"/>
        <v>#REF!</v>
      </c>
      <c r="J477" t="e">
        <f t="shared" si="26"/>
        <v>#REF!</v>
      </c>
    </row>
    <row r="478" spans="4:10">
      <c r="D478" t="e">
        <f>'RS-232 CMD'!#REF!</f>
        <v>#REF!</v>
      </c>
      <c r="E478" t="e">
        <f>'RS-232 CMD'!#REF!</f>
        <v>#REF!</v>
      </c>
      <c r="G478" t="e">
        <f t="shared" si="24"/>
        <v>#REF!</v>
      </c>
      <c r="H478" t="e">
        <f t="shared" si="25"/>
        <v>#REF!</v>
      </c>
      <c r="J478" t="e">
        <f t="shared" si="26"/>
        <v>#REF!</v>
      </c>
    </row>
    <row r="479" spans="4:10">
      <c r="D479" t="e">
        <f>'RS-232 CMD'!#REF!</f>
        <v>#REF!</v>
      </c>
      <c r="E479" t="e">
        <f>'RS-232 CMD'!#REF!</f>
        <v>#REF!</v>
      </c>
      <c r="G479" t="e">
        <f t="shared" si="24"/>
        <v>#REF!</v>
      </c>
      <c r="H479" t="e">
        <f t="shared" si="25"/>
        <v>#REF!</v>
      </c>
      <c r="J479" t="e">
        <f t="shared" si="26"/>
        <v>#REF!</v>
      </c>
    </row>
    <row r="480" spans="4:10">
      <c r="D480" t="e">
        <f>'RS-232 CMD'!#REF!</f>
        <v>#REF!</v>
      </c>
      <c r="E480" t="e">
        <f>'RS-232 CMD'!#REF!</f>
        <v>#REF!</v>
      </c>
      <c r="G480" t="e">
        <f t="shared" si="24"/>
        <v>#REF!</v>
      </c>
      <c r="H480" t="e">
        <f t="shared" si="25"/>
        <v>#REF!</v>
      </c>
      <c r="J480" t="e">
        <f t="shared" si="26"/>
        <v>#REF!</v>
      </c>
    </row>
    <row r="481" spans="4:10">
      <c r="D481" t="e">
        <f>'RS-232 CMD'!#REF!</f>
        <v>#REF!</v>
      </c>
      <c r="E481" t="e">
        <f>'RS-232 CMD'!#REF!</f>
        <v>#REF!</v>
      </c>
      <c r="G481" t="e">
        <f t="shared" si="24"/>
        <v>#REF!</v>
      </c>
      <c r="H481" t="e">
        <f t="shared" si="25"/>
        <v>#REF!</v>
      </c>
      <c r="J481" t="e">
        <f t="shared" si="26"/>
        <v>#REF!</v>
      </c>
    </row>
    <row r="482" spans="4:10">
      <c r="D482" t="e">
        <f>'RS-232 CMD'!#REF!</f>
        <v>#REF!</v>
      </c>
      <c r="E482" t="e">
        <f>'RS-232 CMD'!#REF!</f>
        <v>#REF!</v>
      </c>
      <c r="G482" t="e">
        <f t="shared" si="24"/>
        <v>#REF!</v>
      </c>
      <c r="H482" t="e">
        <f t="shared" si="25"/>
        <v>#REF!</v>
      </c>
      <c r="J482" t="e">
        <f t="shared" si="26"/>
        <v>#REF!</v>
      </c>
    </row>
    <row r="483" spans="4:10">
      <c r="D483" t="e">
        <f>'RS-232 CMD'!#REF!</f>
        <v>#REF!</v>
      </c>
      <c r="E483" t="e">
        <f>'RS-232 CMD'!#REF!</f>
        <v>#REF!</v>
      </c>
      <c r="G483" t="e">
        <f t="shared" si="24"/>
        <v>#REF!</v>
      </c>
      <c r="H483" t="e">
        <f t="shared" si="25"/>
        <v>#REF!</v>
      </c>
      <c r="J483" t="e">
        <f t="shared" si="26"/>
        <v>#REF!</v>
      </c>
    </row>
    <row r="484" spans="4:10">
      <c r="D484" t="e">
        <f>'RS-232 CMD'!#REF!</f>
        <v>#REF!</v>
      </c>
      <c r="E484" t="e">
        <f>'RS-232 CMD'!#REF!</f>
        <v>#REF!</v>
      </c>
      <c r="G484" t="e">
        <f t="shared" si="24"/>
        <v>#REF!</v>
      </c>
      <c r="H484" t="e">
        <f t="shared" si="25"/>
        <v>#REF!</v>
      </c>
      <c r="J484" t="e">
        <f t="shared" si="26"/>
        <v>#REF!</v>
      </c>
    </row>
    <row r="485" spans="4:10">
      <c r="D485" t="e">
        <f>'RS-232 CMD'!#REF!</f>
        <v>#REF!</v>
      </c>
      <c r="E485" t="e">
        <f>'RS-232 CMD'!#REF!</f>
        <v>#REF!</v>
      </c>
      <c r="G485" t="e">
        <f t="shared" si="24"/>
        <v>#REF!</v>
      </c>
      <c r="H485" t="e">
        <f t="shared" si="25"/>
        <v>#REF!</v>
      </c>
      <c r="J485" t="e">
        <f t="shared" si="26"/>
        <v>#REF!</v>
      </c>
    </row>
    <row r="486" spans="4:10">
      <c r="D486" t="e">
        <f>'RS-232 CMD'!#REF!</f>
        <v>#REF!</v>
      </c>
      <c r="E486" t="e">
        <f>'RS-232 CMD'!#REF!</f>
        <v>#REF!</v>
      </c>
      <c r="G486" t="e">
        <f t="shared" si="24"/>
        <v>#REF!</v>
      </c>
      <c r="H486" t="e">
        <f t="shared" si="25"/>
        <v>#REF!</v>
      </c>
      <c r="J486" t="e">
        <f t="shared" si="26"/>
        <v>#REF!</v>
      </c>
    </row>
    <row r="487" spans="4:10">
      <c r="D487" t="e">
        <f>'RS-232 CMD'!#REF!</f>
        <v>#REF!</v>
      </c>
      <c r="E487" t="e">
        <f>'RS-232 CMD'!#REF!</f>
        <v>#REF!</v>
      </c>
      <c r="G487" t="e">
        <f t="shared" si="24"/>
        <v>#REF!</v>
      </c>
      <c r="H487" t="e">
        <f t="shared" si="25"/>
        <v>#REF!</v>
      </c>
      <c r="J487" t="e">
        <f t="shared" si="26"/>
        <v>#REF!</v>
      </c>
    </row>
    <row r="488" spans="4:10">
      <c r="D488" t="e">
        <f>'RS-232 CMD'!#REF!</f>
        <v>#REF!</v>
      </c>
      <c r="E488" t="e">
        <f>'RS-232 CMD'!#REF!</f>
        <v>#REF!</v>
      </c>
      <c r="G488" t="e">
        <f t="shared" si="24"/>
        <v>#REF!</v>
      </c>
      <c r="H488" t="e">
        <f t="shared" si="25"/>
        <v>#REF!</v>
      </c>
      <c r="J488" t="e">
        <f t="shared" si="26"/>
        <v>#REF!</v>
      </c>
    </row>
    <row r="489" spans="4:10">
      <c r="D489" t="e">
        <f>'RS-232 CMD'!#REF!</f>
        <v>#REF!</v>
      </c>
      <c r="E489" t="e">
        <f>'RS-232 CMD'!#REF!</f>
        <v>#REF!</v>
      </c>
      <c r="G489" t="e">
        <f t="shared" si="24"/>
        <v>#REF!</v>
      </c>
      <c r="H489" t="e">
        <f t="shared" si="25"/>
        <v>#REF!</v>
      </c>
      <c r="J489" t="e">
        <f t="shared" si="26"/>
        <v>#REF!</v>
      </c>
    </row>
    <row r="490" spans="4:10">
      <c r="D490" t="e">
        <f>'RS-232 CMD'!#REF!</f>
        <v>#REF!</v>
      </c>
      <c r="E490" t="e">
        <f>'RS-232 CMD'!#REF!</f>
        <v>#REF!</v>
      </c>
      <c r="G490" t="e">
        <f t="shared" si="24"/>
        <v>#REF!</v>
      </c>
      <c r="H490" t="e">
        <f t="shared" si="25"/>
        <v>#REF!</v>
      </c>
      <c r="J490" t="e">
        <f t="shared" si="26"/>
        <v>#REF!</v>
      </c>
    </row>
    <row r="491" spans="4:10">
      <c r="D491" t="e">
        <f>'RS-232 CMD'!#REF!</f>
        <v>#REF!</v>
      </c>
      <c r="E491" t="e">
        <f>'RS-232 CMD'!#REF!</f>
        <v>#REF!</v>
      </c>
      <c r="G491" t="e">
        <f t="shared" si="24"/>
        <v>#REF!</v>
      </c>
      <c r="H491" t="e">
        <f t="shared" si="25"/>
        <v>#REF!</v>
      </c>
      <c r="J491" t="e">
        <f t="shared" si="26"/>
        <v>#REF!</v>
      </c>
    </row>
    <row r="492" spans="4:10">
      <c r="D492" t="e">
        <f>'RS-232 CMD'!#REF!</f>
        <v>#REF!</v>
      </c>
      <c r="E492" t="e">
        <f>'RS-232 CMD'!#REF!</f>
        <v>#REF!</v>
      </c>
      <c r="G492" t="e">
        <f t="shared" si="24"/>
        <v>#REF!</v>
      </c>
      <c r="H492" t="e">
        <f t="shared" si="25"/>
        <v>#REF!</v>
      </c>
      <c r="J492" t="e">
        <f t="shared" si="26"/>
        <v>#REF!</v>
      </c>
    </row>
    <row r="493" spans="4:10">
      <c r="D493" t="e">
        <f>'RS-232 CMD'!#REF!</f>
        <v>#REF!</v>
      </c>
      <c r="E493" t="e">
        <f>'RS-232 CMD'!#REF!</f>
        <v>#REF!</v>
      </c>
      <c r="G493" t="e">
        <f t="shared" si="24"/>
        <v>#REF!</v>
      </c>
      <c r="H493" t="e">
        <f t="shared" si="25"/>
        <v>#REF!</v>
      </c>
      <c r="J493" t="e">
        <f t="shared" si="26"/>
        <v>#REF!</v>
      </c>
    </row>
    <row r="494" spans="4:10">
      <c r="D494" t="e">
        <f>'RS-232 CMD'!#REF!</f>
        <v>#REF!</v>
      </c>
      <c r="E494" t="e">
        <f>'RS-232 CMD'!#REF!</f>
        <v>#REF!</v>
      </c>
      <c r="G494" t="e">
        <f t="shared" si="24"/>
        <v>#REF!</v>
      </c>
      <c r="H494" t="e">
        <f t="shared" si="25"/>
        <v>#REF!</v>
      </c>
      <c r="J494" t="e">
        <f t="shared" si="26"/>
        <v>#REF!</v>
      </c>
    </row>
    <row r="495" spans="4:10">
      <c r="D495" t="e">
        <f>'RS-232 CMD'!#REF!</f>
        <v>#REF!</v>
      </c>
      <c r="E495" t="e">
        <f>'RS-232 CMD'!#REF!</f>
        <v>#REF!</v>
      </c>
      <c r="G495" t="e">
        <f t="shared" si="24"/>
        <v>#REF!</v>
      </c>
      <c r="H495" t="e">
        <f t="shared" si="25"/>
        <v>#REF!</v>
      </c>
      <c r="J495" t="e">
        <f t="shared" si="26"/>
        <v>#REF!</v>
      </c>
    </row>
    <row r="496" spans="4:10">
      <c r="D496" t="e">
        <f>'RS-232 CMD'!#REF!</f>
        <v>#REF!</v>
      </c>
      <c r="E496" t="e">
        <f>'RS-232 CMD'!#REF!</f>
        <v>#REF!</v>
      </c>
      <c r="G496" t="e">
        <f t="shared" si="24"/>
        <v>#REF!</v>
      </c>
      <c r="H496" t="e">
        <f t="shared" si="25"/>
        <v>#REF!</v>
      </c>
      <c r="J496" t="e">
        <f t="shared" si="26"/>
        <v>#REF!</v>
      </c>
    </row>
    <row r="497" spans="4:10">
      <c r="D497" t="e">
        <f>'RS-232 CMD'!#REF!</f>
        <v>#REF!</v>
      </c>
      <c r="E497" t="e">
        <f>'RS-232 CMD'!#REF!</f>
        <v>#REF!</v>
      </c>
      <c r="G497" t="e">
        <f t="shared" si="24"/>
        <v>#REF!</v>
      </c>
      <c r="H497" t="e">
        <f t="shared" si="25"/>
        <v>#REF!</v>
      </c>
      <c r="J497" t="e">
        <f t="shared" si="26"/>
        <v>#REF!</v>
      </c>
    </row>
    <row r="498" spans="4:10">
      <c r="D498" t="e">
        <f>'RS-232 CMD'!#REF!</f>
        <v>#REF!</v>
      </c>
      <c r="E498" t="e">
        <f>'RS-232 CMD'!#REF!</f>
        <v>#REF!</v>
      </c>
      <c r="G498" t="e">
        <f t="shared" si="24"/>
        <v>#REF!</v>
      </c>
      <c r="H498" t="e">
        <f t="shared" si="25"/>
        <v>#REF!</v>
      </c>
      <c r="J498" t="e">
        <f t="shared" si="26"/>
        <v>#REF!</v>
      </c>
    </row>
    <row r="499" spans="4:10">
      <c r="D499" t="e">
        <f>'RS-232 CMD'!#REF!</f>
        <v>#REF!</v>
      </c>
      <c r="E499" t="e">
        <f>'RS-232 CMD'!#REF!</f>
        <v>#REF!</v>
      </c>
      <c r="G499" t="e">
        <f t="shared" si="24"/>
        <v>#REF!</v>
      </c>
      <c r="H499" t="e">
        <f t="shared" si="25"/>
        <v>#REF!</v>
      </c>
      <c r="J499" t="e">
        <f t="shared" si="26"/>
        <v>#REF!</v>
      </c>
    </row>
    <row r="500" spans="4:10">
      <c r="D500" t="e">
        <f>'RS-232 CMD'!#REF!</f>
        <v>#REF!</v>
      </c>
      <c r="E500" t="e">
        <f>'RS-232 CMD'!#REF!</f>
        <v>#REF!</v>
      </c>
      <c r="G500" t="e">
        <f t="shared" si="24"/>
        <v>#REF!</v>
      </c>
      <c r="H500" t="e">
        <f t="shared" si="25"/>
        <v>#REF!</v>
      </c>
      <c r="J500" t="e">
        <f t="shared" si="26"/>
        <v>#REF!</v>
      </c>
    </row>
    <row r="501" spans="4:10">
      <c r="D501" t="e">
        <f>'RS-232 CMD'!#REF!</f>
        <v>#REF!</v>
      </c>
      <c r="E501" t="e">
        <f>'RS-232 CMD'!#REF!</f>
        <v>#REF!</v>
      </c>
      <c r="G501" t="e">
        <f t="shared" si="24"/>
        <v>#REF!</v>
      </c>
      <c r="H501" t="e">
        <f t="shared" si="25"/>
        <v>#REF!</v>
      </c>
      <c r="J501" t="e">
        <f t="shared" si="26"/>
        <v>#REF!</v>
      </c>
    </row>
    <row r="502" spans="4:10">
      <c r="D502" t="e">
        <f>'RS-232 CMD'!#REF!</f>
        <v>#REF!</v>
      </c>
      <c r="E502" t="e">
        <f>'RS-232 CMD'!#REF!</f>
        <v>#REF!</v>
      </c>
      <c r="G502" t="e">
        <f t="shared" si="24"/>
        <v>#REF!</v>
      </c>
      <c r="H502" t="e">
        <f t="shared" si="25"/>
        <v>#REF!</v>
      </c>
      <c r="J502" t="e">
        <f t="shared" si="26"/>
        <v>#REF!</v>
      </c>
    </row>
    <row r="503" spans="4:10">
      <c r="D503" t="e">
        <f>'RS-232 CMD'!#REF!</f>
        <v>#REF!</v>
      </c>
      <c r="E503" t="e">
        <f>'RS-232 CMD'!#REF!</f>
        <v>#REF!</v>
      </c>
      <c r="G503" t="e">
        <f t="shared" si="24"/>
        <v>#REF!</v>
      </c>
      <c r="H503" t="e">
        <f t="shared" si="25"/>
        <v>#REF!</v>
      </c>
      <c r="J503" t="e">
        <f t="shared" si="26"/>
        <v>#REF!</v>
      </c>
    </row>
    <row r="504" spans="4:10">
      <c r="D504" t="e">
        <f>'RS-232 CMD'!#REF!</f>
        <v>#REF!</v>
      </c>
      <c r="E504" t="e">
        <f>'RS-232 CMD'!#REF!</f>
        <v>#REF!</v>
      </c>
      <c r="G504" t="e">
        <f t="shared" si="24"/>
        <v>#REF!</v>
      </c>
      <c r="H504" t="e">
        <f t="shared" si="25"/>
        <v>#REF!</v>
      </c>
      <c r="J504" t="e">
        <f t="shared" si="26"/>
        <v>#REF!</v>
      </c>
    </row>
    <row r="505" spans="4:10">
      <c r="D505" t="e">
        <f>'RS-232 CMD'!#REF!</f>
        <v>#REF!</v>
      </c>
      <c r="E505" t="e">
        <f>'RS-232 CMD'!#REF!</f>
        <v>#REF!</v>
      </c>
      <c r="G505" t="e">
        <f t="shared" si="24"/>
        <v>#REF!</v>
      </c>
      <c r="H505" t="e">
        <f t="shared" si="25"/>
        <v>#REF!</v>
      </c>
      <c r="J505" t="e">
        <f t="shared" si="26"/>
        <v>#REF!</v>
      </c>
    </row>
    <row r="506" spans="4:10">
      <c r="D506" t="e">
        <f>'RS-232 CMD'!#REF!</f>
        <v>#REF!</v>
      </c>
      <c r="E506" t="e">
        <f>'RS-232 CMD'!#REF!</f>
        <v>#REF!</v>
      </c>
      <c r="G506" t="e">
        <f t="shared" si="24"/>
        <v>#REF!</v>
      </c>
      <c r="H506" t="e">
        <f t="shared" si="25"/>
        <v>#REF!</v>
      </c>
      <c r="J506" t="e">
        <f t="shared" si="26"/>
        <v>#REF!</v>
      </c>
    </row>
    <row r="507" spans="4:10">
      <c r="D507" t="e">
        <f>'RS-232 CMD'!#REF!</f>
        <v>#REF!</v>
      </c>
      <c r="E507" t="e">
        <f>'RS-232 CMD'!#REF!</f>
        <v>#REF!</v>
      </c>
      <c r="G507" t="e">
        <f t="shared" si="24"/>
        <v>#REF!</v>
      </c>
      <c r="H507" t="e">
        <f t="shared" si="25"/>
        <v>#REF!</v>
      </c>
      <c r="J507" t="e">
        <f t="shared" si="26"/>
        <v>#REF!</v>
      </c>
    </row>
    <row r="508" spans="4:10">
      <c r="D508" t="e">
        <f>'RS-232 CMD'!#REF!</f>
        <v>#REF!</v>
      </c>
      <c r="E508" t="e">
        <f>'RS-232 CMD'!#REF!</f>
        <v>#REF!</v>
      </c>
      <c r="G508" t="e">
        <f t="shared" si="24"/>
        <v>#REF!</v>
      </c>
      <c r="H508" t="e">
        <f t="shared" si="25"/>
        <v>#REF!</v>
      </c>
      <c r="J508" t="e">
        <f t="shared" si="26"/>
        <v>#REF!</v>
      </c>
    </row>
    <row r="509" spans="4:10">
      <c r="D509" t="e">
        <f>'RS-232 CMD'!#REF!</f>
        <v>#REF!</v>
      </c>
      <c r="E509" t="e">
        <f>'RS-232 CMD'!#REF!</f>
        <v>#REF!</v>
      </c>
      <c r="G509" t="e">
        <f t="shared" si="24"/>
        <v>#REF!</v>
      </c>
      <c r="H509" t="e">
        <f t="shared" si="25"/>
        <v>#REF!</v>
      </c>
      <c r="J509" t="e">
        <f t="shared" si="26"/>
        <v>#REF!</v>
      </c>
    </row>
    <row r="510" spans="4:10">
      <c r="D510" t="e">
        <f>'RS-232 CMD'!#REF!</f>
        <v>#REF!</v>
      </c>
      <c r="E510" t="e">
        <f>'RS-232 CMD'!#REF!</f>
        <v>#REF!</v>
      </c>
      <c r="G510" t="e">
        <f t="shared" si="24"/>
        <v>#REF!</v>
      </c>
      <c r="H510" t="e">
        <f t="shared" si="25"/>
        <v>#REF!</v>
      </c>
      <c r="J510" t="e">
        <f t="shared" si="26"/>
        <v>#REF!</v>
      </c>
    </row>
    <row r="511" spans="4:10">
      <c r="D511" t="e">
        <f>'RS-232 CMD'!#REF!</f>
        <v>#REF!</v>
      </c>
      <c r="E511" t="e">
        <f>'RS-232 CMD'!#REF!</f>
        <v>#REF!</v>
      </c>
      <c r="G511" t="e">
        <f t="shared" si="24"/>
        <v>#REF!</v>
      </c>
      <c r="H511" t="e">
        <f t="shared" si="25"/>
        <v>#REF!</v>
      </c>
      <c r="J511" t="e">
        <f t="shared" si="26"/>
        <v>#REF!</v>
      </c>
    </row>
    <row r="512" spans="4:10">
      <c r="D512">
        <f>'RS-232 CMD'!G212</f>
        <v>0</v>
      </c>
      <c r="E512">
        <f>'RS-232 CMD'!H212</f>
        <v>0</v>
      </c>
      <c r="G512">
        <f t="shared" si="24"/>
        <v>0</v>
      </c>
      <c r="H512">
        <f t="shared" si="25"/>
        <v>0</v>
      </c>
      <c r="J512">
        <f t="shared" si="26"/>
        <v>0</v>
      </c>
    </row>
    <row r="513" spans="4:10">
      <c r="D513">
        <f>'RS-232 CMD'!G213</f>
        <v>0</v>
      </c>
      <c r="E513">
        <f>'RS-232 CMD'!H213</f>
        <v>0</v>
      </c>
      <c r="G513">
        <f t="shared" si="24"/>
        <v>0</v>
      </c>
      <c r="H513">
        <f t="shared" si="25"/>
        <v>0</v>
      </c>
      <c r="J513">
        <f t="shared" si="26"/>
        <v>0</v>
      </c>
    </row>
    <row r="514" spans="4:10">
      <c r="D514">
        <f>'RS-232 CMD'!G214</f>
        <v>0</v>
      </c>
      <c r="E514">
        <f>'RS-232 CMD'!H214</f>
        <v>0</v>
      </c>
      <c r="G514">
        <f t="shared" si="24"/>
        <v>0</v>
      </c>
      <c r="H514">
        <f t="shared" si="25"/>
        <v>0</v>
      </c>
      <c r="J514">
        <f t="shared" si="26"/>
        <v>0</v>
      </c>
    </row>
    <row r="515" spans="4:10">
      <c r="D515">
        <f>'RS-232 CMD'!G215</f>
        <v>0</v>
      </c>
      <c r="E515">
        <f>'RS-232 CMD'!H215</f>
        <v>0</v>
      </c>
      <c r="G515">
        <f t="shared" si="24"/>
        <v>0</v>
      </c>
      <c r="H515">
        <f t="shared" si="25"/>
        <v>0</v>
      </c>
      <c r="J515">
        <f t="shared" si="26"/>
        <v>0</v>
      </c>
    </row>
    <row r="516" spans="4:10">
      <c r="D516">
        <f>'RS-232 CMD'!G216</f>
        <v>0</v>
      </c>
      <c r="E516">
        <f>'RS-232 CMD'!H216</f>
        <v>0</v>
      </c>
      <c r="G516">
        <f t="shared" ref="G516:G579" si="27">HEX2DEC(LEFT(D516,2))</f>
        <v>0</v>
      </c>
      <c r="H516">
        <f t="shared" ref="H516:H579" si="28">HEX2DEC(LEFT(E516,2))</f>
        <v>0</v>
      </c>
      <c r="J516">
        <f t="shared" ref="J516:J579" si="29">G516*256+H516</f>
        <v>0</v>
      </c>
    </row>
    <row r="517" spans="4:10">
      <c r="D517">
        <f>'RS-232 CMD'!G217</f>
        <v>0</v>
      </c>
      <c r="E517">
        <f>'RS-232 CMD'!H217</f>
        <v>0</v>
      </c>
      <c r="G517">
        <f t="shared" si="27"/>
        <v>0</v>
      </c>
      <c r="H517">
        <f t="shared" si="28"/>
        <v>0</v>
      </c>
      <c r="J517">
        <f t="shared" si="29"/>
        <v>0</v>
      </c>
    </row>
    <row r="518" spans="4:10">
      <c r="D518">
        <f>'RS-232 CMD'!G218</f>
        <v>0</v>
      </c>
      <c r="E518">
        <f>'RS-232 CMD'!H218</f>
        <v>0</v>
      </c>
      <c r="G518">
        <f t="shared" si="27"/>
        <v>0</v>
      </c>
      <c r="H518">
        <f t="shared" si="28"/>
        <v>0</v>
      </c>
      <c r="J518">
        <f t="shared" si="29"/>
        <v>0</v>
      </c>
    </row>
    <row r="519" spans="4:10">
      <c r="D519">
        <f>'RS-232 CMD'!G219</f>
        <v>0</v>
      </c>
      <c r="E519">
        <f>'RS-232 CMD'!H219</f>
        <v>0</v>
      </c>
      <c r="G519">
        <f t="shared" si="27"/>
        <v>0</v>
      </c>
      <c r="H519">
        <f t="shared" si="28"/>
        <v>0</v>
      </c>
      <c r="J519">
        <f t="shared" si="29"/>
        <v>0</v>
      </c>
    </row>
    <row r="520" spans="4:10">
      <c r="D520">
        <f>'RS-232 CMD'!G220</f>
        <v>0</v>
      </c>
      <c r="E520">
        <f>'RS-232 CMD'!H220</f>
        <v>0</v>
      </c>
      <c r="G520">
        <f t="shared" si="27"/>
        <v>0</v>
      </c>
      <c r="H520">
        <f t="shared" si="28"/>
        <v>0</v>
      </c>
      <c r="J520">
        <f t="shared" si="29"/>
        <v>0</v>
      </c>
    </row>
    <row r="521" spans="4:10">
      <c r="D521">
        <f>'RS-232 CMD'!G221</f>
        <v>0</v>
      </c>
      <c r="E521">
        <f>'RS-232 CMD'!H221</f>
        <v>0</v>
      </c>
      <c r="G521">
        <f t="shared" si="27"/>
        <v>0</v>
      </c>
      <c r="H521">
        <f t="shared" si="28"/>
        <v>0</v>
      </c>
      <c r="J521">
        <f t="shared" si="29"/>
        <v>0</v>
      </c>
    </row>
    <row r="522" spans="4:10">
      <c r="D522">
        <f>'RS-232 CMD'!G222</f>
        <v>0</v>
      </c>
      <c r="E522">
        <f>'RS-232 CMD'!H222</f>
        <v>0</v>
      </c>
      <c r="G522">
        <f t="shared" si="27"/>
        <v>0</v>
      </c>
      <c r="H522">
        <f t="shared" si="28"/>
        <v>0</v>
      </c>
      <c r="J522">
        <f t="shared" si="29"/>
        <v>0</v>
      </c>
    </row>
    <row r="523" spans="4:10">
      <c r="D523">
        <f>'RS-232 CMD'!G223</f>
        <v>0</v>
      </c>
      <c r="E523">
        <f>'RS-232 CMD'!H223</f>
        <v>0</v>
      </c>
      <c r="G523">
        <f t="shared" si="27"/>
        <v>0</v>
      </c>
      <c r="H523">
        <f t="shared" si="28"/>
        <v>0</v>
      </c>
      <c r="J523">
        <f t="shared" si="29"/>
        <v>0</v>
      </c>
    </row>
    <row r="524" spans="4:10">
      <c r="D524">
        <f>'RS-232 CMD'!G224</f>
        <v>0</v>
      </c>
      <c r="E524">
        <f>'RS-232 CMD'!H224</f>
        <v>0</v>
      </c>
      <c r="G524">
        <f t="shared" si="27"/>
        <v>0</v>
      </c>
      <c r="H524">
        <f t="shared" si="28"/>
        <v>0</v>
      </c>
      <c r="J524">
        <f t="shared" si="29"/>
        <v>0</v>
      </c>
    </row>
    <row r="525" spans="4:10">
      <c r="D525">
        <f>'RS-232 CMD'!G225</f>
        <v>0</v>
      </c>
      <c r="E525">
        <f>'RS-232 CMD'!H225</f>
        <v>0</v>
      </c>
      <c r="G525">
        <f t="shared" si="27"/>
        <v>0</v>
      </c>
      <c r="H525">
        <f t="shared" si="28"/>
        <v>0</v>
      </c>
      <c r="J525">
        <f t="shared" si="29"/>
        <v>0</v>
      </c>
    </row>
    <row r="526" spans="4:10">
      <c r="D526">
        <f>'RS-232 CMD'!G226</f>
        <v>0</v>
      </c>
      <c r="E526">
        <f>'RS-232 CMD'!H226</f>
        <v>0</v>
      </c>
      <c r="G526">
        <f t="shared" si="27"/>
        <v>0</v>
      </c>
      <c r="H526">
        <f t="shared" si="28"/>
        <v>0</v>
      </c>
      <c r="J526">
        <f t="shared" si="29"/>
        <v>0</v>
      </c>
    </row>
    <row r="527" spans="4:10">
      <c r="D527">
        <f>'RS-232 CMD'!G227</f>
        <v>0</v>
      </c>
      <c r="E527">
        <f>'RS-232 CMD'!H227</f>
        <v>0</v>
      </c>
      <c r="G527">
        <f t="shared" si="27"/>
        <v>0</v>
      </c>
      <c r="H527">
        <f t="shared" si="28"/>
        <v>0</v>
      </c>
      <c r="J527">
        <f t="shared" si="29"/>
        <v>0</v>
      </c>
    </row>
    <row r="528" spans="4:10">
      <c r="D528">
        <f>'RS-232 CMD'!G228</f>
        <v>0</v>
      </c>
      <c r="E528">
        <f>'RS-232 CMD'!H228</f>
        <v>0</v>
      </c>
      <c r="G528">
        <f t="shared" si="27"/>
        <v>0</v>
      </c>
      <c r="H528">
        <f t="shared" si="28"/>
        <v>0</v>
      </c>
      <c r="J528">
        <f t="shared" si="29"/>
        <v>0</v>
      </c>
    </row>
    <row r="529" spans="4:10">
      <c r="D529">
        <f>'RS-232 CMD'!G229</f>
        <v>0</v>
      </c>
      <c r="E529">
        <f>'RS-232 CMD'!H229</f>
        <v>0</v>
      </c>
      <c r="G529">
        <f t="shared" si="27"/>
        <v>0</v>
      </c>
      <c r="H529">
        <f t="shared" si="28"/>
        <v>0</v>
      </c>
      <c r="J529">
        <f t="shared" si="29"/>
        <v>0</v>
      </c>
    </row>
    <row r="530" spans="4:10">
      <c r="D530">
        <f>'RS-232 CMD'!G230</f>
        <v>0</v>
      </c>
      <c r="E530">
        <f>'RS-232 CMD'!H230</f>
        <v>0</v>
      </c>
      <c r="G530">
        <f t="shared" si="27"/>
        <v>0</v>
      </c>
      <c r="H530">
        <f t="shared" si="28"/>
        <v>0</v>
      </c>
      <c r="J530">
        <f t="shared" si="29"/>
        <v>0</v>
      </c>
    </row>
    <row r="531" spans="4:10">
      <c r="D531">
        <f>'RS-232 CMD'!G231</f>
        <v>0</v>
      </c>
      <c r="E531">
        <f>'RS-232 CMD'!H231</f>
        <v>0</v>
      </c>
      <c r="G531">
        <f t="shared" si="27"/>
        <v>0</v>
      </c>
      <c r="H531">
        <f t="shared" si="28"/>
        <v>0</v>
      </c>
      <c r="J531">
        <f t="shared" si="29"/>
        <v>0</v>
      </c>
    </row>
    <row r="532" spans="4:10">
      <c r="D532">
        <f>'RS-232 CMD'!G232</f>
        <v>0</v>
      </c>
      <c r="E532">
        <f>'RS-232 CMD'!H232</f>
        <v>0</v>
      </c>
      <c r="G532">
        <f t="shared" si="27"/>
        <v>0</v>
      </c>
      <c r="H532">
        <f t="shared" si="28"/>
        <v>0</v>
      </c>
      <c r="J532">
        <f t="shared" si="29"/>
        <v>0</v>
      </c>
    </row>
    <row r="533" spans="4:10">
      <c r="D533">
        <f>'RS-232 CMD'!G233</f>
        <v>0</v>
      </c>
      <c r="E533">
        <f>'RS-232 CMD'!H233</f>
        <v>0</v>
      </c>
      <c r="G533">
        <f t="shared" si="27"/>
        <v>0</v>
      </c>
      <c r="H533">
        <f t="shared" si="28"/>
        <v>0</v>
      </c>
      <c r="J533">
        <f t="shared" si="29"/>
        <v>0</v>
      </c>
    </row>
    <row r="534" spans="4:10">
      <c r="D534">
        <f>'RS-232 CMD'!G234</f>
        <v>0</v>
      </c>
      <c r="E534">
        <f>'RS-232 CMD'!H234</f>
        <v>0</v>
      </c>
      <c r="G534">
        <f t="shared" si="27"/>
        <v>0</v>
      </c>
      <c r="H534">
        <f t="shared" si="28"/>
        <v>0</v>
      </c>
      <c r="J534">
        <f t="shared" si="29"/>
        <v>0</v>
      </c>
    </row>
    <row r="535" spans="4:10">
      <c r="D535">
        <f>'RS-232 CMD'!G235</f>
        <v>0</v>
      </c>
      <c r="E535">
        <f>'RS-232 CMD'!H235</f>
        <v>0</v>
      </c>
      <c r="G535">
        <f t="shared" si="27"/>
        <v>0</v>
      </c>
      <c r="H535">
        <f t="shared" si="28"/>
        <v>0</v>
      </c>
      <c r="J535">
        <f t="shared" si="29"/>
        <v>0</v>
      </c>
    </row>
    <row r="536" spans="4:10">
      <c r="D536">
        <f>'RS-232 CMD'!G236</f>
        <v>0</v>
      </c>
      <c r="E536">
        <f>'RS-232 CMD'!H236</f>
        <v>0</v>
      </c>
      <c r="G536">
        <f t="shared" si="27"/>
        <v>0</v>
      </c>
      <c r="H536">
        <f t="shared" si="28"/>
        <v>0</v>
      </c>
      <c r="J536">
        <f t="shared" si="29"/>
        <v>0</v>
      </c>
    </row>
    <row r="537" spans="4:10">
      <c r="D537">
        <f>'RS-232 CMD'!G237</f>
        <v>0</v>
      </c>
      <c r="E537">
        <f>'RS-232 CMD'!H237</f>
        <v>0</v>
      </c>
      <c r="G537">
        <f t="shared" si="27"/>
        <v>0</v>
      </c>
      <c r="H537">
        <f t="shared" si="28"/>
        <v>0</v>
      </c>
      <c r="J537">
        <f t="shared" si="29"/>
        <v>0</v>
      </c>
    </row>
    <row r="538" spans="4:10">
      <c r="D538">
        <f>'RS-232 CMD'!G238</f>
        <v>0</v>
      </c>
      <c r="E538">
        <f>'RS-232 CMD'!H238</f>
        <v>0</v>
      </c>
      <c r="G538">
        <f t="shared" si="27"/>
        <v>0</v>
      </c>
      <c r="H538">
        <f t="shared" si="28"/>
        <v>0</v>
      </c>
      <c r="J538">
        <f t="shared" si="29"/>
        <v>0</v>
      </c>
    </row>
    <row r="539" spans="4:10">
      <c r="D539">
        <f>'RS-232 CMD'!G239</f>
        <v>0</v>
      </c>
      <c r="E539">
        <f>'RS-232 CMD'!H239</f>
        <v>0</v>
      </c>
      <c r="G539">
        <f t="shared" si="27"/>
        <v>0</v>
      </c>
      <c r="H539">
        <f t="shared" si="28"/>
        <v>0</v>
      </c>
      <c r="J539">
        <f t="shared" si="29"/>
        <v>0</v>
      </c>
    </row>
    <row r="540" spans="4:10">
      <c r="D540">
        <f>'RS-232 CMD'!G240</f>
        <v>0</v>
      </c>
      <c r="E540">
        <f>'RS-232 CMD'!H240</f>
        <v>0</v>
      </c>
      <c r="G540">
        <f t="shared" si="27"/>
        <v>0</v>
      </c>
      <c r="H540">
        <f t="shared" si="28"/>
        <v>0</v>
      </c>
      <c r="J540">
        <f t="shared" si="29"/>
        <v>0</v>
      </c>
    </row>
    <row r="541" spans="4:10">
      <c r="D541">
        <f>'RS-232 CMD'!G241</f>
        <v>0</v>
      </c>
      <c r="E541">
        <f>'RS-232 CMD'!H241</f>
        <v>0</v>
      </c>
      <c r="G541">
        <f t="shared" si="27"/>
        <v>0</v>
      </c>
      <c r="H541">
        <f t="shared" si="28"/>
        <v>0</v>
      </c>
      <c r="J541">
        <f t="shared" si="29"/>
        <v>0</v>
      </c>
    </row>
    <row r="542" spans="4:10">
      <c r="D542">
        <f>'RS-232 CMD'!G242</f>
        <v>0</v>
      </c>
      <c r="E542">
        <f>'RS-232 CMD'!H242</f>
        <v>0</v>
      </c>
      <c r="G542">
        <f t="shared" si="27"/>
        <v>0</v>
      </c>
      <c r="H542">
        <f t="shared" si="28"/>
        <v>0</v>
      </c>
      <c r="J542">
        <f t="shared" si="29"/>
        <v>0</v>
      </c>
    </row>
    <row r="543" spans="4:10">
      <c r="D543">
        <f>'RS-232 CMD'!G243</f>
        <v>0</v>
      </c>
      <c r="E543">
        <f>'RS-232 CMD'!H243</f>
        <v>0</v>
      </c>
      <c r="G543">
        <f t="shared" si="27"/>
        <v>0</v>
      </c>
      <c r="H543">
        <f t="shared" si="28"/>
        <v>0</v>
      </c>
      <c r="J543">
        <f t="shared" si="29"/>
        <v>0</v>
      </c>
    </row>
    <row r="544" spans="4:10">
      <c r="D544">
        <f>'RS-232 CMD'!G244</f>
        <v>0</v>
      </c>
      <c r="E544">
        <f>'RS-232 CMD'!H244</f>
        <v>0</v>
      </c>
      <c r="G544">
        <f t="shared" si="27"/>
        <v>0</v>
      </c>
      <c r="H544">
        <f t="shared" si="28"/>
        <v>0</v>
      </c>
      <c r="J544">
        <f t="shared" si="29"/>
        <v>0</v>
      </c>
    </row>
    <row r="545" spans="4:10">
      <c r="D545">
        <f>'RS-232 CMD'!G245</f>
        <v>0</v>
      </c>
      <c r="E545">
        <f>'RS-232 CMD'!H245</f>
        <v>0</v>
      </c>
      <c r="G545">
        <f t="shared" si="27"/>
        <v>0</v>
      </c>
      <c r="H545">
        <f t="shared" si="28"/>
        <v>0</v>
      </c>
      <c r="J545">
        <f t="shared" si="29"/>
        <v>0</v>
      </c>
    </row>
    <row r="546" spans="4:10">
      <c r="D546">
        <f>'RS-232 CMD'!G246</f>
        <v>0</v>
      </c>
      <c r="E546">
        <f>'RS-232 CMD'!H246</f>
        <v>0</v>
      </c>
      <c r="G546">
        <f t="shared" si="27"/>
        <v>0</v>
      </c>
      <c r="H546">
        <f t="shared" si="28"/>
        <v>0</v>
      </c>
      <c r="J546">
        <f t="shared" si="29"/>
        <v>0</v>
      </c>
    </row>
    <row r="547" spans="4:10">
      <c r="D547">
        <f>'RS-232 CMD'!G247</f>
        <v>0</v>
      </c>
      <c r="E547">
        <f>'RS-232 CMD'!H247</f>
        <v>0</v>
      </c>
      <c r="G547">
        <f t="shared" si="27"/>
        <v>0</v>
      </c>
      <c r="H547">
        <f t="shared" si="28"/>
        <v>0</v>
      </c>
      <c r="J547">
        <f t="shared" si="29"/>
        <v>0</v>
      </c>
    </row>
    <row r="548" spans="4:10">
      <c r="D548">
        <f>'RS-232 CMD'!G248</f>
        <v>0</v>
      </c>
      <c r="E548">
        <f>'RS-232 CMD'!H248</f>
        <v>0</v>
      </c>
      <c r="G548">
        <f t="shared" si="27"/>
        <v>0</v>
      </c>
      <c r="H548">
        <f t="shared" si="28"/>
        <v>0</v>
      </c>
      <c r="J548">
        <f t="shared" si="29"/>
        <v>0</v>
      </c>
    </row>
    <row r="549" spans="4:10">
      <c r="D549">
        <f>'RS-232 CMD'!G249</f>
        <v>0</v>
      </c>
      <c r="E549">
        <f>'RS-232 CMD'!H249</f>
        <v>0</v>
      </c>
      <c r="G549">
        <f t="shared" si="27"/>
        <v>0</v>
      </c>
      <c r="H549">
        <f t="shared" si="28"/>
        <v>0</v>
      </c>
      <c r="J549">
        <f t="shared" si="29"/>
        <v>0</v>
      </c>
    </row>
    <row r="550" spans="4:10">
      <c r="D550">
        <f>'RS-232 CMD'!G250</f>
        <v>0</v>
      </c>
      <c r="E550">
        <f>'RS-232 CMD'!H250</f>
        <v>0</v>
      </c>
      <c r="G550">
        <f t="shared" si="27"/>
        <v>0</v>
      </c>
      <c r="H550">
        <f t="shared" si="28"/>
        <v>0</v>
      </c>
      <c r="J550">
        <f t="shared" si="29"/>
        <v>0</v>
      </c>
    </row>
    <row r="551" spans="4:10">
      <c r="D551">
        <f>'RS-232 CMD'!G251</f>
        <v>0</v>
      </c>
      <c r="E551">
        <f>'RS-232 CMD'!H251</f>
        <v>0</v>
      </c>
      <c r="G551">
        <f t="shared" si="27"/>
        <v>0</v>
      </c>
      <c r="H551">
        <f t="shared" si="28"/>
        <v>0</v>
      </c>
      <c r="J551">
        <f t="shared" si="29"/>
        <v>0</v>
      </c>
    </row>
    <row r="552" spans="4:10">
      <c r="D552">
        <f>'RS-232 CMD'!G252</f>
        <v>0</v>
      </c>
      <c r="E552">
        <f>'RS-232 CMD'!H252</f>
        <v>0</v>
      </c>
      <c r="G552">
        <f t="shared" si="27"/>
        <v>0</v>
      </c>
      <c r="H552">
        <f t="shared" si="28"/>
        <v>0</v>
      </c>
      <c r="J552">
        <f t="shared" si="29"/>
        <v>0</v>
      </c>
    </row>
    <row r="553" spans="4:10">
      <c r="D553">
        <f>'RS-232 CMD'!G253</f>
        <v>0</v>
      </c>
      <c r="E553">
        <f>'RS-232 CMD'!H253</f>
        <v>0</v>
      </c>
      <c r="G553">
        <f t="shared" si="27"/>
        <v>0</v>
      </c>
      <c r="H553">
        <f t="shared" si="28"/>
        <v>0</v>
      </c>
      <c r="J553">
        <f t="shared" si="29"/>
        <v>0</v>
      </c>
    </row>
    <row r="554" spans="4:10">
      <c r="D554">
        <f>'RS-232 CMD'!G254</f>
        <v>0</v>
      </c>
      <c r="E554">
        <f>'RS-232 CMD'!H254</f>
        <v>0</v>
      </c>
      <c r="G554">
        <f t="shared" si="27"/>
        <v>0</v>
      </c>
      <c r="H554">
        <f t="shared" si="28"/>
        <v>0</v>
      </c>
      <c r="J554">
        <f t="shared" si="29"/>
        <v>0</v>
      </c>
    </row>
    <row r="555" spans="4:10">
      <c r="D555">
        <f>'RS-232 CMD'!G255</f>
        <v>0</v>
      </c>
      <c r="E555">
        <f>'RS-232 CMD'!H255</f>
        <v>0</v>
      </c>
      <c r="G555">
        <f t="shared" si="27"/>
        <v>0</v>
      </c>
      <c r="H555">
        <f t="shared" si="28"/>
        <v>0</v>
      </c>
      <c r="J555">
        <f t="shared" si="29"/>
        <v>0</v>
      </c>
    </row>
    <row r="556" spans="4:10">
      <c r="D556">
        <f>'RS-232 CMD'!G256</f>
        <v>0</v>
      </c>
      <c r="E556">
        <f>'RS-232 CMD'!H256</f>
        <v>0</v>
      </c>
      <c r="G556">
        <f t="shared" si="27"/>
        <v>0</v>
      </c>
      <c r="H556">
        <f t="shared" si="28"/>
        <v>0</v>
      </c>
      <c r="J556">
        <f t="shared" si="29"/>
        <v>0</v>
      </c>
    </row>
    <row r="557" spans="4:10">
      <c r="D557">
        <f>'RS-232 CMD'!G257</f>
        <v>0</v>
      </c>
      <c r="E557">
        <f>'RS-232 CMD'!H257</f>
        <v>0</v>
      </c>
      <c r="G557">
        <f t="shared" si="27"/>
        <v>0</v>
      </c>
      <c r="H557">
        <f t="shared" si="28"/>
        <v>0</v>
      </c>
      <c r="J557">
        <f t="shared" si="29"/>
        <v>0</v>
      </c>
    </row>
    <row r="558" spans="4:10">
      <c r="D558">
        <f>'RS-232 CMD'!G258</f>
        <v>0</v>
      </c>
      <c r="E558">
        <f>'RS-232 CMD'!H258</f>
        <v>0</v>
      </c>
      <c r="G558">
        <f t="shared" si="27"/>
        <v>0</v>
      </c>
      <c r="H558">
        <f t="shared" si="28"/>
        <v>0</v>
      </c>
      <c r="J558">
        <f t="shared" si="29"/>
        <v>0</v>
      </c>
    </row>
    <row r="559" spans="4:10">
      <c r="D559">
        <f>'RS-232 CMD'!G259</f>
        <v>0</v>
      </c>
      <c r="E559">
        <f>'RS-232 CMD'!H259</f>
        <v>0</v>
      </c>
      <c r="G559">
        <f t="shared" si="27"/>
        <v>0</v>
      </c>
      <c r="H559">
        <f t="shared" si="28"/>
        <v>0</v>
      </c>
      <c r="J559">
        <f t="shared" si="29"/>
        <v>0</v>
      </c>
    </row>
    <row r="560" spans="4:10">
      <c r="D560">
        <f>'RS-232 CMD'!G260</f>
        <v>0</v>
      </c>
      <c r="E560">
        <f>'RS-232 CMD'!H260</f>
        <v>0</v>
      </c>
      <c r="G560">
        <f t="shared" si="27"/>
        <v>0</v>
      </c>
      <c r="H560">
        <f t="shared" si="28"/>
        <v>0</v>
      </c>
      <c r="J560">
        <f t="shared" si="29"/>
        <v>0</v>
      </c>
    </row>
    <row r="561" spans="4:10">
      <c r="D561">
        <f>'RS-232 CMD'!G261</f>
        <v>0</v>
      </c>
      <c r="E561">
        <f>'RS-232 CMD'!H261</f>
        <v>0</v>
      </c>
      <c r="G561">
        <f t="shared" si="27"/>
        <v>0</v>
      </c>
      <c r="H561">
        <f t="shared" si="28"/>
        <v>0</v>
      </c>
      <c r="J561">
        <f t="shared" si="29"/>
        <v>0</v>
      </c>
    </row>
    <row r="562" spans="4:10">
      <c r="D562">
        <f>'RS-232 CMD'!G262</f>
        <v>0</v>
      </c>
      <c r="E562">
        <f>'RS-232 CMD'!H262</f>
        <v>0</v>
      </c>
      <c r="G562">
        <f t="shared" si="27"/>
        <v>0</v>
      </c>
      <c r="H562">
        <f t="shared" si="28"/>
        <v>0</v>
      </c>
      <c r="J562">
        <f t="shared" si="29"/>
        <v>0</v>
      </c>
    </row>
    <row r="563" spans="4:10">
      <c r="D563">
        <f>'RS-232 CMD'!G263</f>
        <v>0</v>
      </c>
      <c r="E563">
        <f>'RS-232 CMD'!H263</f>
        <v>0</v>
      </c>
      <c r="G563">
        <f t="shared" si="27"/>
        <v>0</v>
      </c>
      <c r="H563">
        <f t="shared" si="28"/>
        <v>0</v>
      </c>
      <c r="J563">
        <f t="shared" si="29"/>
        <v>0</v>
      </c>
    </row>
    <row r="564" spans="4:10">
      <c r="D564">
        <f>'RS-232 CMD'!G264</f>
        <v>0</v>
      </c>
      <c r="E564">
        <f>'RS-232 CMD'!H264</f>
        <v>0</v>
      </c>
      <c r="G564">
        <f t="shared" si="27"/>
        <v>0</v>
      </c>
      <c r="H564">
        <f t="shared" si="28"/>
        <v>0</v>
      </c>
      <c r="J564">
        <f t="shared" si="29"/>
        <v>0</v>
      </c>
    </row>
    <row r="565" spans="4:10">
      <c r="D565">
        <f>'RS-232 CMD'!G265</f>
        <v>0</v>
      </c>
      <c r="E565">
        <f>'RS-232 CMD'!H265</f>
        <v>0</v>
      </c>
      <c r="G565">
        <f t="shared" si="27"/>
        <v>0</v>
      </c>
      <c r="H565">
        <f t="shared" si="28"/>
        <v>0</v>
      </c>
      <c r="J565">
        <f t="shared" si="29"/>
        <v>0</v>
      </c>
    </row>
    <row r="566" spans="4:10">
      <c r="D566">
        <f>'RS-232 CMD'!G266</f>
        <v>0</v>
      </c>
      <c r="E566">
        <f>'RS-232 CMD'!H266</f>
        <v>0</v>
      </c>
      <c r="G566">
        <f t="shared" si="27"/>
        <v>0</v>
      </c>
      <c r="H566">
        <f t="shared" si="28"/>
        <v>0</v>
      </c>
      <c r="J566">
        <f t="shared" si="29"/>
        <v>0</v>
      </c>
    </row>
    <row r="567" spans="4:10">
      <c r="D567">
        <f>'RS-232 CMD'!G267</f>
        <v>0</v>
      </c>
      <c r="E567">
        <f>'RS-232 CMD'!H267</f>
        <v>0</v>
      </c>
      <c r="G567">
        <f t="shared" si="27"/>
        <v>0</v>
      </c>
      <c r="H567">
        <f t="shared" si="28"/>
        <v>0</v>
      </c>
      <c r="J567">
        <f t="shared" si="29"/>
        <v>0</v>
      </c>
    </row>
    <row r="568" spans="4:10">
      <c r="D568">
        <f>'RS-232 CMD'!G268</f>
        <v>0</v>
      </c>
      <c r="E568">
        <f>'RS-232 CMD'!H268</f>
        <v>0</v>
      </c>
      <c r="G568">
        <f t="shared" si="27"/>
        <v>0</v>
      </c>
      <c r="H568">
        <f t="shared" si="28"/>
        <v>0</v>
      </c>
      <c r="J568">
        <f t="shared" si="29"/>
        <v>0</v>
      </c>
    </row>
    <row r="569" spans="4:10">
      <c r="D569">
        <f>'RS-232 CMD'!G269</f>
        <v>0</v>
      </c>
      <c r="E569">
        <f>'RS-232 CMD'!H269</f>
        <v>0</v>
      </c>
      <c r="G569">
        <f t="shared" si="27"/>
        <v>0</v>
      </c>
      <c r="H569">
        <f t="shared" si="28"/>
        <v>0</v>
      </c>
      <c r="J569">
        <f t="shared" si="29"/>
        <v>0</v>
      </c>
    </row>
    <row r="570" spans="4:10">
      <c r="D570">
        <f>'RS-232 CMD'!G270</f>
        <v>0</v>
      </c>
      <c r="E570">
        <f>'RS-232 CMD'!H270</f>
        <v>0</v>
      </c>
      <c r="G570">
        <f t="shared" si="27"/>
        <v>0</v>
      </c>
      <c r="H570">
        <f t="shared" si="28"/>
        <v>0</v>
      </c>
      <c r="J570">
        <f t="shared" si="29"/>
        <v>0</v>
      </c>
    </row>
    <row r="571" spans="4:10">
      <c r="D571">
        <f>'RS-232 CMD'!G271</f>
        <v>0</v>
      </c>
      <c r="E571">
        <f>'RS-232 CMD'!H271</f>
        <v>0</v>
      </c>
      <c r="G571">
        <f t="shared" si="27"/>
        <v>0</v>
      </c>
      <c r="H571">
        <f t="shared" si="28"/>
        <v>0</v>
      </c>
      <c r="J571">
        <f t="shared" si="29"/>
        <v>0</v>
      </c>
    </row>
    <row r="572" spans="4:10">
      <c r="D572">
        <f>'RS-232 CMD'!G272</f>
        <v>0</v>
      </c>
      <c r="E572">
        <f>'RS-232 CMD'!H272</f>
        <v>0</v>
      </c>
      <c r="G572">
        <f t="shared" si="27"/>
        <v>0</v>
      </c>
      <c r="H572">
        <f t="shared" si="28"/>
        <v>0</v>
      </c>
      <c r="J572">
        <f t="shared" si="29"/>
        <v>0</v>
      </c>
    </row>
    <row r="573" spans="4:10">
      <c r="D573">
        <f>'RS-232 CMD'!G273</f>
        <v>0</v>
      </c>
      <c r="E573">
        <f>'RS-232 CMD'!H273</f>
        <v>0</v>
      </c>
      <c r="G573">
        <f t="shared" si="27"/>
        <v>0</v>
      </c>
      <c r="H573">
        <f t="shared" si="28"/>
        <v>0</v>
      </c>
      <c r="J573">
        <f t="shared" si="29"/>
        <v>0</v>
      </c>
    </row>
    <row r="574" spans="4:10">
      <c r="D574">
        <f>'RS-232 CMD'!G274</f>
        <v>0</v>
      </c>
      <c r="E574">
        <f>'RS-232 CMD'!H274</f>
        <v>0</v>
      </c>
      <c r="G574">
        <f t="shared" si="27"/>
        <v>0</v>
      </c>
      <c r="H574">
        <f t="shared" si="28"/>
        <v>0</v>
      </c>
      <c r="J574">
        <f t="shared" si="29"/>
        <v>0</v>
      </c>
    </row>
    <row r="575" spans="4:10">
      <c r="D575">
        <f>'RS-232 CMD'!G275</f>
        <v>0</v>
      </c>
      <c r="E575">
        <f>'RS-232 CMD'!H275</f>
        <v>0</v>
      </c>
      <c r="G575">
        <f t="shared" si="27"/>
        <v>0</v>
      </c>
      <c r="H575">
        <f t="shared" si="28"/>
        <v>0</v>
      </c>
      <c r="J575">
        <f t="shared" si="29"/>
        <v>0</v>
      </c>
    </row>
    <row r="576" spans="4:10">
      <c r="D576">
        <f>'RS-232 CMD'!G276</f>
        <v>0</v>
      </c>
      <c r="E576">
        <f>'RS-232 CMD'!H276</f>
        <v>0</v>
      </c>
      <c r="G576">
        <f t="shared" si="27"/>
        <v>0</v>
      </c>
      <c r="H576">
        <f t="shared" si="28"/>
        <v>0</v>
      </c>
      <c r="J576">
        <f t="shared" si="29"/>
        <v>0</v>
      </c>
    </row>
    <row r="577" spans="4:10">
      <c r="D577">
        <f>'RS-232 CMD'!G277</f>
        <v>0</v>
      </c>
      <c r="E577">
        <f>'RS-232 CMD'!H277</f>
        <v>0</v>
      </c>
      <c r="G577">
        <f t="shared" si="27"/>
        <v>0</v>
      </c>
      <c r="H577">
        <f t="shared" si="28"/>
        <v>0</v>
      </c>
      <c r="J577">
        <f t="shared" si="29"/>
        <v>0</v>
      </c>
    </row>
    <row r="578" spans="4:10">
      <c r="D578">
        <f>'RS-232 CMD'!G278</f>
        <v>0</v>
      </c>
      <c r="E578">
        <f>'RS-232 CMD'!H278</f>
        <v>0</v>
      </c>
      <c r="G578">
        <f t="shared" si="27"/>
        <v>0</v>
      </c>
      <c r="H578">
        <f t="shared" si="28"/>
        <v>0</v>
      </c>
      <c r="J578">
        <f t="shared" si="29"/>
        <v>0</v>
      </c>
    </row>
    <row r="579" spans="4:10">
      <c r="D579">
        <f>'RS-232 CMD'!G279</f>
        <v>0</v>
      </c>
      <c r="E579">
        <f>'RS-232 CMD'!H279</f>
        <v>0</v>
      </c>
      <c r="G579">
        <f t="shared" si="27"/>
        <v>0</v>
      </c>
      <c r="H579">
        <f t="shared" si="28"/>
        <v>0</v>
      </c>
      <c r="J579">
        <f t="shared" si="29"/>
        <v>0</v>
      </c>
    </row>
    <row r="580" spans="4:10">
      <c r="D580">
        <f>'RS-232 CMD'!G280</f>
        <v>0</v>
      </c>
      <c r="E580">
        <f>'RS-232 CMD'!H280</f>
        <v>0</v>
      </c>
      <c r="G580">
        <f t="shared" ref="G580:G643" si="30">HEX2DEC(LEFT(D580,2))</f>
        <v>0</v>
      </c>
      <c r="H580">
        <f t="shared" ref="H580:H643" si="31">HEX2DEC(LEFT(E580,2))</f>
        <v>0</v>
      </c>
      <c r="J580">
        <f t="shared" ref="J580:J643" si="32">G580*256+H580</f>
        <v>0</v>
      </c>
    </row>
    <row r="581" spans="4:10">
      <c r="D581">
        <f>'RS-232 CMD'!G281</f>
        <v>0</v>
      </c>
      <c r="E581">
        <f>'RS-232 CMD'!H281</f>
        <v>0</v>
      </c>
      <c r="G581">
        <f t="shared" si="30"/>
        <v>0</v>
      </c>
      <c r="H581">
        <f t="shared" si="31"/>
        <v>0</v>
      </c>
      <c r="J581">
        <f t="shared" si="32"/>
        <v>0</v>
      </c>
    </row>
    <row r="582" spans="4:10">
      <c r="D582">
        <f>'RS-232 CMD'!G282</f>
        <v>0</v>
      </c>
      <c r="E582">
        <f>'RS-232 CMD'!H282</f>
        <v>0</v>
      </c>
      <c r="G582">
        <f t="shared" si="30"/>
        <v>0</v>
      </c>
      <c r="H582">
        <f t="shared" si="31"/>
        <v>0</v>
      </c>
      <c r="J582">
        <f t="shared" si="32"/>
        <v>0</v>
      </c>
    </row>
    <row r="583" spans="4:10">
      <c r="D583">
        <f>'RS-232 CMD'!G283</f>
        <v>0</v>
      </c>
      <c r="E583">
        <f>'RS-232 CMD'!H283</f>
        <v>0</v>
      </c>
      <c r="G583">
        <f t="shared" si="30"/>
        <v>0</v>
      </c>
      <c r="H583">
        <f t="shared" si="31"/>
        <v>0</v>
      </c>
      <c r="J583">
        <f t="shared" si="32"/>
        <v>0</v>
      </c>
    </row>
    <row r="584" spans="4:10">
      <c r="D584">
        <f>'RS-232 CMD'!G284</f>
        <v>0</v>
      </c>
      <c r="E584">
        <f>'RS-232 CMD'!H284</f>
        <v>0</v>
      </c>
      <c r="G584">
        <f t="shared" si="30"/>
        <v>0</v>
      </c>
      <c r="H584">
        <f t="shared" si="31"/>
        <v>0</v>
      </c>
      <c r="J584">
        <f t="shared" si="32"/>
        <v>0</v>
      </c>
    </row>
    <row r="585" spans="4:10">
      <c r="D585">
        <f>'RS-232 CMD'!G285</f>
        <v>0</v>
      </c>
      <c r="E585">
        <f>'RS-232 CMD'!H285</f>
        <v>0</v>
      </c>
      <c r="G585">
        <f t="shared" si="30"/>
        <v>0</v>
      </c>
      <c r="H585">
        <f t="shared" si="31"/>
        <v>0</v>
      </c>
      <c r="J585">
        <f t="shared" si="32"/>
        <v>0</v>
      </c>
    </row>
    <row r="586" spans="4:10">
      <c r="D586">
        <f>'RS-232 CMD'!G286</f>
        <v>0</v>
      </c>
      <c r="E586">
        <f>'RS-232 CMD'!H286</f>
        <v>0</v>
      </c>
      <c r="G586">
        <f t="shared" si="30"/>
        <v>0</v>
      </c>
      <c r="H586">
        <f t="shared" si="31"/>
        <v>0</v>
      </c>
      <c r="J586">
        <f t="shared" si="32"/>
        <v>0</v>
      </c>
    </row>
    <row r="587" spans="4:10">
      <c r="D587">
        <f>'RS-232 CMD'!G287</f>
        <v>0</v>
      </c>
      <c r="E587">
        <f>'RS-232 CMD'!H287</f>
        <v>0</v>
      </c>
      <c r="G587">
        <f t="shared" si="30"/>
        <v>0</v>
      </c>
      <c r="H587">
        <f t="shared" si="31"/>
        <v>0</v>
      </c>
      <c r="J587">
        <f t="shared" si="32"/>
        <v>0</v>
      </c>
    </row>
    <row r="588" spans="4:10">
      <c r="D588">
        <f>'RS-232 CMD'!G288</f>
        <v>0</v>
      </c>
      <c r="E588">
        <f>'RS-232 CMD'!H288</f>
        <v>0</v>
      </c>
      <c r="G588">
        <f t="shared" si="30"/>
        <v>0</v>
      </c>
      <c r="H588">
        <f t="shared" si="31"/>
        <v>0</v>
      </c>
      <c r="J588">
        <f t="shared" si="32"/>
        <v>0</v>
      </c>
    </row>
    <row r="589" spans="4:10">
      <c r="D589">
        <f>'RS-232 CMD'!G289</f>
        <v>0</v>
      </c>
      <c r="E589">
        <f>'RS-232 CMD'!H289</f>
        <v>0</v>
      </c>
      <c r="G589">
        <f t="shared" si="30"/>
        <v>0</v>
      </c>
      <c r="H589">
        <f t="shared" si="31"/>
        <v>0</v>
      </c>
      <c r="J589">
        <f t="shared" si="32"/>
        <v>0</v>
      </c>
    </row>
    <row r="590" spans="4:10">
      <c r="D590">
        <f>'RS-232 CMD'!G290</f>
        <v>0</v>
      </c>
      <c r="E590">
        <f>'RS-232 CMD'!H290</f>
        <v>0</v>
      </c>
      <c r="G590">
        <f t="shared" si="30"/>
        <v>0</v>
      </c>
      <c r="H590">
        <f t="shared" si="31"/>
        <v>0</v>
      </c>
      <c r="J590">
        <f t="shared" si="32"/>
        <v>0</v>
      </c>
    </row>
    <row r="591" spans="4:10">
      <c r="D591">
        <f>'RS-232 CMD'!G291</f>
        <v>0</v>
      </c>
      <c r="E591">
        <f>'RS-232 CMD'!H291</f>
        <v>0</v>
      </c>
      <c r="G591">
        <f t="shared" si="30"/>
        <v>0</v>
      </c>
      <c r="H591">
        <f t="shared" si="31"/>
        <v>0</v>
      </c>
      <c r="J591">
        <f t="shared" si="32"/>
        <v>0</v>
      </c>
    </row>
    <row r="592" spans="4:10">
      <c r="D592">
        <f>'RS-232 CMD'!G292</f>
        <v>0</v>
      </c>
      <c r="E592">
        <f>'RS-232 CMD'!H292</f>
        <v>0</v>
      </c>
      <c r="G592">
        <f t="shared" si="30"/>
        <v>0</v>
      </c>
      <c r="H592">
        <f t="shared" si="31"/>
        <v>0</v>
      </c>
      <c r="J592">
        <f t="shared" si="32"/>
        <v>0</v>
      </c>
    </row>
    <row r="593" spans="4:10">
      <c r="D593">
        <f>'RS-232 CMD'!G293</f>
        <v>0</v>
      </c>
      <c r="E593">
        <f>'RS-232 CMD'!H293</f>
        <v>0</v>
      </c>
      <c r="G593">
        <f t="shared" si="30"/>
        <v>0</v>
      </c>
      <c r="H593">
        <f t="shared" si="31"/>
        <v>0</v>
      </c>
      <c r="J593">
        <f t="shared" si="32"/>
        <v>0</v>
      </c>
    </row>
    <row r="594" spans="4:10">
      <c r="D594">
        <f>'RS-232 CMD'!G294</f>
        <v>0</v>
      </c>
      <c r="E594">
        <f>'RS-232 CMD'!H294</f>
        <v>0</v>
      </c>
      <c r="G594">
        <f t="shared" si="30"/>
        <v>0</v>
      </c>
      <c r="H594">
        <f t="shared" si="31"/>
        <v>0</v>
      </c>
      <c r="J594">
        <f t="shared" si="32"/>
        <v>0</v>
      </c>
    </row>
    <row r="595" spans="4:10">
      <c r="D595">
        <f>'RS-232 CMD'!G295</f>
        <v>0</v>
      </c>
      <c r="E595">
        <f>'RS-232 CMD'!H295</f>
        <v>0</v>
      </c>
      <c r="G595">
        <f t="shared" si="30"/>
        <v>0</v>
      </c>
      <c r="H595">
        <f t="shared" si="31"/>
        <v>0</v>
      </c>
      <c r="J595">
        <f t="shared" si="32"/>
        <v>0</v>
      </c>
    </row>
    <row r="596" spans="4:10">
      <c r="D596">
        <f>'RS-232 CMD'!G296</f>
        <v>0</v>
      </c>
      <c r="E596">
        <f>'RS-232 CMD'!H296</f>
        <v>0</v>
      </c>
      <c r="G596">
        <f t="shared" si="30"/>
        <v>0</v>
      </c>
      <c r="H596">
        <f t="shared" si="31"/>
        <v>0</v>
      </c>
      <c r="J596">
        <f t="shared" si="32"/>
        <v>0</v>
      </c>
    </row>
    <row r="597" spans="4:10">
      <c r="D597">
        <f>'RS-232 CMD'!G297</f>
        <v>0</v>
      </c>
      <c r="E597">
        <f>'RS-232 CMD'!H297</f>
        <v>0</v>
      </c>
      <c r="G597">
        <f t="shared" si="30"/>
        <v>0</v>
      </c>
      <c r="H597">
        <f t="shared" si="31"/>
        <v>0</v>
      </c>
      <c r="J597">
        <f t="shared" si="32"/>
        <v>0</v>
      </c>
    </row>
    <row r="598" spans="4:10">
      <c r="D598">
        <f>'RS-232 CMD'!G298</f>
        <v>0</v>
      </c>
      <c r="E598">
        <f>'RS-232 CMD'!H298</f>
        <v>0</v>
      </c>
      <c r="G598">
        <f t="shared" si="30"/>
        <v>0</v>
      </c>
      <c r="H598">
        <f t="shared" si="31"/>
        <v>0</v>
      </c>
      <c r="J598">
        <f t="shared" si="32"/>
        <v>0</v>
      </c>
    </row>
    <row r="599" spans="4:10">
      <c r="D599">
        <f>'RS-232 CMD'!G299</f>
        <v>0</v>
      </c>
      <c r="E599">
        <f>'RS-232 CMD'!H299</f>
        <v>0</v>
      </c>
      <c r="G599">
        <f t="shared" si="30"/>
        <v>0</v>
      </c>
      <c r="H599">
        <f t="shared" si="31"/>
        <v>0</v>
      </c>
      <c r="J599">
        <f t="shared" si="32"/>
        <v>0</v>
      </c>
    </row>
    <row r="600" spans="4:10">
      <c r="D600">
        <f>'RS-232 CMD'!G300</f>
        <v>0</v>
      </c>
      <c r="E600">
        <f>'RS-232 CMD'!H300</f>
        <v>0</v>
      </c>
      <c r="G600">
        <f t="shared" si="30"/>
        <v>0</v>
      </c>
      <c r="H600">
        <f t="shared" si="31"/>
        <v>0</v>
      </c>
      <c r="J600">
        <f t="shared" si="32"/>
        <v>0</v>
      </c>
    </row>
    <row r="601" spans="4:10">
      <c r="D601">
        <f>'RS-232 CMD'!G301</f>
        <v>0</v>
      </c>
      <c r="E601">
        <f>'RS-232 CMD'!H301</f>
        <v>0</v>
      </c>
      <c r="G601">
        <f t="shared" si="30"/>
        <v>0</v>
      </c>
      <c r="H601">
        <f t="shared" si="31"/>
        <v>0</v>
      </c>
      <c r="J601">
        <f t="shared" si="32"/>
        <v>0</v>
      </c>
    </row>
    <row r="602" spans="4:10">
      <c r="D602">
        <f>'RS-232 CMD'!G302</f>
        <v>0</v>
      </c>
      <c r="E602">
        <f>'RS-232 CMD'!H302</f>
        <v>0</v>
      </c>
      <c r="G602">
        <f t="shared" si="30"/>
        <v>0</v>
      </c>
      <c r="H602">
        <f t="shared" si="31"/>
        <v>0</v>
      </c>
      <c r="J602">
        <f t="shared" si="32"/>
        <v>0</v>
      </c>
    </row>
    <row r="603" spans="4:10">
      <c r="D603">
        <f>'RS-232 CMD'!G303</f>
        <v>0</v>
      </c>
      <c r="E603">
        <f>'RS-232 CMD'!H303</f>
        <v>0</v>
      </c>
      <c r="G603">
        <f t="shared" si="30"/>
        <v>0</v>
      </c>
      <c r="H603">
        <f t="shared" si="31"/>
        <v>0</v>
      </c>
      <c r="J603">
        <f t="shared" si="32"/>
        <v>0</v>
      </c>
    </row>
    <row r="604" spans="4:10">
      <c r="D604">
        <f>'RS-232 CMD'!G304</f>
        <v>0</v>
      </c>
      <c r="E604">
        <f>'RS-232 CMD'!H304</f>
        <v>0</v>
      </c>
      <c r="G604">
        <f t="shared" si="30"/>
        <v>0</v>
      </c>
      <c r="H604">
        <f t="shared" si="31"/>
        <v>0</v>
      </c>
      <c r="J604">
        <f t="shared" si="32"/>
        <v>0</v>
      </c>
    </row>
    <row r="605" spans="4:10">
      <c r="D605">
        <f>'RS-232 CMD'!G305</f>
        <v>0</v>
      </c>
      <c r="E605">
        <f>'RS-232 CMD'!H305</f>
        <v>0</v>
      </c>
      <c r="G605">
        <f t="shared" si="30"/>
        <v>0</v>
      </c>
      <c r="H605">
        <f t="shared" si="31"/>
        <v>0</v>
      </c>
      <c r="J605">
        <f t="shared" si="32"/>
        <v>0</v>
      </c>
    </row>
    <row r="606" spans="4:10">
      <c r="D606">
        <f>'RS-232 CMD'!G306</f>
        <v>0</v>
      </c>
      <c r="E606">
        <f>'RS-232 CMD'!H306</f>
        <v>0</v>
      </c>
      <c r="G606">
        <f t="shared" si="30"/>
        <v>0</v>
      </c>
      <c r="H606">
        <f t="shared" si="31"/>
        <v>0</v>
      </c>
      <c r="J606">
        <f t="shared" si="32"/>
        <v>0</v>
      </c>
    </row>
    <row r="607" spans="4:10">
      <c r="D607">
        <f>'RS-232 CMD'!G307</f>
        <v>0</v>
      </c>
      <c r="E607">
        <f>'RS-232 CMD'!H307</f>
        <v>0</v>
      </c>
      <c r="G607">
        <f t="shared" si="30"/>
        <v>0</v>
      </c>
      <c r="H607">
        <f t="shared" si="31"/>
        <v>0</v>
      </c>
      <c r="J607">
        <f t="shared" si="32"/>
        <v>0</v>
      </c>
    </row>
    <row r="608" spans="4:10">
      <c r="D608">
        <f>'RS-232 CMD'!G308</f>
        <v>0</v>
      </c>
      <c r="E608">
        <f>'RS-232 CMD'!H308</f>
        <v>0</v>
      </c>
      <c r="G608">
        <f t="shared" si="30"/>
        <v>0</v>
      </c>
      <c r="H608">
        <f t="shared" si="31"/>
        <v>0</v>
      </c>
      <c r="J608">
        <f t="shared" si="32"/>
        <v>0</v>
      </c>
    </row>
    <row r="609" spans="4:10">
      <c r="D609">
        <f>'RS-232 CMD'!G309</f>
        <v>0</v>
      </c>
      <c r="E609">
        <f>'RS-232 CMD'!H309</f>
        <v>0</v>
      </c>
      <c r="G609">
        <f t="shared" si="30"/>
        <v>0</v>
      </c>
      <c r="H609">
        <f t="shared" si="31"/>
        <v>0</v>
      </c>
      <c r="J609">
        <f t="shared" si="32"/>
        <v>0</v>
      </c>
    </row>
    <row r="610" spans="4:10">
      <c r="D610">
        <f>'RS-232 CMD'!G310</f>
        <v>0</v>
      </c>
      <c r="E610">
        <f>'RS-232 CMD'!H310</f>
        <v>0</v>
      </c>
      <c r="G610">
        <f t="shared" si="30"/>
        <v>0</v>
      </c>
      <c r="H610">
        <f t="shared" si="31"/>
        <v>0</v>
      </c>
      <c r="J610">
        <f t="shared" si="32"/>
        <v>0</v>
      </c>
    </row>
    <row r="611" spans="4:10">
      <c r="D611">
        <f>'RS-232 CMD'!G311</f>
        <v>0</v>
      </c>
      <c r="E611">
        <f>'RS-232 CMD'!H311</f>
        <v>0</v>
      </c>
      <c r="G611">
        <f t="shared" si="30"/>
        <v>0</v>
      </c>
      <c r="H611">
        <f t="shared" si="31"/>
        <v>0</v>
      </c>
      <c r="J611">
        <f t="shared" si="32"/>
        <v>0</v>
      </c>
    </row>
    <row r="612" spans="4:10">
      <c r="D612">
        <f>'RS-232 CMD'!G312</f>
        <v>0</v>
      </c>
      <c r="E612">
        <f>'RS-232 CMD'!H312</f>
        <v>0</v>
      </c>
      <c r="G612">
        <f t="shared" si="30"/>
        <v>0</v>
      </c>
      <c r="H612">
        <f t="shared" si="31"/>
        <v>0</v>
      </c>
      <c r="J612">
        <f t="shared" si="32"/>
        <v>0</v>
      </c>
    </row>
    <row r="613" spans="4:10">
      <c r="D613">
        <f>'RS-232 CMD'!G313</f>
        <v>0</v>
      </c>
      <c r="E613">
        <f>'RS-232 CMD'!H313</f>
        <v>0</v>
      </c>
      <c r="G613">
        <f t="shared" si="30"/>
        <v>0</v>
      </c>
      <c r="H613">
        <f t="shared" si="31"/>
        <v>0</v>
      </c>
      <c r="J613">
        <f t="shared" si="32"/>
        <v>0</v>
      </c>
    </row>
    <row r="614" spans="4:10">
      <c r="D614">
        <f>'RS-232 CMD'!G314</f>
        <v>0</v>
      </c>
      <c r="E614">
        <f>'RS-232 CMD'!H314</f>
        <v>0</v>
      </c>
      <c r="G614">
        <f t="shared" si="30"/>
        <v>0</v>
      </c>
      <c r="H614">
        <f t="shared" si="31"/>
        <v>0</v>
      </c>
      <c r="J614">
        <f t="shared" si="32"/>
        <v>0</v>
      </c>
    </row>
    <row r="615" spans="4:10">
      <c r="D615">
        <f>'RS-232 CMD'!G315</f>
        <v>0</v>
      </c>
      <c r="E615">
        <f>'RS-232 CMD'!H315</f>
        <v>0</v>
      </c>
      <c r="G615">
        <f t="shared" si="30"/>
        <v>0</v>
      </c>
      <c r="H615">
        <f t="shared" si="31"/>
        <v>0</v>
      </c>
      <c r="J615">
        <f t="shared" si="32"/>
        <v>0</v>
      </c>
    </row>
    <row r="616" spans="4:10">
      <c r="D616">
        <f>'RS-232 CMD'!G316</f>
        <v>0</v>
      </c>
      <c r="E616">
        <f>'RS-232 CMD'!H316</f>
        <v>0</v>
      </c>
      <c r="G616">
        <f t="shared" si="30"/>
        <v>0</v>
      </c>
      <c r="H616">
        <f t="shared" si="31"/>
        <v>0</v>
      </c>
      <c r="J616">
        <f t="shared" si="32"/>
        <v>0</v>
      </c>
    </row>
    <row r="617" spans="4:10">
      <c r="D617">
        <f>'RS-232 CMD'!G317</f>
        <v>0</v>
      </c>
      <c r="E617">
        <f>'RS-232 CMD'!H317</f>
        <v>0</v>
      </c>
      <c r="G617">
        <f t="shared" si="30"/>
        <v>0</v>
      </c>
      <c r="H617">
        <f t="shared" si="31"/>
        <v>0</v>
      </c>
      <c r="J617">
        <f t="shared" si="32"/>
        <v>0</v>
      </c>
    </row>
    <row r="618" spans="4:10">
      <c r="D618">
        <f>'RS-232 CMD'!G318</f>
        <v>0</v>
      </c>
      <c r="E618">
        <f>'RS-232 CMD'!H318</f>
        <v>0</v>
      </c>
      <c r="G618">
        <f t="shared" si="30"/>
        <v>0</v>
      </c>
      <c r="H618">
        <f t="shared" si="31"/>
        <v>0</v>
      </c>
      <c r="J618">
        <f t="shared" si="32"/>
        <v>0</v>
      </c>
    </row>
    <row r="619" spans="4:10">
      <c r="D619">
        <f>'RS-232 CMD'!G319</f>
        <v>0</v>
      </c>
      <c r="E619">
        <f>'RS-232 CMD'!H319</f>
        <v>0</v>
      </c>
      <c r="G619">
        <f t="shared" si="30"/>
        <v>0</v>
      </c>
      <c r="H619">
        <f t="shared" si="31"/>
        <v>0</v>
      </c>
      <c r="J619">
        <f t="shared" si="32"/>
        <v>0</v>
      </c>
    </row>
    <row r="620" spans="4:10">
      <c r="D620">
        <f>'RS-232 CMD'!G320</f>
        <v>0</v>
      </c>
      <c r="E620">
        <f>'RS-232 CMD'!H320</f>
        <v>0</v>
      </c>
      <c r="G620">
        <f t="shared" si="30"/>
        <v>0</v>
      </c>
      <c r="H620">
        <f t="shared" si="31"/>
        <v>0</v>
      </c>
      <c r="J620">
        <f t="shared" si="32"/>
        <v>0</v>
      </c>
    </row>
    <row r="621" spans="4:10">
      <c r="D621">
        <f>'RS-232 CMD'!G321</f>
        <v>0</v>
      </c>
      <c r="E621">
        <f>'RS-232 CMD'!H321</f>
        <v>0</v>
      </c>
      <c r="G621">
        <f t="shared" si="30"/>
        <v>0</v>
      </c>
      <c r="H621">
        <f t="shared" si="31"/>
        <v>0</v>
      </c>
      <c r="J621">
        <f t="shared" si="32"/>
        <v>0</v>
      </c>
    </row>
    <row r="622" spans="4:10">
      <c r="D622">
        <f>'RS-232 CMD'!G322</f>
        <v>0</v>
      </c>
      <c r="E622">
        <f>'RS-232 CMD'!H322</f>
        <v>0</v>
      </c>
      <c r="G622">
        <f t="shared" si="30"/>
        <v>0</v>
      </c>
      <c r="H622">
        <f t="shared" si="31"/>
        <v>0</v>
      </c>
      <c r="J622">
        <f t="shared" si="32"/>
        <v>0</v>
      </c>
    </row>
    <row r="623" spans="4:10">
      <c r="D623">
        <f>'RS-232 CMD'!G323</f>
        <v>0</v>
      </c>
      <c r="E623">
        <f>'RS-232 CMD'!H323</f>
        <v>0</v>
      </c>
      <c r="G623">
        <f t="shared" si="30"/>
        <v>0</v>
      </c>
      <c r="H623">
        <f t="shared" si="31"/>
        <v>0</v>
      </c>
      <c r="J623">
        <f t="shared" si="32"/>
        <v>0</v>
      </c>
    </row>
    <row r="624" spans="4:10">
      <c r="D624">
        <f>'RS-232 CMD'!G324</f>
        <v>0</v>
      </c>
      <c r="E624">
        <f>'RS-232 CMD'!H324</f>
        <v>0</v>
      </c>
      <c r="G624">
        <f t="shared" si="30"/>
        <v>0</v>
      </c>
      <c r="H624">
        <f t="shared" si="31"/>
        <v>0</v>
      </c>
      <c r="J624">
        <f t="shared" si="32"/>
        <v>0</v>
      </c>
    </row>
    <row r="625" spans="4:10">
      <c r="D625">
        <f>'RS-232 CMD'!G325</f>
        <v>0</v>
      </c>
      <c r="E625">
        <f>'RS-232 CMD'!H325</f>
        <v>0</v>
      </c>
      <c r="G625">
        <f t="shared" si="30"/>
        <v>0</v>
      </c>
      <c r="H625">
        <f t="shared" si="31"/>
        <v>0</v>
      </c>
      <c r="J625">
        <f t="shared" si="32"/>
        <v>0</v>
      </c>
    </row>
    <row r="626" spans="4:10">
      <c r="D626">
        <f>'RS-232 CMD'!G326</f>
        <v>0</v>
      </c>
      <c r="E626">
        <f>'RS-232 CMD'!H326</f>
        <v>0</v>
      </c>
      <c r="G626">
        <f t="shared" si="30"/>
        <v>0</v>
      </c>
      <c r="H626">
        <f t="shared" si="31"/>
        <v>0</v>
      </c>
      <c r="J626">
        <f t="shared" si="32"/>
        <v>0</v>
      </c>
    </row>
    <row r="627" spans="4:10">
      <c r="D627">
        <f>'RS-232 CMD'!G327</f>
        <v>0</v>
      </c>
      <c r="E627">
        <f>'RS-232 CMD'!H327</f>
        <v>0</v>
      </c>
      <c r="G627">
        <f t="shared" si="30"/>
        <v>0</v>
      </c>
      <c r="H627">
        <f t="shared" si="31"/>
        <v>0</v>
      </c>
      <c r="J627">
        <f t="shared" si="32"/>
        <v>0</v>
      </c>
    </row>
    <row r="628" spans="4:10">
      <c r="D628">
        <f>'RS-232 CMD'!G328</f>
        <v>0</v>
      </c>
      <c r="E628">
        <f>'RS-232 CMD'!H328</f>
        <v>0</v>
      </c>
      <c r="G628">
        <f t="shared" si="30"/>
        <v>0</v>
      </c>
      <c r="H628">
        <f t="shared" si="31"/>
        <v>0</v>
      </c>
      <c r="J628">
        <f t="shared" si="32"/>
        <v>0</v>
      </c>
    </row>
    <row r="629" spans="4:10">
      <c r="D629">
        <f>'RS-232 CMD'!G329</f>
        <v>0</v>
      </c>
      <c r="E629">
        <f>'RS-232 CMD'!H329</f>
        <v>0</v>
      </c>
      <c r="G629">
        <f t="shared" si="30"/>
        <v>0</v>
      </c>
      <c r="H629">
        <f t="shared" si="31"/>
        <v>0</v>
      </c>
      <c r="J629">
        <f t="shared" si="32"/>
        <v>0</v>
      </c>
    </row>
    <row r="630" spans="4:10">
      <c r="D630">
        <f>'RS-232 CMD'!G330</f>
        <v>0</v>
      </c>
      <c r="E630">
        <f>'RS-232 CMD'!H330</f>
        <v>0</v>
      </c>
      <c r="G630">
        <f t="shared" si="30"/>
        <v>0</v>
      </c>
      <c r="H630">
        <f t="shared" si="31"/>
        <v>0</v>
      </c>
      <c r="J630">
        <f t="shared" si="32"/>
        <v>0</v>
      </c>
    </row>
    <row r="631" spans="4:10">
      <c r="D631">
        <f>'RS-232 CMD'!G331</f>
        <v>0</v>
      </c>
      <c r="E631">
        <f>'RS-232 CMD'!H331</f>
        <v>0</v>
      </c>
      <c r="G631">
        <f t="shared" si="30"/>
        <v>0</v>
      </c>
      <c r="H631">
        <f t="shared" si="31"/>
        <v>0</v>
      </c>
      <c r="J631">
        <f t="shared" si="32"/>
        <v>0</v>
      </c>
    </row>
    <row r="632" spans="4:10">
      <c r="D632">
        <f>'RS-232 CMD'!G332</f>
        <v>0</v>
      </c>
      <c r="E632">
        <f>'RS-232 CMD'!H332</f>
        <v>0</v>
      </c>
      <c r="G632">
        <f t="shared" si="30"/>
        <v>0</v>
      </c>
      <c r="H632">
        <f t="shared" si="31"/>
        <v>0</v>
      </c>
      <c r="J632">
        <f t="shared" si="32"/>
        <v>0</v>
      </c>
    </row>
    <row r="633" spans="4:10">
      <c r="D633">
        <f>'RS-232 CMD'!G333</f>
        <v>0</v>
      </c>
      <c r="E633">
        <f>'RS-232 CMD'!H333</f>
        <v>0</v>
      </c>
      <c r="G633">
        <f t="shared" si="30"/>
        <v>0</v>
      </c>
      <c r="H633">
        <f t="shared" si="31"/>
        <v>0</v>
      </c>
      <c r="J633">
        <f t="shared" si="32"/>
        <v>0</v>
      </c>
    </row>
    <row r="634" spans="4:10">
      <c r="D634">
        <f>'RS-232 CMD'!G334</f>
        <v>0</v>
      </c>
      <c r="E634">
        <f>'RS-232 CMD'!H334</f>
        <v>0</v>
      </c>
      <c r="G634">
        <f t="shared" si="30"/>
        <v>0</v>
      </c>
      <c r="H634">
        <f t="shared" si="31"/>
        <v>0</v>
      </c>
      <c r="J634">
        <f t="shared" si="32"/>
        <v>0</v>
      </c>
    </row>
    <row r="635" spans="4:10">
      <c r="D635">
        <f>'RS-232 CMD'!G335</f>
        <v>0</v>
      </c>
      <c r="E635">
        <f>'RS-232 CMD'!H335</f>
        <v>0</v>
      </c>
      <c r="G635">
        <f t="shared" si="30"/>
        <v>0</v>
      </c>
      <c r="H635">
        <f t="shared" si="31"/>
        <v>0</v>
      </c>
      <c r="J635">
        <f t="shared" si="32"/>
        <v>0</v>
      </c>
    </row>
    <row r="636" spans="4:10">
      <c r="D636">
        <f>'RS-232 CMD'!G336</f>
        <v>0</v>
      </c>
      <c r="E636">
        <f>'RS-232 CMD'!H336</f>
        <v>0</v>
      </c>
      <c r="G636">
        <f t="shared" si="30"/>
        <v>0</v>
      </c>
      <c r="H636">
        <f t="shared" si="31"/>
        <v>0</v>
      </c>
      <c r="J636">
        <f t="shared" si="32"/>
        <v>0</v>
      </c>
    </row>
    <row r="637" spans="4:10">
      <c r="D637">
        <f>'RS-232 CMD'!G337</f>
        <v>0</v>
      </c>
      <c r="E637">
        <f>'RS-232 CMD'!H337</f>
        <v>0</v>
      </c>
      <c r="G637">
        <f t="shared" si="30"/>
        <v>0</v>
      </c>
      <c r="H637">
        <f t="shared" si="31"/>
        <v>0</v>
      </c>
      <c r="J637">
        <f t="shared" si="32"/>
        <v>0</v>
      </c>
    </row>
    <row r="638" spans="4:10">
      <c r="D638">
        <f>'RS-232 CMD'!G338</f>
        <v>0</v>
      </c>
      <c r="E638">
        <f>'RS-232 CMD'!H338</f>
        <v>0</v>
      </c>
      <c r="G638">
        <f t="shared" si="30"/>
        <v>0</v>
      </c>
      <c r="H638">
        <f t="shared" si="31"/>
        <v>0</v>
      </c>
      <c r="J638">
        <f t="shared" si="32"/>
        <v>0</v>
      </c>
    </row>
    <row r="639" spans="4:10">
      <c r="D639">
        <f>'RS-232 CMD'!G339</f>
        <v>0</v>
      </c>
      <c r="E639">
        <f>'RS-232 CMD'!H339</f>
        <v>0</v>
      </c>
      <c r="G639">
        <f t="shared" si="30"/>
        <v>0</v>
      </c>
      <c r="H639">
        <f t="shared" si="31"/>
        <v>0</v>
      </c>
      <c r="J639">
        <f t="shared" si="32"/>
        <v>0</v>
      </c>
    </row>
    <row r="640" spans="4:10">
      <c r="D640">
        <f>'RS-232 CMD'!G340</f>
        <v>0</v>
      </c>
      <c r="E640">
        <f>'RS-232 CMD'!H340</f>
        <v>0</v>
      </c>
      <c r="G640">
        <f t="shared" si="30"/>
        <v>0</v>
      </c>
      <c r="H640">
        <f t="shared" si="31"/>
        <v>0</v>
      </c>
      <c r="J640">
        <f t="shared" si="32"/>
        <v>0</v>
      </c>
    </row>
    <row r="641" spans="4:10">
      <c r="D641">
        <f>'RS-232 CMD'!G341</f>
        <v>0</v>
      </c>
      <c r="E641">
        <f>'RS-232 CMD'!H341</f>
        <v>0</v>
      </c>
      <c r="G641">
        <f t="shared" si="30"/>
        <v>0</v>
      </c>
      <c r="H641">
        <f t="shared" si="31"/>
        <v>0</v>
      </c>
      <c r="J641">
        <f t="shared" si="32"/>
        <v>0</v>
      </c>
    </row>
    <row r="642" spans="4:10">
      <c r="D642">
        <f>'RS-232 CMD'!G342</f>
        <v>0</v>
      </c>
      <c r="E642">
        <f>'RS-232 CMD'!H342</f>
        <v>0</v>
      </c>
      <c r="G642">
        <f t="shared" si="30"/>
        <v>0</v>
      </c>
      <c r="H642">
        <f t="shared" si="31"/>
        <v>0</v>
      </c>
      <c r="J642">
        <f t="shared" si="32"/>
        <v>0</v>
      </c>
    </row>
    <row r="643" spans="4:10">
      <c r="D643">
        <f>'RS-232 CMD'!G343</f>
        <v>0</v>
      </c>
      <c r="E643">
        <f>'RS-232 CMD'!H343</f>
        <v>0</v>
      </c>
      <c r="G643">
        <f t="shared" si="30"/>
        <v>0</v>
      </c>
      <c r="H643">
        <f t="shared" si="31"/>
        <v>0</v>
      </c>
      <c r="J643">
        <f t="shared" si="32"/>
        <v>0</v>
      </c>
    </row>
    <row r="644" spans="4:10">
      <c r="D644">
        <f>'RS-232 CMD'!G344</f>
        <v>0</v>
      </c>
      <c r="E644">
        <f>'RS-232 CMD'!H344</f>
        <v>0</v>
      </c>
      <c r="G644">
        <f t="shared" ref="G644:G707" si="33">HEX2DEC(LEFT(D644,2))</f>
        <v>0</v>
      </c>
      <c r="H644">
        <f t="shared" ref="H644:H707" si="34">HEX2DEC(LEFT(E644,2))</f>
        <v>0</v>
      </c>
      <c r="J644">
        <f t="shared" ref="J644:J707" si="35">G644*256+H644</f>
        <v>0</v>
      </c>
    </row>
    <row r="645" spans="4:10">
      <c r="D645">
        <f>'RS-232 CMD'!G345</f>
        <v>0</v>
      </c>
      <c r="E645">
        <f>'RS-232 CMD'!H345</f>
        <v>0</v>
      </c>
      <c r="G645">
        <f t="shared" si="33"/>
        <v>0</v>
      </c>
      <c r="H645">
        <f t="shared" si="34"/>
        <v>0</v>
      </c>
      <c r="J645">
        <f t="shared" si="35"/>
        <v>0</v>
      </c>
    </row>
    <row r="646" spans="4:10">
      <c r="D646">
        <f>'RS-232 CMD'!G346</f>
        <v>0</v>
      </c>
      <c r="E646">
        <f>'RS-232 CMD'!H346</f>
        <v>0</v>
      </c>
      <c r="G646">
        <f t="shared" si="33"/>
        <v>0</v>
      </c>
      <c r="H646">
        <f t="shared" si="34"/>
        <v>0</v>
      </c>
      <c r="J646">
        <f t="shared" si="35"/>
        <v>0</v>
      </c>
    </row>
    <row r="647" spans="4:10">
      <c r="D647">
        <f>'RS-232 CMD'!G347</f>
        <v>0</v>
      </c>
      <c r="E647">
        <f>'RS-232 CMD'!H347</f>
        <v>0</v>
      </c>
      <c r="G647">
        <f t="shared" si="33"/>
        <v>0</v>
      </c>
      <c r="H647">
        <f t="shared" si="34"/>
        <v>0</v>
      </c>
      <c r="J647">
        <f t="shared" si="35"/>
        <v>0</v>
      </c>
    </row>
    <row r="648" spans="4:10">
      <c r="D648">
        <f>'RS-232 CMD'!G348</f>
        <v>0</v>
      </c>
      <c r="E648">
        <f>'RS-232 CMD'!H348</f>
        <v>0</v>
      </c>
      <c r="G648">
        <f t="shared" si="33"/>
        <v>0</v>
      </c>
      <c r="H648">
        <f t="shared" si="34"/>
        <v>0</v>
      </c>
      <c r="J648">
        <f t="shared" si="35"/>
        <v>0</v>
      </c>
    </row>
    <row r="649" spans="4:10">
      <c r="D649">
        <f>'RS-232 CMD'!G349</f>
        <v>0</v>
      </c>
      <c r="E649">
        <f>'RS-232 CMD'!H349</f>
        <v>0</v>
      </c>
      <c r="G649">
        <f t="shared" si="33"/>
        <v>0</v>
      </c>
      <c r="H649">
        <f t="shared" si="34"/>
        <v>0</v>
      </c>
      <c r="J649">
        <f t="shared" si="35"/>
        <v>0</v>
      </c>
    </row>
    <row r="650" spans="4:10">
      <c r="D650">
        <f>'RS-232 CMD'!G350</f>
        <v>0</v>
      </c>
      <c r="E650">
        <f>'RS-232 CMD'!H350</f>
        <v>0</v>
      </c>
      <c r="G650">
        <f t="shared" si="33"/>
        <v>0</v>
      </c>
      <c r="H650">
        <f t="shared" si="34"/>
        <v>0</v>
      </c>
      <c r="J650">
        <f t="shared" si="35"/>
        <v>0</v>
      </c>
    </row>
    <row r="651" spans="4:10">
      <c r="D651">
        <f>'RS-232 CMD'!G351</f>
        <v>0</v>
      </c>
      <c r="E651">
        <f>'RS-232 CMD'!H351</f>
        <v>0</v>
      </c>
      <c r="G651">
        <f t="shared" si="33"/>
        <v>0</v>
      </c>
      <c r="H651">
        <f t="shared" si="34"/>
        <v>0</v>
      </c>
      <c r="J651">
        <f t="shared" si="35"/>
        <v>0</v>
      </c>
    </row>
    <row r="652" spans="4:10">
      <c r="D652">
        <f>'RS-232 CMD'!G352</f>
        <v>0</v>
      </c>
      <c r="E652">
        <f>'RS-232 CMD'!H352</f>
        <v>0</v>
      </c>
      <c r="G652">
        <f t="shared" si="33"/>
        <v>0</v>
      </c>
      <c r="H652">
        <f t="shared" si="34"/>
        <v>0</v>
      </c>
      <c r="J652">
        <f t="shared" si="35"/>
        <v>0</v>
      </c>
    </row>
    <row r="653" spans="4:10">
      <c r="D653">
        <f>'RS-232 CMD'!G353</f>
        <v>0</v>
      </c>
      <c r="E653">
        <f>'RS-232 CMD'!H353</f>
        <v>0</v>
      </c>
      <c r="G653">
        <f t="shared" si="33"/>
        <v>0</v>
      </c>
      <c r="H653">
        <f t="shared" si="34"/>
        <v>0</v>
      </c>
      <c r="J653">
        <f t="shared" si="35"/>
        <v>0</v>
      </c>
    </row>
    <row r="654" spans="4:10">
      <c r="D654">
        <f>'RS-232 CMD'!G354</f>
        <v>0</v>
      </c>
      <c r="E654">
        <f>'RS-232 CMD'!H354</f>
        <v>0</v>
      </c>
      <c r="G654">
        <f t="shared" si="33"/>
        <v>0</v>
      </c>
      <c r="H654">
        <f t="shared" si="34"/>
        <v>0</v>
      </c>
      <c r="J654">
        <f t="shared" si="35"/>
        <v>0</v>
      </c>
    </row>
    <row r="655" spans="4:10">
      <c r="D655">
        <f>'RS-232 CMD'!G355</f>
        <v>0</v>
      </c>
      <c r="E655">
        <f>'RS-232 CMD'!H355</f>
        <v>0</v>
      </c>
      <c r="G655">
        <f t="shared" si="33"/>
        <v>0</v>
      </c>
      <c r="H655">
        <f t="shared" si="34"/>
        <v>0</v>
      </c>
      <c r="J655">
        <f t="shared" si="35"/>
        <v>0</v>
      </c>
    </row>
    <row r="656" spans="4:10">
      <c r="D656">
        <f>'RS-232 CMD'!G356</f>
        <v>0</v>
      </c>
      <c r="E656">
        <f>'RS-232 CMD'!H356</f>
        <v>0</v>
      </c>
      <c r="G656">
        <f t="shared" si="33"/>
        <v>0</v>
      </c>
      <c r="H656">
        <f t="shared" si="34"/>
        <v>0</v>
      </c>
      <c r="J656">
        <f t="shared" si="35"/>
        <v>0</v>
      </c>
    </row>
    <row r="657" spans="4:10">
      <c r="D657">
        <f>'RS-232 CMD'!G357</f>
        <v>0</v>
      </c>
      <c r="E657">
        <f>'RS-232 CMD'!H357</f>
        <v>0</v>
      </c>
      <c r="G657">
        <f t="shared" si="33"/>
        <v>0</v>
      </c>
      <c r="H657">
        <f t="shared" si="34"/>
        <v>0</v>
      </c>
      <c r="J657">
        <f t="shared" si="35"/>
        <v>0</v>
      </c>
    </row>
    <row r="658" spans="4:10">
      <c r="D658">
        <f>'RS-232 CMD'!G358</f>
        <v>0</v>
      </c>
      <c r="E658">
        <f>'RS-232 CMD'!H358</f>
        <v>0</v>
      </c>
      <c r="G658">
        <f t="shared" si="33"/>
        <v>0</v>
      </c>
      <c r="H658">
        <f t="shared" si="34"/>
        <v>0</v>
      </c>
      <c r="J658">
        <f t="shared" si="35"/>
        <v>0</v>
      </c>
    </row>
    <row r="659" spans="4:10">
      <c r="D659">
        <f>'RS-232 CMD'!G359</f>
        <v>0</v>
      </c>
      <c r="E659">
        <f>'RS-232 CMD'!H359</f>
        <v>0</v>
      </c>
      <c r="G659">
        <f t="shared" si="33"/>
        <v>0</v>
      </c>
      <c r="H659">
        <f t="shared" si="34"/>
        <v>0</v>
      </c>
      <c r="J659">
        <f t="shared" si="35"/>
        <v>0</v>
      </c>
    </row>
    <row r="660" spans="4:10">
      <c r="D660">
        <f>'RS-232 CMD'!G360</f>
        <v>0</v>
      </c>
      <c r="E660">
        <f>'RS-232 CMD'!H360</f>
        <v>0</v>
      </c>
      <c r="G660">
        <f t="shared" si="33"/>
        <v>0</v>
      </c>
      <c r="H660">
        <f t="shared" si="34"/>
        <v>0</v>
      </c>
      <c r="J660">
        <f t="shared" si="35"/>
        <v>0</v>
      </c>
    </row>
    <row r="661" spans="4:10">
      <c r="D661">
        <f>'RS-232 CMD'!G361</f>
        <v>0</v>
      </c>
      <c r="E661">
        <f>'RS-232 CMD'!H361</f>
        <v>0</v>
      </c>
      <c r="G661">
        <f t="shared" si="33"/>
        <v>0</v>
      </c>
      <c r="H661">
        <f t="shared" si="34"/>
        <v>0</v>
      </c>
      <c r="J661">
        <f t="shared" si="35"/>
        <v>0</v>
      </c>
    </row>
    <row r="662" spans="4:10">
      <c r="D662">
        <f>'RS-232 CMD'!G362</f>
        <v>0</v>
      </c>
      <c r="E662">
        <f>'RS-232 CMD'!H362</f>
        <v>0</v>
      </c>
      <c r="G662">
        <f t="shared" si="33"/>
        <v>0</v>
      </c>
      <c r="H662">
        <f t="shared" si="34"/>
        <v>0</v>
      </c>
      <c r="J662">
        <f t="shared" si="35"/>
        <v>0</v>
      </c>
    </row>
    <row r="663" spans="4:10">
      <c r="D663">
        <f>'RS-232 CMD'!G363</f>
        <v>0</v>
      </c>
      <c r="E663">
        <f>'RS-232 CMD'!H363</f>
        <v>0</v>
      </c>
      <c r="G663">
        <f t="shared" si="33"/>
        <v>0</v>
      </c>
      <c r="H663">
        <f t="shared" si="34"/>
        <v>0</v>
      </c>
      <c r="J663">
        <f t="shared" si="35"/>
        <v>0</v>
      </c>
    </row>
    <row r="664" spans="4:10">
      <c r="D664">
        <f>'RS-232 CMD'!G364</f>
        <v>0</v>
      </c>
      <c r="E664">
        <f>'RS-232 CMD'!H364</f>
        <v>0</v>
      </c>
      <c r="G664">
        <f t="shared" si="33"/>
        <v>0</v>
      </c>
      <c r="H664">
        <f t="shared" si="34"/>
        <v>0</v>
      </c>
      <c r="J664">
        <f t="shared" si="35"/>
        <v>0</v>
      </c>
    </row>
    <row r="665" spans="4:10">
      <c r="D665">
        <f>'RS-232 CMD'!G365</f>
        <v>0</v>
      </c>
      <c r="E665">
        <f>'RS-232 CMD'!H365</f>
        <v>0</v>
      </c>
      <c r="G665">
        <f t="shared" si="33"/>
        <v>0</v>
      </c>
      <c r="H665">
        <f t="shared" si="34"/>
        <v>0</v>
      </c>
      <c r="J665">
        <f t="shared" si="35"/>
        <v>0</v>
      </c>
    </row>
    <row r="666" spans="4:10">
      <c r="D666">
        <f>'RS-232 CMD'!G366</f>
        <v>0</v>
      </c>
      <c r="E666">
        <f>'RS-232 CMD'!H366</f>
        <v>0</v>
      </c>
      <c r="G666">
        <f t="shared" si="33"/>
        <v>0</v>
      </c>
      <c r="H666">
        <f t="shared" si="34"/>
        <v>0</v>
      </c>
      <c r="J666">
        <f t="shared" si="35"/>
        <v>0</v>
      </c>
    </row>
    <row r="667" spans="4:10">
      <c r="D667">
        <f>'RS-232 CMD'!G367</f>
        <v>0</v>
      </c>
      <c r="E667">
        <f>'RS-232 CMD'!H367</f>
        <v>0</v>
      </c>
      <c r="G667">
        <f t="shared" si="33"/>
        <v>0</v>
      </c>
      <c r="H667">
        <f t="shared" si="34"/>
        <v>0</v>
      </c>
      <c r="J667">
        <f t="shared" si="35"/>
        <v>0</v>
      </c>
    </row>
    <row r="668" spans="4:10">
      <c r="D668">
        <f>'RS-232 CMD'!G368</f>
        <v>0</v>
      </c>
      <c r="E668">
        <f>'RS-232 CMD'!H368</f>
        <v>0</v>
      </c>
      <c r="G668">
        <f t="shared" si="33"/>
        <v>0</v>
      </c>
      <c r="H668">
        <f t="shared" si="34"/>
        <v>0</v>
      </c>
      <c r="J668">
        <f t="shared" si="35"/>
        <v>0</v>
      </c>
    </row>
    <row r="669" spans="4:10">
      <c r="D669">
        <f>'RS-232 CMD'!G369</f>
        <v>0</v>
      </c>
      <c r="E669">
        <f>'RS-232 CMD'!H369</f>
        <v>0</v>
      </c>
      <c r="G669">
        <f t="shared" si="33"/>
        <v>0</v>
      </c>
      <c r="H669">
        <f t="shared" si="34"/>
        <v>0</v>
      </c>
      <c r="J669">
        <f t="shared" si="35"/>
        <v>0</v>
      </c>
    </row>
    <row r="670" spans="4:10">
      <c r="D670">
        <f>'RS-232 CMD'!G370</f>
        <v>0</v>
      </c>
      <c r="E670">
        <f>'RS-232 CMD'!H370</f>
        <v>0</v>
      </c>
      <c r="G670">
        <f t="shared" si="33"/>
        <v>0</v>
      </c>
      <c r="H670">
        <f t="shared" si="34"/>
        <v>0</v>
      </c>
      <c r="J670">
        <f t="shared" si="35"/>
        <v>0</v>
      </c>
    </row>
    <row r="671" spans="4:10">
      <c r="D671">
        <f>'RS-232 CMD'!G371</f>
        <v>0</v>
      </c>
      <c r="E671">
        <f>'RS-232 CMD'!H371</f>
        <v>0</v>
      </c>
      <c r="G671">
        <f t="shared" si="33"/>
        <v>0</v>
      </c>
      <c r="H671">
        <f t="shared" si="34"/>
        <v>0</v>
      </c>
      <c r="J671">
        <f t="shared" si="35"/>
        <v>0</v>
      </c>
    </row>
    <row r="672" spans="4:10">
      <c r="D672">
        <f>'RS-232 CMD'!G372</f>
        <v>0</v>
      </c>
      <c r="E672">
        <f>'RS-232 CMD'!H372</f>
        <v>0</v>
      </c>
      <c r="G672">
        <f t="shared" si="33"/>
        <v>0</v>
      </c>
      <c r="H672">
        <f t="shared" si="34"/>
        <v>0</v>
      </c>
      <c r="J672">
        <f t="shared" si="35"/>
        <v>0</v>
      </c>
    </row>
    <row r="673" spans="4:10">
      <c r="D673">
        <f>'RS-232 CMD'!G373</f>
        <v>0</v>
      </c>
      <c r="E673">
        <f>'RS-232 CMD'!H373</f>
        <v>0</v>
      </c>
      <c r="G673">
        <f t="shared" si="33"/>
        <v>0</v>
      </c>
      <c r="H673">
        <f t="shared" si="34"/>
        <v>0</v>
      </c>
      <c r="J673">
        <f t="shared" si="35"/>
        <v>0</v>
      </c>
    </row>
    <row r="674" spans="4:10">
      <c r="D674">
        <f>'RS-232 CMD'!G374</f>
        <v>0</v>
      </c>
      <c r="E674">
        <f>'RS-232 CMD'!H374</f>
        <v>0</v>
      </c>
      <c r="G674">
        <f t="shared" si="33"/>
        <v>0</v>
      </c>
      <c r="H674">
        <f t="shared" si="34"/>
        <v>0</v>
      </c>
      <c r="J674">
        <f t="shared" si="35"/>
        <v>0</v>
      </c>
    </row>
    <row r="675" spans="4:10">
      <c r="D675">
        <f>'RS-232 CMD'!G375</f>
        <v>0</v>
      </c>
      <c r="E675">
        <f>'RS-232 CMD'!H375</f>
        <v>0</v>
      </c>
      <c r="G675">
        <f t="shared" si="33"/>
        <v>0</v>
      </c>
      <c r="H675">
        <f t="shared" si="34"/>
        <v>0</v>
      </c>
      <c r="J675">
        <f t="shared" si="35"/>
        <v>0</v>
      </c>
    </row>
    <row r="676" spans="4:10">
      <c r="D676">
        <f>'RS-232 CMD'!G376</f>
        <v>0</v>
      </c>
      <c r="E676">
        <f>'RS-232 CMD'!H376</f>
        <v>0</v>
      </c>
      <c r="G676">
        <f t="shared" si="33"/>
        <v>0</v>
      </c>
      <c r="H676">
        <f t="shared" si="34"/>
        <v>0</v>
      </c>
      <c r="J676">
        <f t="shared" si="35"/>
        <v>0</v>
      </c>
    </row>
    <row r="677" spans="4:10">
      <c r="D677">
        <f>'RS-232 CMD'!G377</f>
        <v>0</v>
      </c>
      <c r="E677">
        <f>'RS-232 CMD'!H377</f>
        <v>0</v>
      </c>
      <c r="G677">
        <f t="shared" si="33"/>
        <v>0</v>
      </c>
      <c r="H677">
        <f t="shared" si="34"/>
        <v>0</v>
      </c>
      <c r="J677">
        <f t="shared" si="35"/>
        <v>0</v>
      </c>
    </row>
    <row r="678" spans="4:10">
      <c r="D678">
        <f>'RS-232 CMD'!G378</f>
        <v>0</v>
      </c>
      <c r="E678">
        <f>'RS-232 CMD'!H378</f>
        <v>0</v>
      </c>
      <c r="G678">
        <f t="shared" si="33"/>
        <v>0</v>
      </c>
      <c r="H678">
        <f t="shared" si="34"/>
        <v>0</v>
      </c>
      <c r="J678">
        <f t="shared" si="35"/>
        <v>0</v>
      </c>
    </row>
    <row r="679" spans="4:10">
      <c r="D679">
        <f>'RS-232 CMD'!G379</f>
        <v>0</v>
      </c>
      <c r="E679">
        <f>'RS-232 CMD'!H379</f>
        <v>0</v>
      </c>
      <c r="G679">
        <f t="shared" si="33"/>
        <v>0</v>
      </c>
      <c r="H679">
        <f t="shared" si="34"/>
        <v>0</v>
      </c>
      <c r="J679">
        <f t="shared" si="35"/>
        <v>0</v>
      </c>
    </row>
    <row r="680" spans="4:10">
      <c r="D680">
        <f>'RS-232 CMD'!G380</f>
        <v>0</v>
      </c>
      <c r="E680">
        <f>'RS-232 CMD'!H380</f>
        <v>0</v>
      </c>
      <c r="G680">
        <f t="shared" si="33"/>
        <v>0</v>
      </c>
      <c r="H680">
        <f t="shared" si="34"/>
        <v>0</v>
      </c>
      <c r="J680">
        <f t="shared" si="35"/>
        <v>0</v>
      </c>
    </row>
    <row r="681" spans="4:10">
      <c r="D681">
        <f>'RS-232 CMD'!G381</f>
        <v>0</v>
      </c>
      <c r="E681">
        <f>'RS-232 CMD'!H381</f>
        <v>0</v>
      </c>
      <c r="G681">
        <f t="shared" si="33"/>
        <v>0</v>
      </c>
      <c r="H681">
        <f t="shared" si="34"/>
        <v>0</v>
      </c>
      <c r="J681">
        <f t="shared" si="35"/>
        <v>0</v>
      </c>
    </row>
    <row r="682" spans="4:10">
      <c r="D682">
        <f>'RS-232 CMD'!G382</f>
        <v>0</v>
      </c>
      <c r="E682">
        <f>'RS-232 CMD'!H382</f>
        <v>0</v>
      </c>
      <c r="G682">
        <f t="shared" si="33"/>
        <v>0</v>
      </c>
      <c r="H682">
        <f t="shared" si="34"/>
        <v>0</v>
      </c>
      <c r="J682">
        <f t="shared" si="35"/>
        <v>0</v>
      </c>
    </row>
    <row r="683" spans="4:10">
      <c r="D683">
        <f>'RS-232 CMD'!G383</f>
        <v>0</v>
      </c>
      <c r="E683">
        <f>'RS-232 CMD'!H383</f>
        <v>0</v>
      </c>
      <c r="G683">
        <f t="shared" si="33"/>
        <v>0</v>
      </c>
      <c r="H683">
        <f t="shared" si="34"/>
        <v>0</v>
      </c>
      <c r="J683">
        <f t="shared" si="35"/>
        <v>0</v>
      </c>
    </row>
    <row r="684" spans="4:10">
      <c r="D684">
        <f>'RS-232 CMD'!G384</f>
        <v>0</v>
      </c>
      <c r="E684">
        <f>'RS-232 CMD'!H384</f>
        <v>0</v>
      </c>
      <c r="G684">
        <f t="shared" si="33"/>
        <v>0</v>
      </c>
      <c r="H684">
        <f t="shared" si="34"/>
        <v>0</v>
      </c>
      <c r="J684">
        <f t="shared" si="35"/>
        <v>0</v>
      </c>
    </row>
    <row r="685" spans="4:10">
      <c r="D685">
        <f>'RS-232 CMD'!G385</f>
        <v>0</v>
      </c>
      <c r="E685">
        <f>'RS-232 CMD'!H385</f>
        <v>0</v>
      </c>
      <c r="G685">
        <f t="shared" si="33"/>
        <v>0</v>
      </c>
      <c r="H685">
        <f t="shared" si="34"/>
        <v>0</v>
      </c>
      <c r="J685">
        <f t="shared" si="35"/>
        <v>0</v>
      </c>
    </row>
    <row r="686" spans="4:10">
      <c r="D686">
        <f>'RS-232 CMD'!G386</f>
        <v>0</v>
      </c>
      <c r="E686">
        <f>'RS-232 CMD'!H386</f>
        <v>0</v>
      </c>
      <c r="G686">
        <f t="shared" si="33"/>
        <v>0</v>
      </c>
      <c r="H686">
        <f t="shared" si="34"/>
        <v>0</v>
      </c>
      <c r="J686">
        <f t="shared" si="35"/>
        <v>0</v>
      </c>
    </row>
    <row r="687" spans="4:10">
      <c r="D687">
        <f>'RS-232 CMD'!G387</f>
        <v>0</v>
      </c>
      <c r="E687">
        <f>'RS-232 CMD'!H387</f>
        <v>0</v>
      </c>
      <c r="G687">
        <f t="shared" si="33"/>
        <v>0</v>
      </c>
      <c r="H687">
        <f t="shared" si="34"/>
        <v>0</v>
      </c>
      <c r="J687">
        <f t="shared" si="35"/>
        <v>0</v>
      </c>
    </row>
    <row r="688" spans="4:10">
      <c r="D688">
        <f>'RS-232 CMD'!G388</f>
        <v>0</v>
      </c>
      <c r="E688">
        <f>'RS-232 CMD'!H388</f>
        <v>0</v>
      </c>
      <c r="G688">
        <f t="shared" si="33"/>
        <v>0</v>
      </c>
      <c r="H688">
        <f t="shared" si="34"/>
        <v>0</v>
      </c>
      <c r="J688">
        <f t="shared" si="35"/>
        <v>0</v>
      </c>
    </row>
    <row r="689" spans="4:10">
      <c r="D689">
        <f>'RS-232 CMD'!G389</f>
        <v>0</v>
      </c>
      <c r="E689">
        <f>'RS-232 CMD'!H389</f>
        <v>0</v>
      </c>
      <c r="G689">
        <f t="shared" si="33"/>
        <v>0</v>
      </c>
      <c r="H689">
        <f t="shared" si="34"/>
        <v>0</v>
      </c>
      <c r="J689">
        <f t="shared" si="35"/>
        <v>0</v>
      </c>
    </row>
    <row r="690" spans="4:10">
      <c r="D690">
        <f>'RS-232 CMD'!G390</f>
        <v>0</v>
      </c>
      <c r="E690">
        <f>'RS-232 CMD'!H390</f>
        <v>0</v>
      </c>
      <c r="G690">
        <f t="shared" si="33"/>
        <v>0</v>
      </c>
      <c r="H690">
        <f t="shared" si="34"/>
        <v>0</v>
      </c>
      <c r="J690">
        <f t="shared" si="35"/>
        <v>0</v>
      </c>
    </row>
    <row r="691" spans="4:10">
      <c r="D691">
        <f>'RS-232 CMD'!G391</f>
        <v>0</v>
      </c>
      <c r="E691">
        <f>'RS-232 CMD'!H391</f>
        <v>0</v>
      </c>
      <c r="G691">
        <f t="shared" si="33"/>
        <v>0</v>
      </c>
      <c r="H691">
        <f t="shared" si="34"/>
        <v>0</v>
      </c>
      <c r="J691">
        <f t="shared" si="35"/>
        <v>0</v>
      </c>
    </row>
    <row r="692" spans="4:10">
      <c r="D692">
        <f>'RS-232 CMD'!G392</f>
        <v>0</v>
      </c>
      <c r="E692">
        <f>'RS-232 CMD'!H392</f>
        <v>0</v>
      </c>
      <c r="G692">
        <f t="shared" si="33"/>
        <v>0</v>
      </c>
      <c r="H692">
        <f t="shared" si="34"/>
        <v>0</v>
      </c>
      <c r="J692">
        <f t="shared" si="35"/>
        <v>0</v>
      </c>
    </row>
    <row r="693" spans="4:10">
      <c r="D693">
        <f>'RS-232 CMD'!G393</f>
        <v>0</v>
      </c>
      <c r="E693">
        <f>'RS-232 CMD'!H393</f>
        <v>0</v>
      </c>
      <c r="G693">
        <f t="shared" si="33"/>
        <v>0</v>
      </c>
      <c r="H693">
        <f t="shared" si="34"/>
        <v>0</v>
      </c>
      <c r="J693">
        <f t="shared" si="35"/>
        <v>0</v>
      </c>
    </row>
    <row r="694" spans="4:10">
      <c r="D694">
        <f>'RS-232 CMD'!G394</f>
        <v>0</v>
      </c>
      <c r="E694">
        <f>'RS-232 CMD'!H394</f>
        <v>0</v>
      </c>
      <c r="G694">
        <f t="shared" si="33"/>
        <v>0</v>
      </c>
      <c r="H694">
        <f t="shared" si="34"/>
        <v>0</v>
      </c>
      <c r="J694">
        <f t="shared" si="35"/>
        <v>0</v>
      </c>
    </row>
    <row r="695" spans="4:10">
      <c r="D695">
        <f>'RS-232 CMD'!G395</f>
        <v>0</v>
      </c>
      <c r="E695">
        <f>'RS-232 CMD'!H395</f>
        <v>0</v>
      </c>
      <c r="G695">
        <f t="shared" si="33"/>
        <v>0</v>
      </c>
      <c r="H695">
        <f t="shared" si="34"/>
        <v>0</v>
      </c>
      <c r="J695">
        <f t="shared" si="35"/>
        <v>0</v>
      </c>
    </row>
    <row r="696" spans="4:10">
      <c r="D696">
        <f>'RS-232 CMD'!G396</f>
        <v>0</v>
      </c>
      <c r="E696">
        <f>'RS-232 CMD'!H396</f>
        <v>0</v>
      </c>
      <c r="G696">
        <f t="shared" si="33"/>
        <v>0</v>
      </c>
      <c r="H696">
        <f t="shared" si="34"/>
        <v>0</v>
      </c>
      <c r="J696">
        <f t="shared" si="35"/>
        <v>0</v>
      </c>
    </row>
    <row r="697" spans="4:10">
      <c r="D697">
        <f>'RS-232 CMD'!G397</f>
        <v>0</v>
      </c>
      <c r="E697">
        <f>'RS-232 CMD'!H397</f>
        <v>0</v>
      </c>
      <c r="G697">
        <f t="shared" si="33"/>
        <v>0</v>
      </c>
      <c r="H697">
        <f t="shared" si="34"/>
        <v>0</v>
      </c>
      <c r="J697">
        <f t="shared" si="35"/>
        <v>0</v>
      </c>
    </row>
    <row r="698" spans="4:10">
      <c r="D698">
        <f>'RS-232 CMD'!G398</f>
        <v>0</v>
      </c>
      <c r="E698">
        <f>'RS-232 CMD'!H398</f>
        <v>0</v>
      </c>
      <c r="G698">
        <f t="shared" si="33"/>
        <v>0</v>
      </c>
      <c r="H698">
        <f t="shared" si="34"/>
        <v>0</v>
      </c>
      <c r="J698">
        <f t="shared" si="35"/>
        <v>0</v>
      </c>
    </row>
    <row r="699" spans="4:10">
      <c r="D699">
        <f>'RS-232 CMD'!G399</f>
        <v>0</v>
      </c>
      <c r="E699">
        <f>'RS-232 CMD'!H399</f>
        <v>0</v>
      </c>
      <c r="G699">
        <f t="shared" si="33"/>
        <v>0</v>
      </c>
      <c r="H699">
        <f t="shared" si="34"/>
        <v>0</v>
      </c>
      <c r="J699">
        <f t="shared" si="35"/>
        <v>0</v>
      </c>
    </row>
    <row r="700" spans="4:10">
      <c r="D700">
        <f>'RS-232 CMD'!G400</f>
        <v>0</v>
      </c>
      <c r="E700">
        <f>'RS-232 CMD'!H400</f>
        <v>0</v>
      </c>
      <c r="G700">
        <f t="shared" si="33"/>
        <v>0</v>
      </c>
      <c r="H700">
        <f t="shared" si="34"/>
        <v>0</v>
      </c>
      <c r="J700">
        <f t="shared" si="35"/>
        <v>0</v>
      </c>
    </row>
    <row r="701" spans="4:10">
      <c r="D701">
        <f>'RS-232 CMD'!G401</f>
        <v>0</v>
      </c>
      <c r="E701">
        <f>'RS-232 CMD'!H401</f>
        <v>0</v>
      </c>
      <c r="G701">
        <f t="shared" si="33"/>
        <v>0</v>
      </c>
      <c r="H701">
        <f t="shared" si="34"/>
        <v>0</v>
      </c>
      <c r="J701">
        <f t="shared" si="35"/>
        <v>0</v>
      </c>
    </row>
    <row r="702" spans="4:10">
      <c r="D702">
        <f>'RS-232 CMD'!G402</f>
        <v>0</v>
      </c>
      <c r="E702">
        <f>'RS-232 CMD'!H402</f>
        <v>0</v>
      </c>
      <c r="G702">
        <f t="shared" si="33"/>
        <v>0</v>
      </c>
      <c r="H702">
        <f t="shared" si="34"/>
        <v>0</v>
      </c>
      <c r="J702">
        <f t="shared" si="35"/>
        <v>0</v>
      </c>
    </row>
    <row r="703" spans="4:10">
      <c r="D703">
        <f>'RS-232 CMD'!G403</f>
        <v>0</v>
      </c>
      <c r="E703">
        <f>'RS-232 CMD'!H403</f>
        <v>0</v>
      </c>
      <c r="G703">
        <f t="shared" si="33"/>
        <v>0</v>
      </c>
      <c r="H703">
        <f t="shared" si="34"/>
        <v>0</v>
      </c>
      <c r="J703">
        <f t="shared" si="35"/>
        <v>0</v>
      </c>
    </row>
    <row r="704" spans="4:10">
      <c r="D704">
        <f>'RS-232 CMD'!G404</f>
        <v>0</v>
      </c>
      <c r="E704">
        <f>'RS-232 CMD'!H404</f>
        <v>0</v>
      </c>
      <c r="G704">
        <f t="shared" si="33"/>
        <v>0</v>
      </c>
      <c r="H704">
        <f t="shared" si="34"/>
        <v>0</v>
      </c>
      <c r="J704">
        <f t="shared" si="35"/>
        <v>0</v>
      </c>
    </row>
    <row r="705" spans="4:10">
      <c r="D705">
        <f>'RS-232 CMD'!G405</f>
        <v>0</v>
      </c>
      <c r="E705">
        <f>'RS-232 CMD'!H405</f>
        <v>0</v>
      </c>
      <c r="G705">
        <f t="shared" si="33"/>
        <v>0</v>
      </c>
      <c r="H705">
        <f t="shared" si="34"/>
        <v>0</v>
      </c>
      <c r="J705">
        <f t="shared" si="35"/>
        <v>0</v>
      </c>
    </row>
    <row r="706" spans="4:10">
      <c r="D706">
        <f>'RS-232 CMD'!G406</f>
        <v>0</v>
      </c>
      <c r="E706">
        <f>'RS-232 CMD'!H406</f>
        <v>0</v>
      </c>
      <c r="G706">
        <f t="shared" si="33"/>
        <v>0</v>
      </c>
      <c r="H706">
        <f t="shared" si="34"/>
        <v>0</v>
      </c>
      <c r="J706">
        <f t="shared" si="35"/>
        <v>0</v>
      </c>
    </row>
    <row r="707" spans="4:10">
      <c r="D707">
        <f>'RS-232 CMD'!G407</f>
        <v>0</v>
      </c>
      <c r="E707">
        <f>'RS-232 CMD'!H407</f>
        <v>0</v>
      </c>
      <c r="G707">
        <f t="shared" si="33"/>
        <v>0</v>
      </c>
      <c r="H707">
        <f t="shared" si="34"/>
        <v>0</v>
      </c>
      <c r="J707">
        <f t="shared" si="35"/>
        <v>0</v>
      </c>
    </row>
    <row r="708" spans="4:10">
      <c r="D708">
        <f>'RS-232 CMD'!G408</f>
        <v>0</v>
      </c>
      <c r="E708">
        <f>'RS-232 CMD'!H408</f>
        <v>0</v>
      </c>
      <c r="G708">
        <f t="shared" ref="G708:G771" si="36">HEX2DEC(LEFT(D708,2))</f>
        <v>0</v>
      </c>
      <c r="H708">
        <f t="shared" ref="H708:H771" si="37">HEX2DEC(LEFT(E708,2))</f>
        <v>0</v>
      </c>
      <c r="J708">
        <f t="shared" ref="J708:J771" si="38">G708*256+H708</f>
        <v>0</v>
      </c>
    </row>
    <row r="709" spans="4:10">
      <c r="D709">
        <f>'RS-232 CMD'!G409</f>
        <v>0</v>
      </c>
      <c r="E709">
        <f>'RS-232 CMD'!H409</f>
        <v>0</v>
      </c>
      <c r="G709">
        <f t="shared" si="36"/>
        <v>0</v>
      </c>
      <c r="H709">
        <f t="shared" si="37"/>
        <v>0</v>
      </c>
      <c r="J709">
        <f t="shared" si="38"/>
        <v>0</v>
      </c>
    </row>
    <row r="710" spans="4:10">
      <c r="D710">
        <f>'RS-232 CMD'!G410</f>
        <v>0</v>
      </c>
      <c r="E710">
        <f>'RS-232 CMD'!H410</f>
        <v>0</v>
      </c>
      <c r="G710">
        <f t="shared" si="36"/>
        <v>0</v>
      </c>
      <c r="H710">
        <f t="shared" si="37"/>
        <v>0</v>
      </c>
      <c r="J710">
        <f t="shared" si="38"/>
        <v>0</v>
      </c>
    </row>
    <row r="711" spans="4:10">
      <c r="D711">
        <f>'RS-232 CMD'!G411</f>
        <v>0</v>
      </c>
      <c r="E711">
        <f>'RS-232 CMD'!H411</f>
        <v>0</v>
      </c>
      <c r="G711">
        <f t="shared" si="36"/>
        <v>0</v>
      </c>
      <c r="H711">
        <f t="shared" si="37"/>
        <v>0</v>
      </c>
      <c r="J711">
        <f t="shared" si="38"/>
        <v>0</v>
      </c>
    </row>
    <row r="712" spans="4:10">
      <c r="D712">
        <f>'RS-232 CMD'!G412</f>
        <v>0</v>
      </c>
      <c r="E712">
        <f>'RS-232 CMD'!H412</f>
        <v>0</v>
      </c>
      <c r="G712">
        <f t="shared" si="36"/>
        <v>0</v>
      </c>
      <c r="H712">
        <f t="shared" si="37"/>
        <v>0</v>
      </c>
      <c r="J712">
        <f t="shared" si="38"/>
        <v>0</v>
      </c>
    </row>
    <row r="713" spans="4:10">
      <c r="D713">
        <f>'RS-232 CMD'!G413</f>
        <v>0</v>
      </c>
      <c r="E713">
        <f>'RS-232 CMD'!H413</f>
        <v>0</v>
      </c>
      <c r="G713">
        <f t="shared" si="36"/>
        <v>0</v>
      </c>
      <c r="H713">
        <f t="shared" si="37"/>
        <v>0</v>
      </c>
      <c r="J713">
        <f t="shared" si="38"/>
        <v>0</v>
      </c>
    </row>
    <row r="714" spans="4:10">
      <c r="D714">
        <f>'RS-232 CMD'!G414</f>
        <v>0</v>
      </c>
      <c r="E714">
        <f>'RS-232 CMD'!H414</f>
        <v>0</v>
      </c>
      <c r="G714">
        <f t="shared" si="36"/>
        <v>0</v>
      </c>
      <c r="H714">
        <f t="shared" si="37"/>
        <v>0</v>
      </c>
      <c r="J714">
        <f t="shared" si="38"/>
        <v>0</v>
      </c>
    </row>
    <row r="715" spans="4:10">
      <c r="D715">
        <f>'RS-232 CMD'!G415</f>
        <v>0</v>
      </c>
      <c r="E715">
        <f>'RS-232 CMD'!H415</f>
        <v>0</v>
      </c>
      <c r="G715">
        <f t="shared" si="36"/>
        <v>0</v>
      </c>
      <c r="H715">
        <f t="shared" si="37"/>
        <v>0</v>
      </c>
      <c r="J715">
        <f t="shared" si="38"/>
        <v>0</v>
      </c>
    </row>
    <row r="716" spans="4:10">
      <c r="D716">
        <f>'RS-232 CMD'!G416</f>
        <v>0</v>
      </c>
      <c r="E716">
        <f>'RS-232 CMD'!H416</f>
        <v>0</v>
      </c>
      <c r="G716">
        <f t="shared" si="36"/>
        <v>0</v>
      </c>
      <c r="H716">
        <f t="shared" si="37"/>
        <v>0</v>
      </c>
      <c r="J716">
        <f t="shared" si="38"/>
        <v>0</v>
      </c>
    </row>
    <row r="717" spans="4:10">
      <c r="D717">
        <f>'RS-232 CMD'!G417</f>
        <v>0</v>
      </c>
      <c r="E717">
        <f>'RS-232 CMD'!H417</f>
        <v>0</v>
      </c>
      <c r="G717">
        <f t="shared" si="36"/>
        <v>0</v>
      </c>
      <c r="H717">
        <f t="shared" si="37"/>
        <v>0</v>
      </c>
      <c r="J717">
        <f t="shared" si="38"/>
        <v>0</v>
      </c>
    </row>
    <row r="718" spans="4:10">
      <c r="D718">
        <f>'RS-232 CMD'!G418</f>
        <v>0</v>
      </c>
      <c r="E718">
        <f>'RS-232 CMD'!H418</f>
        <v>0</v>
      </c>
      <c r="G718">
        <f t="shared" si="36"/>
        <v>0</v>
      </c>
      <c r="H718">
        <f t="shared" si="37"/>
        <v>0</v>
      </c>
      <c r="J718">
        <f t="shared" si="38"/>
        <v>0</v>
      </c>
    </row>
    <row r="719" spans="4:10">
      <c r="D719">
        <f>'RS-232 CMD'!G419</f>
        <v>0</v>
      </c>
      <c r="E719">
        <f>'RS-232 CMD'!H419</f>
        <v>0</v>
      </c>
      <c r="G719">
        <f t="shared" si="36"/>
        <v>0</v>
      </c>
      <c r="H719">
        <f t="shared" si="37"/>
        <v>0</v>
      </c>
      <c r="J719">
        <f t="shared" si="38"/>
        <v>0</v>
      </c>
    </row>
    <row r="720" spans="4:10">
      <c r="D720">
        <f>'RS-232 CMD'!G420</f>
        <v>0</v>
      </c>
      <c r="E720">
        <f>'RS-232 CMD'!H420</f>
        <v>0</v>
      </c>
      <c r="G720">
        <f t="shared" si="36"/>
        <v>0</v>
      </c>
      <c r="H720">
        <f t="shared" si="37"/>
        <v>0</v>
      </c>
      <c r="J720">
        <f t="shared" si="38"/>
        <v>0</v>
      </c>
    </row>
    <row r="721" spans="4:10">
      <c r="D721">
        <f>'RS-232 CMD'!G421</f>
        <v>0</v>
      </c>
      <c r="E721">
        <f>'RS-232 CMD'!H421</f>
        <v>0</v>
      </c>
      <c r="G721">
        <f t="shared" si="36"/>
        <v>0</v>
      </c>
      <c r="H721">
        <f t="shared" si="37"/>
        <v>0</v>
      </c>
      <c r="J721">
        <f t="shared" si="38"/>
        <v>0</v>
      </c>
    </row>
    <row r="722" spans="4:10">
      <c r="D722">
        <f>'RS-232 CMD'!G422</f>
        <v>0</v>
      </c>
      <c r="E722">
        <f>'RS-232 CMD'!H422</f>
        <v>0</v>
      </c>
      <c r="G722">
        <f t="shared" si="36"/>
        <v>0</v>
      </c>
      <c r="H722">
        <f t="shared" si="37"/>
        <v>0</v>
      </c>
      <c r="J722">
        <f t="shared" si="38"/>
        <v>0</v>
      </c>
    </row>
    <row r="723" spans="4:10">
      <c r="D723">
        <f>'RS-232 CMD'!G423</f>
        <v>0</v>
      </c>
      <c r="E723">
        <f>'RS-232 CMD'!H423</f>
        <v>0</v>
      </c>
      <c r="G723">
        <f t="shared" si="36"/>
        <v>0</v>
      </c>
      <c r="H723">
        <f t="shared" si="37"/>
        <v>0</v>
      </c>
      <c r="J723">
        <f t="shared" si="38"/>
        <v>0</v>
      </c>
    </row>
    <row r="724" spans="4:10">
      <c r="D724">
        <f>'RS-232 CMD'!G424</f>
        <v>0</v>
      </c>
      <c r="E724">
        <f>'RS-232 CMD'!H424</f>
        <v>0</v>
      </c>
      <c r="G724">
        <f t="shared" si="36"/>
        <v>0</v>
      </c>
      <c r="H724">
        <f t="shared" si="37"/>
        <v>0</v>
      </c>
      <c r="J724">
        <f t="shared" si="38"/>
        <v>0</v>
      </c>
    </row>
    <row r="725" spans="4:10">
      <c r="D725">
        <f>'RS-232 CMD'!G425</f>
        <v>0</v>
      </c>
      <c r="E725">
        <f>'RS-232 CMD'!H425</f>
        <v>0</v>
      </c>
      <c r="G725">
        <f t="shared" si="36"/>
        <v>0</v>
      </c>
      <c r="H725">
        <f t="shared" si="37"/>
        <v>0</v>
      </c>
      <c r="J725">
        <f t="shared" si="38"/>
        <v>0</v>
      </c>
    </row>
    <row r="726" spans="4:10">
      <c r="D726">
        <f>'RS-232 CMD'!G426</f>
        <v>0</v>
      </c>
      <c r="E726">
        <f>'RS-232 CMD'!H426</f>
        <v>0</v>
      </c>
      <c r="G726">
        <f t="shared" si="36"/>
        <v>0</v>
      </c>
      <c r="H726">
        <f t="shared" si="37"/>
        <v>0</v>
      </c>
      <c r="J726">
        <f t="shared" si="38"/>
        <v>0</v>
      </c>
    </row>
    <row r="727" spans="4:10">
      <c r="D727">
        <f>'RS-232 CMD'!G427</f>
        <v>0</v>
      </c>
      <c r="E727">
        <f>'RS-232 CMD'!H427</f>
        <v>0</v>
      </c>
      <c r="G727">
        <f t="shared" si="36"/>
        <v>0</v>
      </c>
      <c r="H727">
        <f t="shared" si="37"/>
        <v>0</v>
      </c>
      <c r="J727">
        <f t="shared" si="38"/>
        <v>0</v>
      </c>
    </row>
    <row r="728" spans="4:10">
      <c r="D728">
        <f>'RS-232 CMD'!G428</f>
        <v>0</v>
      </c>
      <c r="E728">
        <f>'RS-232 CMD'!H428</f>
        <v>0</v>
      </c>
      <c r="G728">
        <f t="shared" si="36"/>
        <v>0</v>
      </c>
      <c r="H728">
        <f t="shared" si="37"/>
        <v>0</v>
      </c>
      <c r="J728">
        <f t="shared" si="38"/>
        <v>0</v>
      </c>
    </row>
    <row r="729" spans="4:10">
      <c r="D729">
        <f>'RS-232 CMD'!G429</f>
        <v>0</v>
      </c>
      <c r="E729">
        <f>'RS-232 CMD'!H429</f>
        <v>0</v>
      </c>
      <c r="G729">
        <f t="shared" si="36"/>
        <v>0</v>
      </c>
      <c r="H729">
        <f t="shared" si="37"/>
        <v>0</v>
      </c>
      <c r="J729">
        <f t="shared" si="38"/>
        <v>0</v>
      </c>
    </row>
    <row r="730" spans="4:10">
      <c r="D730">
        <f>'RS-232 CMD'!G430</f>
        <v>0</v>
      </c>
      <c r="E730">
        <f>'RS-232 CMD'!H430</f>
        <v>0</v>
      </c>
      <c r="G730">
        <f t="shared" si="36"/>
        <v>0</v>
      </c>
      <c r="H730">
        <f t="shared" si="37"/>
        <v>0</v>
      </c>
      <c r="J730">
        <f t="shared" si="38"/>
        <v>0</v>
      </c>
    </row>
    <row r="731" spans="4:10">
      <c r="D731">
        <f>'RS-232 CMD'!G431</f>
        <v>0</v>
      </c>
      <c r="E731">
        <f>'RS-232 CMD'!H431</f>
        <v>0</v>
      </c>
      <c r="G731">
        <f t="shared" si="36"/>
        <v>0</v>
      </c>
      <c r="H731">
        <f t="shared" si="37"/>
        <v>0</v>
      </c>
      <c r="J731">
        <f t="shared" si="38"/>
        <v>0</v>
      </c>
    </row>
    <row r="732" spans="4:10">
      <c r="D732">
        <f>'RS-232 CMD'!G432</f>
        <v>0</v>
      </c>
      <c r="E732">
        <f>'RS-232 CMD'!H432</f>
        <v>0</v>
      </c>
      <c r="G732">
        <f t="shared" si="36"/>
        <v>0</v>
      </c>
      <c r="H732">
        <f t="shared" si="37"/>
        <v>0</v>
      </c>
      <c r="J732">
        <f t="shared" si="38"/>
        <v>0</v>
      </c>
    </row>
    <row r="733" spans="4:10">
      <c r="D733">
        <f>'RS-232 CMD'!G433</f>
        <v>0</v>
      </c>
      <c r="E733">
        <f>'RS-232 CMD'!H433</f>
        <v>0</v>
      </c>
      <c r="G733">
        <f t="shared" si="36"/>
        <v>0</v>
      </c>
      <c r="H733">
        <f t="shared" si="37"/>
        <v>0</v>
      </c>
      <c r="J733">
        <f t="shared" si="38"/>
        <v>0</v>
      </c>
    </row>
    <row r="734" spans="4:10">
      <c r="D734">
        <f>'RS-232 CMD'!G434</f>
        <v>0</v>
      </c>
      <c r="E734">
        <f>'RS-232 CMD'!H434</f>
        <v>0</v>
      </c>
      <c r="G734">
        <f t="shared" si="36"/>
        <v>0</v>
      </c>
      <c r="H734">
        <f t="shared" si="37"/>
        <v>0</v>
      </c>
      <c r="J734">
        <f t="shared" si="38"/>
        <v>0</v>
      </c>
    </row>
    <row r="735" spans="4:10">
      <c r="D735">
        <f>'RS-232 CMD'!G435</f>
        <v>0</v>
      </c>
      <c r="E735">
        <f>'RS-232 CMD'!H435</f>
        <v>0</v>
      </c>
      <c r="G735">
        <f t="shared" si="36"/>
        <v>0</v>
      </c>
      <c r="H735">
        <f t="shared" si="37"/>
        <v>0</v>
      </c>
      <c r="J735">
        <f t="shared" si="38"/>
        <v>0</v>
      </c>
    </row>
    <row r="736" spans="4:10">
      <c r="D736">
        <f>'RS-232 CMD'!G436</f>
        <v>0</v>
      </c>
      <c r="E736">
        <f>'RS-232 CMD'!H436</f>
        <v>0</v>
      </c>
      <c r="G736">
        <f t="shared" si="36"/>
        <v>0</v>
      </c>
      <c r="H736">
        <f t="shared" si="37"/>
        <v>0</v>
      </c>
      <c r="J736">
        <f t="shared" si="38"/>
        <v>0</v>
      </c>
    </row>
    <row r="737" spans="4:10">
      <c r="D737">
        <f>'RS-232 CMD'!G437</f>
        <v>0</v>
      </c>
      <c r="E737">
        <f>'RS-232 CMD'!H437</f>
        <v>0</v>
      </c>
      <c r="G737">
        <f t="shared" si="36"/>
        <v>0</v>
      </c>
      <c r="H737">
        <f t="shared" si="37"/>
        <v>0</v>
      </c>
      <c r="J737">
        <f t="shared" si="38"/>
        <v>0</v>
      </c>
    </row>
    <row r="738" spans="4:10">
      <c r="D738">
        <f>'RS-232 CMD'!G438</f>
        <v>0</v>
      </c>
      <c r="E738">
        <f>'RS-232 CMD'!H438</f>
        <v>0</v>
      </c>
      <c r="G738">
        <f t="shared" si="36"/>
        <v>0</v>
      </c>
      <c r="H738">
        <f t="shared" si="37"/>
        <v>0</v>
      </c>
      <c r="J738">
        <f t="shared" si="38"/>
        <v>0</v>
      </c>
    </row>
    <row r="739" spans="4:10">
      <c r="D739">
        <f>'RS-232 CMD'!G439</f>
        <v>0</v>
      </c>
      <c r="E739">
        <f>'RS-232 CMD'!H439</f>
        <v>0</v>
      </c>
      <c r="G739">
        <f t="shared" si="36"/>
        <v>0</v>
      </c>
      <c r="H739">
        <f t="shared" si="37"/>
        <v>0</v>
      </c>
      <c r="J739">
        <f t="shared" si="38"/>
        <v>0</v>
      </c>
    </row>
    <row r="740" spans="4:10">
      <c r="D740">
        <f>'RS-232 CMD'!G440</f>
        <v>0</v>
      </c>
      <c r="E740">
        <f>'RS-232 CMD'!H440</f>
        <v>0</v>
      </c>
      <c r="G740">
        <f t="shared" si="36"/>
        <v>0</v>
      </c>
      <c r="H740">
        <f t="shared" si="37"/>
        <v>0</v>
      </c>
      <c r="J740">
        <f t="shared" si="38"/>
        <v>0</v>
      </c>
    </row>
    <row r="741" spans="4:10">
      <c r="D741">
        <f>'RS-232 CMD'!G441</f>
        <v>0</v>
      </c>
      <c r="E741">
        <f>'RS-232 CMD'!H441</f>
        <v>0</v>
      </c>
      <c r="G741">
        <f t="shared" si="36"/>
        <v>0</v>
      </c>
      <c r="H741">
        <f t="shared" si="37"/>
        <v>0</v>
      </c>
      <c r="J741">
        <f t="shared" si="38"/>
        <v>0</v>
      </c>
    </row>
    <row r="742" spans="4:10">
      <c r="D742">
        <f>'RS-232 CMD'!G442</f>
        <v>0</v>
      </c>
      <c r="E742">
        <f>'RS-232 CMD'!H442</f>
        <v>0</v>
      </c>
      <c r="G742">
        <f t="shared" si="36"/>
        <v>0</v>
      </c>
      <c r="H742">
        <f t="shared" si="37"/>
        <v>0</v>
      </c>
      <c r="J742">
        <f t="shared" si="38"/>
        <v>0</v>
      </c>
    </row>
    <row r="743" spans="4:10">
      <c r="D743">
        <f>'RS-232 CMD'!G443</f>
        <v>0</v>
      </c>
      <c r="E743">
        <f>'RS-232 CMD'!H443</f>
        <v>0</v>
      </c>
      <c r="G743">
        <f t="shared" si="36"/>
        <v>0</v>
      </c>
      <c r="H743">
        <f t="shared" si="37"/>
        <v>0</v>
      </c>
      <c r="J743">
        <f t="shared" si="38"/>
        <v>0</v>
      </c>
    </row>
    <row r="744" spans="4:10">
      <c r="D744">
        <f>'RS-232 CMD'!G444</f>
        <v>0</v>
      </c>
      <c r="E744">
        <f>'RS-232 CMD'!H444</f>
        <v>0</v>
      </c>
      <c r="G744">
        <f t="shared" si="36"/>
        <v>0</v>
      </c>
      <c r="H744">
        <f t="shared" si="37"/>
        <v>0</v>
      </c>
      <c r="J744">
        <f t="shared" si="38"/>
        <v>0</v>
      </c>
    </row>
    <row r="745" spans="4:10">
      <c r="D745">
        <f>'RS-232 CMD'!G445</f>
        <v>0</v>
      </c>
      <c r="E745">
        <f>'RS-232 CMD'!H445</f>
        <v>0</v>
      </c>
      <c r="G745">
        <f t="shared" si="36"/>
        <v>0</v>
      </c>
      <c r="H745">
        <f t="shared" si="37"/>
        <v>0</v>
      </c>
      <c r="J745">
        <f t="shared" si="38"/>
        <v>0</v>
      </c>
    </row>
    <row r="746" spans="4:10">
      <c r="D746">
        <f>'RS-232 CMD'!G446</f>
        <v>0</v>
      </c>
      <c r="E746">
        <f>'RS-232 CMD'!H446</f>
        <v>0</v>
      </c>
      <c r="G746">
        <f t="shared" si="36"/>
        <v>0</v>
      </c>
      <c r="H746">
        <f t="shared" si="37"/>
        <v>0</v>
      </c>
      <c r="J746">
        <f t="shared" si="38"/>
        <v>0</v>
      </c>
    </row>
    <row r="747" spans="4:10">
      <c r="D747">
        <f>'RS-232 CMD'!G447</f>
        <v>0</v>
      </c>
      <c r="E747">
        <f>'RS-232 CMD'!H447</f>
        <v>0</v>
      </c>
      <c r="G747">
        <f t="shared" si="36"/>
        <v>0</v>
      </c>
      <c r="H747">
        <f t="shared" si="37"/>
        <v>0</v>
      </c>
      <c r="J747">
        <f t="shared" si="38"/>
        <v>0</v>
      </c>
    </row>
    <row r="748" spans="4:10">
      <c r="D748">
        <f>'RS-232 CMD'!G448</f>
        <v>0</v>
      </c>
      <c r="E748">
        <f>'RS-232 CMD'!H448</f>
        <v>0</v>
      </c>
      <c r="G748">
        <f t="shared" si="36"/>
        <v>0</v>
      </c>
      <c r="H748">
        <f t="shared" si="37"/>
        <v>0</v>
      </c>
      <c r="J748">
        <f t="shared" si="38"/>
        <v>0</v>
      </c>
    </row>
    <row r="749" spans="4:10">
      <c r="D749">
        <f>'RS-232 CMD'!G449</f>
        <v>0</v>
      </c>
      <c r="E749">
        <f>'RS-232 CMD'!H449</f>
        <v>0</v>
      </c>
      <c r="G749">
        <f t="shared" si="36"/>
        <v>0</v>
      </c>
      <c r="H749">
        <f t="shared" si="37"/>
        <v>0</v>
      </c>
      <c r="J749">
        <f t="shared" si="38"/>
        <v>0</v>
      </c>
    </row>
    <row r="750" spans="4:10">
      <c r="D750">
        <f>'RS-232 CMD'!G450</f>
        <v>0</v>
      </c>
      <c r="E750">
        <f>'RS-232 CMD'!H450</f>
        <v>0</v>
      </c>
      <c r="G750">
        <f t="shared" si="36"/>
        <v>0</v>
      </c>
      <c r="H750">
        <f t="shared" si="37"/>
        <v>0</v>
      </c>
      <c r="J750">
        <f t="shared" si="38"/>
        <v>0</v>
      </c>
    </row>
    <row r="751" spans="4:10">
      <c r="D751">
        <f>'RS-232 CMD'!G451</f>
        <v>0</v>
      </c>
      <c r="E751">
        <f>'RS-232 CMD'!H451</f>
        <v>0</v>
      </c>
      <c r="G751">
        <f t="shared" si="36"/>
        <v>0</v>
      </c>
      <c r="H751">
        <f t="shared" si="37"/>
        <v>0</v>
      </c>
      <c r="J751">
        <f t="shared" si="38"/>
        <v>0</v>
      </c>
    </row>
    <row r="752" spans="4:10">
      <c r="D752">
        <f>'RS-232 CMD'!G452</f>
        <v>0</v>
      </c>
      <c r="E752">
        <f>'RS-232 CMD'!H452</f>
        <v>0</v>
      </c>
      <c r="G752">
        <f t="shared" si="36"/>
        <v>0</v>
      </c>
      <c r="H752">
        <f t="shared" si="37"/>
        <v>0</v>
      </c>
      <c r="J752">
        <f t="shared" si="38"/>
        <v>0</v>
      </c>
    </row>
    <row r="753" spans="4:10">
      <c r="D753">
        <f>'RS-232 CMD'!G453</f>
        <v>0</v>
      </c>
      <c r="E753">
        <f>'RS-232 CMD'!H453</f>
        <v>0</v>
      </c>
      <c r="G753">
        <f t="shared" si="36"/>
        <v>0</v>
      </c>
      <c r="H753">
        <f t="shared" si="37"/>
        <v>0</v>
      </c>
      <c r="J753">
        <f t="shared" si="38"/>
        <v>0</v>
      </c>
    </row>
    <row r="754" spans="4:10">
      <c r="D754">
        <f>'RS-232 CMD'!G454</f>
        <v>0</v>
      </c>
      <c r="E754">
        <f>'RS-232 CMD'!H454</f>
        <v>0</v>
      </c>
      <c r="G754">
        <f t="shared" si="36"/>
        <v>0</v>
      </c>
      <c r="H754">
        <f t="shared" si="37"/>
        <v>0</v>
      </c>
      <c r="J754">
        <f t="shared" si="38"/>
        <v>0</v>
      </c>
    </row>
    <row r="755" spans="4:10">
      <c r="D755">
        <f>'RS-232 CMD'!G455</f>
        <v>0</v>
      </c>
      <c r="E755">
        <f>'RS-232 CMD'!H455</f>
        <v>0</v>
      </c>
      <c r="G755">
        <f t="shared" si="36"/>
        <v>0</v>
      </c>
      <c r="H755">
        <f t="shared" si="37"/>
        <v>0</v>
      </c>
      <c r="J755">
        <f t="shared" si="38"/>
        <v>0</v>
      </c>
    </row>
    <row r="756" spans="4:10">
      <c r="D756">
        <f>'RS-232 CMD'!G456</f>
        <v>0</v>
      </c>
      <c r="E756">
        <f>'RS-232 CMD'!H456</f>
        <v>0</v>
      </c>
      <c r="G756">
        <f t="shared" si="36"/>
        <v>0</v>
      </c>
      <c r="H756">
        <f t="shared" si="37"/>
        <v>0</v>
      </c>
      <c r="J756">
        <f t="shared" si="38"/>
        <v>0</v>
      </c>
    </row>
    <row r="757" spans="4:10">
      <c r="D757">
        <f>'RS-232 CMD'!G457</f>
        <v>0</v>
      </c>
      <c r="E757">
        <f>'RS-232 CMD'!H457</f>
        <v>0</v>
      </c>
      <c r="G757">
        <f t="shared" si="36"/>
        <v>0</v>
      </c>
      <c r="H757">
        <f t="shared" si="37"/>
        <v>0</v>
      </c>
      <c r="J757">
        <f t="shared" si="38"/>
        <v>0</v>
      </c>
    </row>
    <row r="758" spans="4:10">
      <c r="D758">
        <f>'RS-232 CMD'!G458</f>
        <v>0</v>
      </c>
      <c r="E758">
        <f>'RS-232 CMD'!H458</f>
        <v>0</v>
      </c>
      <c r="G758">
        <f t="shared" si="36"/>
        <v>0</v>
      </c>
      <c r="H758">
        <f t="shared" si="37"/>
        <v>0</v>
      </c>
      <c r="J758">
        <f t="shared" si="38"/>
        <v>0</v>
      </c>
    </row>
    <row r="759" spans="4:10">
      <c r="D759">
        <f>'RS-232 CMD'!G459</f>
        <v>0</v>
      </c>
      <c r="E759">
        <f>'RS-232 CMD'!H459</f>
        <v>0</v>
      </c>
      <c r="G759">
        <f t="shared" si="36"/>
        <v>0</v>
      </c>
      <c r="H759">
        <f t="shared" si="37"/>
        <v>0</v>
      </c>
      <c r="J759">
        <f t="shared" si="38"/>
        <v>0</v>
      </c>
    </row>
    <row r="760" spans="4:10">
      <c r="D760">
        <f>'RS-232 CMD'!G460</f>
        <v>0</v>
      </c>
      <c r="E760">
        <f>'RS-232 CMD'!H460</f>
        <v>0</v>
      </c>
      <c r="G760">
        <f t="shared" si="36"/>
        <v>0</v>
      </c>
      <c r="H760">
        <f t="shared" si="37"/>
        <v>0</v>
      </c>
      <c r="J760">
        <f t="shared" si="38"/>
        <v>0</v>
      </c>
    </row>
    <row r="761" spans="4:10">
      <c r="D761">
        <f>'RS-232 CMD'!G461</f>
        <v>0</v>
      </c>
      <c r="E761">
        <f>'RS-232 CMD'!H461</f>
        <v>0</v>
      </c>
      <c r="G761">
        <f t="shared" si="36"/>
        <v>0</v>
      </c>
      <c r="H761">
        <f t="shared" si="37"/>
        <v>0</v>
      </c>
      <c r="J761">
        <f t="shared" si="38"/>
        <v>0</v>
      </c>
    </row>
    <row r="762" spans="4:10">
      <c r="D762">
        <f>'RS-232 CMD'!G462</f>
        <v>0</v>
      </c>
      <c r="E762">
        <f>'RS-232 CMD'!H462</f>
        <v>0</v>
      </c>
      <c r="G762">
        <f t="shared" si="36"/>
        <v>0</v>
      </c>
      <c r="H762">
        <f t="shared" si="37"/>
        <v>0</v>
      </c>
      <c r="J762">
        <f t="shared" si="38"/>
        <v>0</v>
      </c>
    </row>
    <row r="763" spans="4:10">
      <c r="D763">
        <f>'RS-232 CMD'!G463</f>
        <v>0</v>
      </c>
      <c r="E763">
        <f>'RS-232 CMD'!H463</f>
        <v>0</v>
      </c>
      <c r="G763">
        <f t="shared" si="36"/>
        <v>0</v>
      </c>
      <c r="H763">
        <f t="shared" si="37"/>
        <v>0</v>
      </c>
      <c r="J763">
        <f t="shared" si="38"/>
        <v>0</v>
      </c>
    </row>
    <row r="764" spans="4:10">
      <c r="D764">
        <f>'RS-232 CMD'!G464</f>
        <v>0</v>
      </c>
      <c r="E764">
        <f>'RS-232 CMD'!H464</f>
        <v>0</v>
      </c>
      <c r="G764">
        <f t="shared" si="36"/>
        <v>0</v>
      </c>
      <c r="H764">
        <f t="shared" si="37"/>
        <v>0</v>
      </c>
      <c r="J764">
        <f t="shared" si="38"/>
        <v>0</v>
      </c>
    </row>
    <row r="765" spans="4:10">
      <c r="D765">
        <f>'RS-232 CMD'!G465</f>
        <v>0</v>
      </c>
      <c r="E765">
        <f>'RS-232 CMD'!H465</f>
        <v>0</v>
      </c>
      <c r="G765">
        <f t="shared" si="36"/>
        <v>0</v>
      </c>
      <c r="H765">
        <f t="shared" si="37"/>
        <v>0</v>
      </c>
      <c r="J765">
        <f t="shared" si="38"/>
        <v>0</v>
      </c>
    </row>
    <row r="766" spans="4:10">
      <c r="D766">
        <f>'RS-232 CMD'!G466</f>
        <v>0</v>
      </c>
      <c r="E766">
        <f>'RS-232 CMD'!H466</f>
        <v>0</v>
      </c>
      <c r="G766">
        <f t="shared" si="36"/>
        <v>0</v>
      </c>
      <c r="H766">
        <f t="shared" si="37"/>
        <v>0</v>
      </c>
      <c r="J766">
        <f t="shared" si="38"/>
        <v>0</v>
      </c>
    </row>
    <row r="767" spans="4:10">
      <c r="D767">
        <f>'RS-232 CMD'!G467</f>
        <v>0</v>
      </c>
      <c r="E767">
        <f>'RS-232 CMD'!H467</f>
        <v>0</v>
      </c>
      <c r="G767">
        <f t="shared" si="36"/>
        <v>0</v>
      </c>
      <c r="H767">
        <f t="shared" si="37"/>
        <v>0</v>
      </c>
      <c r="J767">
        <f t="shared" si="38"/>
        <v>0</v>
      </c>
    </row>
    <row r="768" spans="4:10">
      <c r="D768">
        <f>'RS-232 CMD'!G468</f>
        <v>0</v>
      </c>
      <c r="E768">
        <f>'RS-232 CMD'!H468</f>
        <v>0</v>
      </c>
      <c r="G768">
        <f t="shared" si="36"/>
        <v>0</v>
      </c>
      <c r="H768">
        <f t="shared" si="37"/>
        <v>0</v>
      </c>
      <c r="J768">
        <f t="shared" si="38"/>
        <v>0</v>
      </c>
    </row>
    <row r="769" spans="4:10">
      <c r="D769">
        <f>'RS-232 CMD'!G469</f>
        <v>0</v>
      </c>
      <c r="E769">
        <f>'RS-232 CMD'!H469</f>
        <v>0</v>
      </c>
      <c r="G769">
        <f t="shared" si="36"/>
        <v>0</v>
      </c>
      <c r="H769">
        <f t="shared" si="37"/>
        <v>0</v>
      </c>
      <c r="J769">
        <f t="shared" si="38"/>
        <v>0</v>
      </c>
    </row>
    <row r="770" spans="4:10">
      <c r="D770">
        <f>'RS-232 CMD'!G470</f>
        <v>0</v>
      </c>
      <c r="E770">
        <f>'RS-232 CMD'!H470</f>
        <v>0</v>
      </c>
      <c r="G770">
        <f t="shared" si="36"/>
        <v>0</v>
      </c>
      <c r="H770">
        <f t="shared" si="37"/>
        <v>0</v>
      </c>
      <c r="J770">
        <f t="shared" si="38"/>
        <v>0</v>
      </c>
    </row>
    <row r="771" spans="4:10">
      <c r="D771">
        <f>'RS-232 CMD'!G471</f>
        <v>0</v>
      </c>
      <c r="E771">
        <f>'RS-232 CMD'!H471</f>
        <v>0</v>
      </c>
      <c r="G771">
        <f t="shared" si="36"/>
        <v>0</v>
      </c>
      <c r="H771">
        <f t="shared" si="37"/>
        <v>0</v>
      </c>
      <c r="J771">
        <f t="shared" si="38"/>
        <v>0</v>
      </c>
    </row>
    <row r="772" spans="4:10">
      <c r="D772">
        <f>'RS-232 CMD'!G472</f>
        <v>0</v>
      </c>
      <c r="E772">
        <f>'RS-232 CMD'!H472</f>
        <v>0</v>
      </c>
      <c r="G772">
        <f t="shared" ref="G772:G835" si="39">HEX2DEC(LEFT(D772,2))</f>
        <v>0</v>
      </c>
      <c r="H772">
        <f t="shared" ref="H772:H835" si="40">HEX2DEC(LEFT(E772,2))</f>
        <v>0</v>
      </c>
      <c r="J772">
        <f t="shared" ref="J772:J835" si="41">G772*256+H772</f>
        <v>0</v>
      </c>
    </row>
    <row r="773" spans="4:10">
      <c r="D773">
        <f>'RS-232 CMD'!G473</f>
        <v>0</v>
      </c>
      <c r="E773">
        <f>'RS-232 CMD'!H473</f>
        <v>0</v>
      </c>
      <c r="G773">
        <f t="shared" si="39"/>
        <v>0</v>
      </c>
      <c r="H773">
        <f t="shared" si="40"/>
        <v>0</v>
      </c>
      <c r="J773">
        <f t="shared" si="41"/>
        <v>0</v>
      </c>
    </row>
    <row r="774" spans="4:10">
      <c r="D774">
        <f>'RS-232 CMD'!G474</f>
        <v>0</v>
      </c>
      <c r="E774">
        <f>'RS-232 CMD'!H474</f>
        <v>0</v>
      </c>
      <c r="G774">
        <f t="shared" si="39"/>
        <v>0</v>
      </c>
      <c r="H774">
        <f t="shared" si="40"/>
        <v>0</v>
      </c>
      <c r="J774">
        <f t="shared" si="41"/>
        <v>0</v>
      </c>
    </row>
    <row r="775" spans="4:10">
      <c r="D775">
        <f>'RS-232 CMD'!G475</f>
        <v>0</v>
      </c>
      <c r="E775">
        <f>'RS-232 CMD'!H475</f>
        <v>0</v>
      </c>
      <c r="G775">
        <f t="shared" si="39"/>
        <v>0</v>
      </c>
      <c r="H775">
        <f t="shared" si="40"/>
        <v>0</v>
      </c>
      <c r="J775">
        <f t="shared" si="41"/>
        <v>0</v>
      </c>
    </row>
    <row r="776" spans="4:10">
      <c r="D776">
        <f>'RS-232 CMD'!G476</f>
        <v>0</v>
      </c>
      <c r="E776">
        <f>'RS-232 CMD'!H476</f>
        <v>0</v>
      </c>
      <c r="G776">
        <f t="shared" si="39"/>
        <v>0</v>
      </c>
      <c r="H776">
        <f t="shared" si="40"/>
        <v>0</v>
      </c>
      <c r="J776">
        <f t="shared" si="41"/>
        <v>0</v>
      </c>
    </row>
    <row r="777" spans="4:10">
      <c r="D777">
        <f>'RS-232 CMD'!G477</f>
        <v>0</v>
      </c>
      <c r="E777">
        <f>'RS-232 CMD'!H477</f>
        <v>0</v>
      </c>
      <c r="G777">
        <f t="shared" si="39"/>
        <v>0</v>
      </c>
      <c r="H777">
        <f t="shared" si="40"/>
        <v>0</v>
      </c>
      <c r="J777">
        <f t="shared" si="41"/>
        <v>0</v>
      </c>
    </row>
    <row r="778" spans="4:10">
      <c r="D778">
        <f>'RS-232 CMD'!G478</f>
        <v>0</v>
      </c>
      <c r="E778">
        <f>'RS-232 CMD'!H478</f>
        <v>0</v>
      </c>
      <c r="G778">
        <f t="shared" si="39"/>
        <v>0</v>
      </c>
      <c r="H778">
        <f t="shared" si="40"/>
        <v>0</v>
      </c>
      <c r="J778">
        <f t="shared" si="41"/>
        <v>0</v>
      </c>
    </row>
    <row r="779" spans="4:10">
      <c r="D779">
        <f>'RS-232 CMD'!G479</f>
        <v>0</v>
      </c>
      <c r="E779">
        <f>'RS-232 CMD'!H479</f>
        <v>0</v>
      </c>
      <c r="G779">
        <f t="shared" si="39"/>
        <v>0</v>
      </c>
      <c r="H779">
        <f t="shared" si="40"/>
        <v>0</v>
      </c>
      <c r="J779">
        <f t="shared" si="41"/>
        <v>0</v>
      </c>
    </row>
    <row r="780" spans="4:10">
      <c r="D780">
        <f>'RS-232 CMD'!G480</f>
        <v>0</v>
      </c>
      <c r="E780">
        <f>'RS-232 CMD'!H480</f>
        <v>0</v>
      </c>
      <c r="G780">
        <f t="shared" si="39"/>
        <v>0</v>
      </c>
      <c r="H780">
        <f t="shared" si="40"/>
        <v>0</v>
      </c>
      <c r="J780">
        <f t="shared" si="41"/>
        <v>0</v>
      </c>
    </row>
    <row r="781" spans="4:10">
      <c r="D781">
        <f>'RS-232 CMD'!G481</f>
        <v>0</v>
      </c>
      <c r="E781">
        <f>'RS-232 CMD'!H481</f>
        <v>0</v>
      </c>
      <c r="G781">
        <f t="shared" si="39"/>
        <v>0</v>
      </c>
      <c r="H781">
        <f t="shared" si="40"/>
        <v>0</v>
      </c>
      <c r="J781">
        <f t="shared" si="41"/>
        <v>0</v>
      </c>
    </row>
    <row r="782" spans="4:10">
      <c r="D782">
        <f>'RS-232 CMD'!G482</f>
        <v>0</v>
      </c>
      <c r="E782">
        <f>'RS-232 CMD'!H482</f>
        <v>0</v>
      </c>
      <c r="G782">
        <f t="shared" si="39"/>
        <v>0</v>
      </c>
      <c r="H782">
        <f t="shared" si="40"/>
        <v>0</v>
      </c>
      <c r="J782">
        <f t="shared" si="41"/>
        <v>0</v>
      </c>
    </row>
    <row r="783" spans="4:10">
      <c r="D783">
        <f>'RS-232 CMD'!G483</f>
        <v>0</v>
      </c>
      <c r="E783">
        <f>'RS-232 CMD'!H483</f>
        <v>0</v>
      </c>
      <c r="G783">
        <f t="shared" si="39"/>
        <v>0</v>
      </c>
      <c r="H783">
        <f t="shared" si="40"/>
        <v>0</v>
      </c>
      <c r="J783">
        <f t="shared" si="41"/>
        <v>0</v>
      </c>
    </row>
    <row r="784" spans="4:10">
      <c r="D784">
        <f>'RS-232 CMD'!G484</f>
        <v>0</v>
      </c>
      <c r="E784">
        <f>'RS-232 CMD'!H484</f>
        <v>0</v>
      </c>
      <c r="G784">
        <f t="shared" si="39"/>
        <v>0</v>
      </c>
      <c r="H784">
        <f t="shared" si="40"/>
        <v>0</v>
      </c>
      <c r="J784">
        <f t="shared" si="41"/>
        <v>0</v>
      </c>
    </row>
    <row r="785" spans="4:10">
      <c r="D785">
        <f>'RS-232 CMD'!G485</f>
        <v>0</v>
      </c>
      <c r="E785">
        <f>'RS-232 CMD'!H485</f>
        <v>0</v>
      </c>
      <c r="G785">
        <f t="shared" si="39"/>
        <v>0</v>
      </c>
      <c r="H785">
        <f t="shared" si="40"/>
        <v>0</v>
      </c>
      <c r="J785">
        <f t="shared" si="41"/>
        <v>0</v>
      </c>
    </row>
    <row r="786" spans="4:10">
      <c r="D786">
        <f>'RS-232 CMD'!G486</f>
        <v>0</v>
      </c>
      <c r="E786">
        <f>'RS-232 CMD'!H486</f>
        <v>0</v>
      </c>
      <c r="G786">
        <f t="shared" si="39"/>
        <v>0</v>
      </c>
      <c r="H786">
        <f t="shared" si="40"/>
        <v>0</v>
      </c>
      <c r="J786">
        <f t="shared" si="41"/>
        <v>0</v>
      </c>
    </row>
    <row r="787" spans="4:10">
      <c r="D787">
        <f>'RS-232 CMD'!G487</f>
        <v>0</v>
      </c>
      <c r="E787">
        <f>'RS-232 CMD'!H487</f>
        <v>0</v>
      </c>
      <c r="G787">
        <f t="shared" si="39"/>
        <v>0</v>
      </c>
      <c r="H787">
        <f t="shared" si="40"/>
        <v>0</v>
      </c>
      <c r="J787">
        <f t="shared" si="41"/>
        <v>0</v>
      </c>
    </row>
    <row r="788" spans="4:10">
      <c r="D788">
        <f>'RS-232 CMD'!G488</f>
        <v>0</v>
      </c>
      <c r="E788">
        <f>'RS-232 CMD'!H488</f>
        <v>0</v>
      </c>
      <c r="G788">
        <f t="shared" si="39"/>
        <v>0</v>
      </c>
      <c r="H788">
        <f t="shared" si="40"/>
        <v>0</v>
      </c>
      <c r="J788">
        <f t="shared" si="41"/>
        <v>0</v>
      </c>
    </row>
    <row r="789" spans="4:10">
      <c r="D789">
        <f>'RS-232 CMD'!G489</f>
        <v>0</v>
      </c>
      <c r="E789">
        <f>'RS-232 CMD'!H489</f>
        <v>0</v>
      </c>
      <c r="G789">
        <f t="shared" si="39"/>
        <v>0</v>
      </c>
      <c r="H789">
        <f t="shared" si="40"/>
        <v>0</v>
      </c>
      <c r="J789">
        <f t="shared" si="41"/>
        <v>0</v>
      </c>
    </row>
    <row r="790" spans="4:10">
      <c r="D790">
        <f>'RS-232 CMD'!G490</f>
        <v>0</v>
      </c>
      <c r="E790">
        <f>'RS-232 CMD'!H490</f>
        <v>0</v>
      </c>
      <c r="G790">
        <f t="shared" si="39"/>
        <v>0</v>
      </c>
      <c r="H790">
        <f t="shared" si="40"/>
        <v>0</v>
      </c>
      <c r="J790">
        <f t="shared" si="41"/>
        <v>0</v>
      </c>
    </row>
    <row r="791" spans="4:10">
      <c r="D791">
        <f>'RS-232 CMD'!G491</f>
        <v>0</v>
      </c>
      <c r="E791">
        <f>'RS-232 CMD'!H491</f>
        <v>0</v>
      </c>
      <c r="G791">
        <f t="shared" si="39"/>
        <v>0</v>
      </c>
      <c r="H791">
        <f t="shared" si="40"/>
        <v>0</v>
      </c>
      <c r="J791">
        <f t="shared" si="41"/>
        <v>0</v>
      </c>
    </row>
    <row r="792" spans="4:10">
      <c r="D792">
        <f>'RS-232 CMD'!G492</f>
        <v>0</v>
      </c>
      <c r="E792">
        <f>'RS-232 CMD'!H492</f>
        <v>0</v>
      </c>
      <c r="G792">
        <f t="shared" si="39"/>
        <v>0</v>
      </c>
      <c r="H792">
        <f t="shared" si="40"/>
        <v>0</v>
      </c>
      <c r="J792">
        <f t="shared" si="41"/>
        <v>0</v>
      </c>
    </row>
    <row r="793" spans="4:10">
      <c r="D793">
        <f>'RS-232 CMD'!G493</f>
        <v>0</v>
      </c>
      <c r="E793">
        <f>'RS-232 CMD'!H493</f>
        <v>0</v>
      </c>
      <c r="G793">
        <f t="shared" si="39"/>
        <v>0</v>
      </c>
      <c r="H793">
        <f t="shared" si="40"/>
        <v>0</v>
      </c>
      <c r="J793">
        <f t="shared" si="41"/>
        <v>0</v>
      </c>
    </row>
    <row r="794" spans="4:10">
      <c r="D794">
        <f>'RS-232 CMD'!G494</f>
        <v>0</v>
      </c>
      <c r="E794">
        <f>'RS-232 CMD'!H494</f>
        <v>0</v>
      </c>
      <c r="G794">
        <f t="shared" si="39"/>
        <v>0</v>
      </c>
      <c r="H794">
        <f t="shared" si="40"/>
        <v>0</v>
      </c>
      <c r="J794">
        <f t="shared" si="41"/>
        <v>0</v>
      </c>
    </row>
    <row r="795" spans="4:10">
      <c r="D795">
        <f>'RS-232 CMD'!G495</f>
        <v>0</v>
      </c>
      <c r="E795">
        <f>'RS-232 CMD'!H495</f>
        <v>0</v>
      </c>
      <c r="G795">
        <f t="shared" si="39"/>
        <v>0</v>
      </c>
      <c r="H795">
        <f t="shared" si="40"/>
        <v>0</v>
      </c>
      <c r="J795">
        <f t="shared" si="41"/>
        <v>0</v>
      </c>
    </row>
    <row r="796" spans="4:10">
      <c r="D796">
        <f>'RS-232 CMD'!G496</f>
        <v>0</v>
      </c>
      <c r="E796">
        <f>'RS-232 CMD'!H496</f>
        <v>0</v>
      </c>
      <c r="G796">
        <f t="shared" si="39"/>
        <v>0</v>
      </c>
      <c r="H796">
        <f t="shared" si="40"/>
        <v>0</v>
      </c>
      <c r="J796">
        <f t="shared" si="41"/>
        <v>0</v>
      </c>
    </row>
    <row r="797" spans="4:10">
      <c r="D797">
        <f>'RS-232 CMD'!G497</f>
        <v>0</v>
      </c>
      <c r="E797">
        <f>'RS-232 CMD'!H497</f>
        <v>0</v>
      </c>
      <c r="G797">
        <f t="shared" si="39"/>
        <v>0</v>
      </c>
      <c r="H797">
        <f t="shared" si="40"/>
        <v>0</v>
      </c>
      <c r="J797">
        <f t="shared" si="41"/>
        <v>0</v>
      </c>
    </row>
    <row r="798" spans="4:10">
      <c r="D798">
        <f>'RS-232 CMD'!G498</f>
        <v>0</v>
      </c>
      <c r="E798">
        <f>'RS-232 CMD'!H498</f>
        <v>0</v>
      </c>
      <c r="G798">
        <f t="shared" si="39"/>
        <v>0</v>
      </c>
      <c r="H798">
        <f t="shared" si="40"/>
        <v>0</v>
      </c>
      <c r="J798">
        <f t="shared" si="41"/>
        <v>0</v>
      </c>
    </row>
    <row r="799" spans="4:10">
      <c r="D799">
        <f>'RS-232 CMD'!G499</f>
        <v>0</v>
      </c>
      <c r="E799">
        <f>'RS-232 CMD'!H499</f>
        <v>0</v>
      </c>
      <c r="G799">
        <f t="shared" si="39"/>
        <v>0</v>
      </c>
      <c r="H799">
        <f t="shared" si="40"/>
        <v>0</v>
      </c>
      <c r="J799">
        <f t="shared" si="41"/>
        <v>0</v>
      </c>
    </row>
    <row r="800" spans="4:10">
      <c r="D800">
        <f>'RS-232 CMD'!G500</f>
        <v>0</v>
      </c>
      <c r="E800">
        <f>'RS-232 CMD'!H500</f>
        <v>0</v>
      </c>
      <c r="G800">
        <f t="shared" si="39"/>
        <v>0</v>
      </c>
      <c r="H800">
        <f t="shared" si="40"/>
        <v>0</v>
      </c>
      <c r="J800">
        <f t="shared" si="41"/>
        <v>0</v>
      </c>
    </row>
    <row r="801" spans="4:10">
      <c r="D801">
        <f>'RS-232 CMD'!G501</f>
        <v>0</v>
      </c>
      <c r="E801">
        <f>'RS-232 CMD'!H501</f>
        <v>0</v>
      </c>
      <c r="G801">
        <f t="shared" si="39"/>
        <v>0</v>
      </c>
      <c r="H801">
        <f t="shared" si="40"/>
        <v>0</v>
      </c>
      <c r="J801">
        <f t="shared" si="41"/>
        <v>0</v>
      </c>
    </row>
    <row r="802" spans="4:10">
      <c r="D802">
        <f>'RS-232 CMD'!G502</f>
        <v>0</v>
      </c>
      <c r="E802">
        <f>'RS-232 CMD'!H502</f>
        <v>0</v>
      </c>
      <c r="G802">
        <f t="shared" si="39"/>
        <v>0</v>
      </c>
      <c r="H802">
        <f t="shared" si="40"/>
        <v>0</v>
      </c>
      <c r="J802">
        <f t="shared" si="41"/>
        <v>0</v>
      </c>
    </row>
    <row r="803" spans="4:10">
      <c r="D803">
        <f>'RS-232 CMD'!G503</f>
        <v>0</v>
      </c>
      <c r="E803">
        <f>'RS-232 CMD'!H503</f>
        <v>0</v>
      </c>
      <c r="G803">
        <f t="shared" si="39"/>
        <v>0</v>
      </c>
      <c r="H803">
        <f t="shared" si="40"/>
        <v>0</v>
      </c>
      <c r="J803">
        <f t="shared" si="41"/>
        <v>0</v>
      </c>
    </row>
    <row r="804" spans="4:10">
      <c r="D804">
        <f>'RS-232 CMD'!G504</f>
        <v>0</v>
      </c>
      <c r="E804">
        <f>'RS-232 CMD'!H504</f>
        <v>0</v>
      </c>
      <c r="G804">
        <f t="shared" si="39"/>
        <v>0</v>
      </c>
      <c r="H804">
        <f t="shared" si="40"/>
        <v>0</v>
      </c>
      <c r="J804">
        <f t="shared" si="41"/>
        <v>0</v>
      </c>
    </row>
    <row r="805" spans="4:10">
      <c r="D805">
        <f>'RS-232 CMD'!G505</f>
        <v>0</v>
      </c>
      <c r="E805">
        <f>'RS-232 CMD'!H505</f>
        <v>0</v>
      </c>
      <c r="G805">
        <f t="shared" si="39"/>
        <v>0</v>
      </c>
      <c r="H805">
        <f t="shared" si="40"/>
        <v>0</v>
      </c>
      <c r="J805">
        <f t="shared" si="41"/>
        <v>0</v>
      </c>
    </row>
    <row r="806" spans="4:10">
      <c r="D806">
        <f>'RS-232 CMD'!G506</f>
        <v>0</v>
      </c>
      <c r="E806">
        <f>'RS-232 CMD'!H506</f>
        <v>0</v>
      </c>
      <c r="G806">
        <f t="shared" si="39"/>
        <v>0</v>
      </c>
      <c r="H806">
        <f t="shared" si="40"/>
        <v>0</v>
      </c>
      <c r="J806">
        <f t="shared" si="41"/>
        <v>0</v>
      </c>
    </row>
    <row r="807" spans="4:10">
      <c r="D807">
        <f>'RS-232 CMD'!G507</f>
        <v>0</v>
      </c>
      <c r="E807">
        <f>'RS-232 CMD'!H507</f>
        <v>0</v>
      </c>
      <c r="G807">
        <f t="shared" si="39"/>
        <v>0</v>
      </c>
      <c r="H807">
        <f t="shared" si="40"/>
        <v>0</v>
      </c>
      <c r="J807">
        <f t="shared" si="41"/>
        <v>0</v>
      </c>
    </row>
    <row r="808" spans="4:10">
      <c r="D808">
        <f>'RS-232 CMD'!G508</f>
        <v>0</v>
      </c>
      <c r="E808">
        <f>'RS-232 CMD'!H508</f>
        <v>0</v>
      </c>
      <c r="G808">
        <f t="shared" si="39"/>
        <v>0</v>
      </c>
      <c r="H808">
        <f t="shared" si="40"/>
        <v>0</v>
      </c>
      <c r="J808">
        <f t="shared" si="41"/>
        <v>0</v>
      </c>
    </row>
    <row r="809" spans="4:10">
      <c r="D809">
        <f>'RS-232 CMD'!G509</f>
        <v>0</v>
      </c>
      <c r="E809">
        <f>'RS-232 CMD'!H509</f>
        <v>0</v>
      </c>
      <c r="G809">
        <f t="shared" si="39"/>
        <v>0</v>
      </c>
      <c r="H809">
        <f t="shared" si="40"/>
        <v>0</v>
      </c>
      <c r="J809">
        <f t="shared" si="41"/>
        <v>0</v>
      </c>
    </row>
    <row r="810" spans="4:10">
      <c r="D810">
        <f>'RS-232 CMD'!G510</f>
        <v>0</v>
      </c>
      <c r="E810">
        <f>'RS-232 CMD'!H510</f>
        <v>0</v>
      </c>
      <c r="G810">
        <f t="shared" si="39"/>
        <v>0</v>
      </c>
      <c r="H810">
        <f t="shared" si="40"/>
        <v>0</v>
      </c>
      <c r="J810">
        <f t="shared" si="41"/>
        <v>0</v>
      </c>
    </row>
    <row r="811" spans="4:10">
      <c r="D811">
        <f>'RS-232 CMD'!G511</f>
        <v>0</v>
      </c>
      <c r="E811">
        <f>'RS-232 CMD'!H511</f>
        <v>0</v>
      </c>
      <c r="G811">
        <f t="shared" si="39"/>
        <v>0</v>
      </c>
      <c r="H811">
        <f t="shared" si="40"/>
        <v>0</v>
      </c>
      <c r="J811">
        <f t="shared" si="41"/>
        <v>0</v>
      </c>
    </row>
    <row r="812" spans="4:10">
      <c r="D812">
        <f>'RS-232 CMD'!G512</f>
        <v>0</v>
      </c>
      <c r="E812">
        <f>'RS-232 CMD'!H512</f>
        <v>0</v>
      </c>
      <c r="G812">
        <f t="shared" si="39"/>
        <v>0</v>
      </c>
      <c r="H812">
        <f t="shared" si="40"/>
        <v>0</v>
      </c>
      <c r="J812">
        <f t="shared" si="41"/>
        <v>0</v>
      </c>
    </row>
    <row r="813" spans="4:10">
      <c r="D813">
        <f>'RS-232 CMD'!G513</f>
        <v>0</v>
      </c>
      <c r="E813">
        <f>'RS-232 CMD'!H513</f>
        <v>0</v>
      </c>
      <c r="G813">
        <f t="shared" si="39"/>
        <v>0</v>
      </c>
      <c r="H813">
        <f t="shared" si="40"/>
        <v>0</v>
      </c>
      <c r="J813">
        <f t="shared" si="41"/>
        <v>0</v>
      </c>
    </row>
    <row r="814" spans="4:10">
      <c r="D814">
        <f>'RS-232 CMD'!G514</f>
        <v>0</v>
      </c>
      <c r="E814">
        <f>'RS-232 CMD'!H514</f>
        <v>0</v>
      </c>
      <c r="G814">
        <f t="shared" si="39"/>
        <v>0</v>
      </c>
      <c r="H814">
        <f t="shared" si="40"/>
        <v>0</v>
      </c>
      <c r="J814">
        <f t="shared" si="41"/>
        <v>0</v>
      </c>
    </row>
    <row r="815" spans="4:10">
      <c r="D815">
        <f>'RS-232 CMD'!G515</f>
        <v>0</v>
      </c>
      <c r="E815">
        <f>'RS-232 CMD'!H515</f>
        <v>0</v>
      </c>
      <c r="G815">
        <f t="shared" si="39"/>
        <v>0</v>
      </c>
      <c r="H815">
        <f t="shared" si="40"/>
        <v>0</v>
      </c>
      <c r="J815">
        <f t="shared" si="41"/>
        <v>0</v>
      </c>
    </row>
    <row r="816" spans="4:10">
      <c r="D816">
        <f>'RS-232 CMD'!G516</f>
        <v>0</v>
      </c>
      <c r="E816">
        <f>'RS-232 CMD'!H516</f>
        <v>0</v>
      </c>
      <c r="G816">
        <f t="shared" si="39"/>
        <v>0</v>
      </c>
      <c r="H816">
        <f t="shared" si="40"/>
        <v>0</v>
      </c>
      <c r="J816">
        <f t="shared" si="41"/>
        <v>0</v>
      </c>
    </row>
    <row r="817" spans="4:10">
      <c r="D817">
        <f>'RS-232 CMD'!G517</f>
        <v>0</v>
      </c>
      <c r="E817">
        <f>'RS-232 CMD'!H517</f>
        <v>0</v>
      </c>
      <c r="G817">
        <f t="shared" si="39"/>
        <v>0</v>
      </c>
      <c r="H817">
        <f t="shared" si="40"/>
        <v>0</v>
      </c>
      <c r="J817">
        <f t="shared" si="41"/>
        <v>0</v>
      </c>
    </row>
    <row r="818" spans="4:10">
      <c r="D818">
        <f>'RS-232 CMD'!G518</f>
        <v>0</v>
      </c>
      <c r="E818">
        <f>'RS-232 CMD'!H518</f>
        <v>0</v>
      </c>
      <c r="G818">
        <f t="shared" si="39"/>
        <v>0</v>
      </c>
      <c r="H818">
        <f t="shared" si="40"/>
        <v>0</v>
      </c>
      <c r="J818">
        <f t="shared" si="41"/>
        <v>0</v>
      </c>
    </row>
    <row r="819" spans="4:10">
      <c r="D819">
        <f>'RS-232 CMD'!G519</f>
        <v>0</v>
      </c>
      <c r="E819">
        <f>'RS-232 CMD'!H519</f>
        <v>0</v>
      </c>
      <c r="G819">
        <f t="shared" si="39"/>
        <v>0</v>
      </c>
      <c r="H819">
        <f t="shared" si="40"/>
        <v>0</v>
      </c>
      <c r="J819">
        <f t="shared" si="41"/>
        <v>0</v>
      </c>
    </row>
    <row r="820" spans="4:10">
      <c r="D820">
        <f>'RS-232 CMD'!G520</f>
        <v>0</v>
      </c>
      <c r="E820">
        <f>'RS-232 CMD'!H520</f>
        <v>0</v>
      </c>
      <c r="G820">
        <f t="shared" si="39"/>
        <v>0</v>
      </c>
      <c r="H820">
        <f t="shared" si="40"/>
        <v>0</v>
      </c>
      <c r="J820">
        <f t="shared" si="41"/>
        <v>0</v>
      </c>
    </row>
    <row r="821" spans="4:10">
      <c r="D821">
        <f>'RS-232 CMD'!G521</f>
        <v>0</v>
      </c>
      <c r="E821">
        <f>'RS-232 CMD'!H521</f>
        <v>0</v>
      </c>
      <c r="G821">
        <f t="shared" si="39"/>
        <v>0</v>
      </c>
      <c r="H821">
        <f t="shared" si="40"/>
        <v>0</v>
      </c>
      <c r="J821">
        <f t="shared" si="41"/>
        <v>0</v>
      </c>
    </row>
    <row r="822" spans="4:10">
      <c r="D822">
        <f>'RS-232 CMD'!G522</f>
        <v>0</v>
      </c>
      <c r="E822">
        <f>'RS-232 CMD'!H522</f>
        <v>0</v>
      </c>
      <c r="G822">
        <f t="shared" si="39"/>
        <v>0</v>
      </c>
      <c r="H822">
        <f t="shared" si="40"/>
        <v>0</v>
      </c>
      <c r="J822">
        <f t="shared" si="41"/>
        <v>0</v>
      </c>
    </row>
    <row r="823" spans="4:10">
      <c r="D823">
        <f>'RS-232 CMD'!G523</f>
        <v>0</v>
      </c>
      <c r="E823">
        <f>'RS-232 CMD'!H523</f>
        <v>0</v>
      </c>
      <c r="G823">
        <f t="shared" si="39"/>
        <v>0</v>
      </c>
      <c r="H823">
        <f t="shared" si="40"/>
        <v>0</v>
      </c>
      <c r="J823">
        <f t="shared" si="41"/>
        <v>0</v>
      </c>
    </row>
    <row r="824" spans="4:10">
      <c r="D824">
        <f>'RS-232 CMD'!G524</f>
        <v>0</v>
      </c>
      <c r="E824">
        <f>'RS-232 CMD'!H524</f>
        <v>0</v>
      </c>
      <c r="G824">
        <f t="shared" si="39"/>
        <v>0</v>
      </c>
      <c r="H824">
        <f t="shared" si="40"/>
        <v>0</v>
      </c>
      <c r="J824">
        <f t="shared" si="41"/>
        <v>0</v>
      </c>
    </row>
    <row r="825" spans="4:10">
      <c r="D825">
        <f>'RS-232 CMD'!G525</f>
        <v>0</v>
      </c>
      <c r="E825">
        <f>'RS-232 CMD'!H525</f>
        <v>0</v>
      </c>
      <c r="G825">
        <f t="shared" si="39"/>
        <v>0</v>
      </c>
      <c r="H825">
        <f t="shared" si="40"/>
        <v>0</v>
      </c>
      <c r="J825">
        <f t="shared" si="41"/>
        <v>0</v>
      </c>
    </row>
    <row r="826" spans="4:10">
      <c r="D826">
        <f>'RS-232 CMD'!G526</f>
        <v>0</v>
      </c>
      <c r="E826">
        <f>'RS-232 CMD'!H526</f>
        <v>0</v>
      </c>
      <c r="G826">
        <f t="shared" si="39"/>
        <v>0</v>
      </c>
      <c r="H826">
        <f t="shared" si="40"/>
        <v>0</v>
      </c>
      <c r="J826">
        <f t="shared" si="41"/>
        <v>0</v>
      </c>
    </row>
    <row r="827" spans="4:10">
      <c r="D827">
        <f>'RS-232 CMD'!G527</f>
        <v>0</v>
      </c>
      <c r="E827">
        <f>'RS-232 CMD'!H527</f>
        <v>0</v>
      </c>
      <c r="G827">
        <f t="shared" si="39"/>
        <v>0</v>
      </c>
      <c r="H827">
        <f t="shared" si="40"/>
        <v>0</v>
      </c>
      <c r="J827">
        <f t="shared" si="41"/>
        <v>0</v>
      </c>
    </row>
    <row r="828" spans="4:10">
      <c r="D828">
        <f>'RS-232 CMD'!G528</f>
        <v>0</v>
      </c>
      <c r="E828">
        <f>'RS-232 CMD'!H528</f>
        <v>0</v>
      </c>
      <c r="G828">
        <f t="shared" si="39"/>
        <v>0</v>
      </c>
      <c r="H828">
        <f t="shared" si="40"/>
        <v>0</v>
      </c>
      <c r="J828">
        <f t="shared" si="41"/>
        <v>0</v>
      </c>
    </row>
    <row r="829" spans="4:10">
      <c r="D829">
        <f>'RS-232 CMD'!G529</f>
        <v>0</v>
      </c>
      <c r="E829">
        <f>'RS-232 CMD'!H529</f>
        <v>0</v>
      </c>
      <c r="G829">
        <f t="shared" si="39"/>
        <v>0</v>
      </c>
      <c r="H829">
        <f t="shared" si="40"/>
        <v>0</v>
      </c>
      <c r="J829">
        <f t="shared" si="41"/>
        <v>0</v>
      </c>
    </row>
    <row r="830" spans="4:10">
      <c r="D830">
        <f>'RS-232 CMD'!G530</f>
        <v>0</v>
      </c>
      <c r="E830">
        <f>'RS-232 CMD'!H530</f>
        <v>0</v>
      </c>
      <c r="G830">
        <f t="shared" si="39"/>
        <v>0</v>
      </c>
      <c r="H830">
        <f t="shared" si="40"/>
        <v>0</v>
      </c>
      <c r="J830">
        <f t="shared" si="41"/>
        <v>0</v>
      </c>
    </row>
    <row r="831" spans="4:10">
      <c r="D831">
        <f>'RS-232 CMD'!G531</f>
        <v>0</v>
      </c>
      <c r="E831">
        <f>'RS-232 CMD'!H531</f>
        <v>0</v>
      </c>
      <c r="G831">
        <f t="shared" si="39"/>
        <v>0</v>
      </c>
      <c r="H831">
        <f t="shared" si="40"/>
        <v>0</v>
      </c>
      <c r="J831">
        <f t="shared" si="41"/>
        <v>0</v>
      </c>
    </row>
    <row r="832" spans="4:10">
      <c r="D832">
        <f>'RS-232 CMD'!G532</f>
        <v>0</v>
      </c>
      <c r="E832">
        <f>'RS-232 CMD'!H532</f>
        <v>0</v>
      </c>
      <c r="G832">
        <f t="shared" si="39"/>
        <v>0</v>
      </c>
      <c r="H832">
        <f t="shared" si="40"/>
        <v>0</v>
      </c>
      <c r="J832">
        <f t="shared" si="41"/>
        <v>0</v>
      </c>
    </row>
    <row r="833" spans="4:10">
      <c r="D833">
        <f>'RS-232 CMD'!G533</f>
        <v>0</v>
      </c>
      <c r="E833">
        <f>'RS-232 CMD'!H533</f>
        <v>0</v>
      </c>
      <c r="G833">
        <f t="shared" si="39"/>
        <v>0</v>
      </c>
      <c r="H833">
        <f t="shared" si="40"/>
        <v>0</v>
      </c>
      <c r="J833">
        <f t="shared" si="41"/>
        <v>0</v>
      </c>
    </row>
    <row r="834" spans="4:10">
      <c r="D834">
        <f>'RS-232 CMD'!G534</f>
        <v>0</v>
      </c>
      <c r="E834">
        <f>'RS-232 CMD'!H534</f>
        <v>0</v>
      </c>
      <c r="G834">
        <f t="shared" si="39"/>
        <v>0</v>
      </c>
      <c r="H834">
        <f t="shared" si="40"/>
        <v>0</v>
      </c>
      <c r="J834">
        <f t="shared" si="41"/>
        <v>0</v>
      </c>
    </row>
    <row r="835" spans="4:10">
      <c r="D835">
        <f>'RS-232 CMD'!G535</f>
        <v>0</v>
      </c>
      <c r="E835">
        <f>'RS-232 CMD'!H535</f>
        <v>0</v>
      </c>
      <c r="G835">
        <f t="shared" si="39"/>
        <v>0</v>
      </c>
      <c r="H835">
        <f t="shared" si="40"/>
        <v>0</v>
      </c>
      <c r="J835">
        <f t="shared" si="41"/>
        <v>0</v>
      </c>
    </row>
    <row r="836" spans="4:10">
      <c r="D836">
        <f>'RS-232 CMD'!G536</f>
        <v>0</v>
      </c>
      <c r="E836">
        <f>'RS-232 CMD'!H536</f>
        <v>0</v>
      </c>
      <c r="G836">
        <f t="shared" ref="G836:G899" si="42">HEX2DEC(LEFT(D836,2))</f>
        <v>0</v>
      </c>
      <c r="H836">
        <f t="shared" ref="H836:H899" si="43">HEX2DEC(LEFT(E836,2))</f>
        <v>0</v>
      </c>
      <c r="J836">
        <f t="shared" ref="J836:J899" si="44">G836*256+H836</f>
        <v>0</v>
      </c>
    </row>
    <row r="837" spans="4:10">
      <c r="D837">
        <f>'RS-232 CMD'!G537</f>
        <v>0</v>
      </c>
      <c r="E837">
        <f>'RS-232 CMD'!H537</f>
        <v>0</v>
      </c>
      <c r="G837">
        <f t="shared" si="42"/>
        <v>0</v>
      </c>
      <c r="H837">
        <f t="shared" si="43"/>
        <v>0</v>
      </c>
      <c r="J837">
        <f t="shared" si="44"/>
        <v>0</v>
      </c>
    </row>
    <row r="838" spans="4:10">
      <c r="D838">
        <f>'RS-232 CMD'!G538</f>
        <v>0</v>
      </c>
      <c r="E838">
        <f>'RS-232 CMD'!H538</f>
        <v>0</v>
      </c>
      <c r="G838">
        <f t="shared" si="42"/>
        <v>0</v>
      </c>
      <c r="H838">
        <f t="shared" si="43"/>
        <v>0</v>
      </c>
      <c r="J838">
        <f t="shared" si="44"/>
        <v>0</v>
      </c>
    </row>
    <row r="839" spans="4:10">
      <c r="D839">
        <f>'RS-232 CMD'!G539</f>
        <v>0</v>
      </c>
      <c r="E839">
        <f>'RS-232 CMD'!H539</f>
        <v>0</v>
      </c>
      <c r="G839">
        <f t="shared" si="42"/>
        <v>0</v>
      </c>
      <c r="H839">
        <f t="shared" si="43"/>
        <v>0</v>
      </c>
      <c r="J839">
        <f t="shared" si="44"/>
        <v>0</v>
      </c>
    </row>
    <row r="840" spans="4:10">
      <c r="D840">
        <f>'RS-232 CMD'!G540</f>
        <v>0</v>
      </c>
      <c r="E840">
        <f>'RS-232 CMD'!H540</f>
        <v>0</v>
      </c>
      <c r="G840">
        <f t="shared" si="42"/>
        <v>0</v>
      </c>
      <c r="H840">
        <f t="shared" si="43"/>
        <v>0</v>
      </c>
      <c r="J840">
        <f t="shared" si="44"/>
        <v>0</v>
      </c>
    </row>
    <row r="841" spans="4:10">
      <c r="D841">
        <f>'RS-232 CMD'!G541</f>
        <v>0</v>
      </c>
      <c r="E841">
        <f>'RS-232 CMD'!H541</f>
        <v>0</v>
      </c>
      <c r="G841">
        <f t="shared" si="42"/>
        <v>0</v>
      </c>
      <c r="H841">
        <f t="shared" si="43"/>
        <v>0</v>
      </c>
      <c r="J841">
        <f t="shared" si="44"/>
        <v>0</v>
      </c>
    </row>
    <row r="842" spans="4:10">
      <c r="D842">
        <f>'RS-232 CMD'!G542</f>
        <v>0</v>
      </c>
      <c r="E842">
        <f>'RS-232 CMD'!H542</f>
        <v>0</v>
      </c>
      <c r="G842">
        <f t="shared" si="42"/>
        <v>0</v>
      </c>
      <c r="H842">
        <f t="shared" si="43"/>
        <v>0</v>
      </c>
      <c r="J842">
        <f t="shared" si="44"/>
        <v>0</v>
      </c>
    </row>
    <row r="843" spans="4:10">
      <c r="D843">
        <f>'RS-232 CMD'!G543</f>
        <v>0</v>
      </c>
      <c r="E843">
        <f>'RS-232 CMD'!H543</f>
        <v>0</v>
      </c>
      <c r="G843">
        <f t="shared" si="42"/>
        <v>0</v>
      </c>
      <c r="H843">
        <f t="shared" si="43"/>
        <v>0</v>
      </c>
      <c r="J843">
        <f t="shared" si="44"/>
        <v>0</v>
      </c>
    </row>
    <row r="844" spans="4:10">
      <c r="D844">
        <f>'RS-232 CMD'!G544</f>
        <v>0</v>
      </c>
      <c r="E844">
        <f>'RS-232 CMD'!H544</f>
        <v>0</v>
      </c>
      <c r="G844">
        <f t="shared" si="42"/>
        <v>0</v>
      </c>
      <c r="H844">
        <f t="shared" si="43"/>
        <v>0</v>
      </c>
      <c r="J844">
        <f t="shared" si="44"/>
        <v>0</v>
      </c>
    </row>
    <row r="845" spans="4:10">
      <c r="D845">
        <f>'RS-232 CMD'!G545</f>
        <v>0</v>
      </c>
      <c r="E845">
        <f>'RS-232 CMD'!H545</f>
        <v>0</v>
      </c>
      <c r="G845">
        <f t="shared" si="42"/>
        <v>0</v>
      </c>
      <c r="H845">
        <f t="shared" si="43"/>
        <v>0</v>
      </c>
      <c r="J845">
        <f t="shared" si="44"/>
        <v>0</v>
      </c>
    </row>
    <row r="846" spans="4:10">
      <c r="D846">
        <f>'RS-232 CMD'!G546</f>
        <v>0</v>
      </c>
      <c r="E846">
        <f>'RS-232 CMD'!H546</f>
        <v>0</v>
      </c>
      <c r="G846">
        <f t="shared" si="42"/>
        <v>0</v>
      </c>
      <c r="H846">
        <f t="shared" si="43"/>
        <v>0</v>
      </c>
      <c r="J846">
        <f t="shared" si="44"/>
        <v>0</v>
      </c>
    </row>
    <row r="847" spans="4:10">
      <c r="D847">
        <f>'RS-232 CMD'!G547</f>
        <v>0</v>
      </c>
      <c r="E847">
        <f>'RS-232 CMD'!H547</f>
        <v>0</v>
      </c>
      <c r="G847">
        <f t="shared" si="42"/>
        <v>0</v>
      </c>
      <c r="H847">
        <f t="shared" si="43"/>
        <v>0</v>
      </c>
      <c r="J847">
        <f t="shared" si="44"/>
        <v>0</v>
      </c>
    </row>
    <row r="848" spans="4:10">
      <c r="D848">
        <f>'RS-232 CMD'!G548</f>
        <v>0</v>
      </c>
      <c r="E848">
        <f>'RS-232 CMD'!H548</f>
        <v>0</v>
      </c>
      <c r="G848">
        <f t="shared" si="42"/>
        <v>0</v>
      </c>
      <c r="H848">
        <f t="shared" si="43"/>
        <v>0</v>
      </c>
      <c r="J848">
        <f t="shared" si="44"/>
        <v>0</v>
      </c>
    </row>
    <row r="849" spans="4:10">
      <c r="D849">
        <f>'RS-232 CMD'!G549</f>
        <v>0</v>
      </c>
      <c r="E849">
        <f>'RS-232 CMD'!H549</f>
        <v>0</v>
      </c>
      <c r="G849">
        <f t="shared" si="42"/>
        <v>0</v>
      </c>
      <c r="H849">
        <f t="shared" si="43"/>
        <v>0</v>
      </c>
      <c r="J849">
        <f t="shared" si="44"/>
        <v>0</v>
      </c>
    </row>
    <row r="850" spans="4:10">
      <c r="D850">
        <f>'RS-232 CMD'!G550</f>
        <v>0</v>
      </c>
      <c r="E850">
        <f>'RS-232 CMD'!H550</f>
        <v>0</v>
      </c>
      <c r="G850">
        <f t="shared" si="42"/>
        <v>0</v>
      </c>
      <c r="H850">
        <f t="shared" si="43"/>
        <v>0</v>
      </c>
      <c r="J850">
        <f t="shared" si="44"/>
        <v>0</v>
      </c>
    </row>
    <row r="851" spans="4:10">
      <c r="D851">
        <f>'RS-232 CMD'!G551</f>
        <v>0</v>
      </c>
      <c r="E851">
        <f>'RS-232 CMD'!H551</f>
        <v>0</v>
      </c>
      <c r="G851">
        <f t="shared" si="42"/>
        <v>0</v>
      </c>
      <c r="H851">
        <f t="shared" si="43"/>
        <v>0</v>
      </c>
      <c r="J851">
        <f t="shared" si="44"/>
        <v>0</v>
      </c>
    </row>
    <row r="852" spans="4:10">
      <c r="D852">
        <f>'RS-232 CMD'!G552</f>
        <v>0</v>
      </c>
      <c r="E852">
        <f>'RS-232 CMD'!H552</f>
        <v>0</v>
      </c>
      <c r="G852">
        <f t="shared" si="42"/>
        <v>0</v>
      </c>
      <c r="H852">
        <f t="shared" si="43"/>
        <v>0</v>
      </c>
      <c r="J852">
        <f t="shared" si="44"/>
        <v>0</v>
      </c>
    </row>
    <row r="853" spans="4:10">
      <c r="D853">
        <f>'RS-232 CMD'!G553</f>
        <v>0</v>
      </c>
      <c r="E853">
        <f>'RS-232 CMD'!H553</f>
        <v>0</v>
      </c>
      <c r="G853">
        <f t="shared" si="42"/>
        <v>0</v>
      </c>
      <c r="H853">
        <f t="shared" si="43"/>
        <v>0</v>
      </c>
      <c r="J853">
        <f t="shared" si="44"/>
        <v>0</v>
      </c>
    </row>
    <row r="854" spans="4:10">
      <c r="D854">
        <f>'RS-232 CMD'!G554</f>
        <v>0</v>
      </c>
      <c r="E854">
        <f>'RS-232 CMD'!H554</f>
        <v>0</v>
      </c>
      <c r="G854">
        <f t="shared" si="42"/>
        <v>0</v>
      </c>
      <c r="H854">
        <f t="shared" si="43"/>
        <v>0</v>
      </c>
      <c r="J854">
        <f t="shared" si="44"/>
        <v>0</v>
      </c>
    </row>
    <row r="855" spans="4:10">
      <c r="D855">
        <f>'RS-232 CMD'!G555</f>
        <v>0</v>
      </c>
      <c r="E855">
        <f>'RS-232 CMD'!H555</f>
        <v>0</v>
      </c>
      <c r="G855">
        <f t="shared" si="42"/>
        <v>0</v>
      </c>
      <c r="H855">
        <f t="shared" si="43"/>
        <v>0</v>
      </c>
      <c r="J855">
        <f t="shared" si="44"/>
        <v>0</v>
      </c>
    </row>
    <row r="856" spans="4:10">
      <c r="D856">
        <f>'RS-232 CMD'!G556</f>
        <v>0</v>
      </c>
      <c r="E856">
        <f>'RS-232 CMD'!H556</f>
        <v>0</v>
      </c>
      <c r="G856">
        <f t="shared" si="42"/>
        <v>0</v>
      </c>
      <c r="H856">
        <f t="shared" si="43"/>
        <v>0</v>
      </c>
      <c r="J856">
        <f t="shared" si="44"/>
        <v>0</v>
      </c>
    </row>
    <row r="857" spans="4:10">
      <c r="D857">
        <f>'RS-232 CMD'!G557</f>
        <v>0</v>
      </c>
      <c r="E857">
        <f>'RS-232 CMD'!H557</f>
        <v>0</v>
      </c>
      <c r="G857">
        <f t="shared" si="42"/>
        <v>0</v>
      </c>
      <c r="H857">
        <f t="shared" si="43"/>
        <v>0</v>
      </c>
      <c r="J857">
        <f t="shared" si="44"/>
        <v>0</v>
      </c>
    </row>
    <row r="858" spans="4:10">
      <c r="D858">
        <f>'RS-232 CMD'!G558</f>
        <v>0</v>
      </c>
      <c r="E858">
        <f>'RS-232 CMD'!H558</f>
        <v>0</v>
      </c>
      <c r="G858">
        <f t="shared" si="42"/>
        <v>0</v>
      </c>
      <c r="H858">
        <f t="shared" si="43"/>
        <v>0</v>
      </c>
      <c r="J858">
        <f t="shared" si="44"/>
        <v>0</v>
      </c>
    </row>
    <row r="859" spans="4:10">
      <c r="D859">
        <f>'RS-232 CMD'!G559</f>
        <v>0</v>
      </c>
      <c r="E859">
        <f>'RS-232 CMD'!H559</f>
        <v>0</v>
      </c>
      <c r="G859">
        <f t="shared" si="42"/>
        <v>0</v>
      </c>
      <c r="H859">
        <f t="shared" si="43"/>
        <v>0</v>
      </c>
      <c r="J859">
        <f t="shared" si="44"/>
        <v>0</v>
      </c>
    </row>
    <row r="860" spans="4:10">
      <c r="D860">
        <f>'RS-232 CMD'!G560</f>
        <v>0</v>
      </c>
      <c r="E860">
        <f>'RS-232 CMD'!H560</f>
        <v>0</v>
      </c>
      <c r="G860">
        <f t="shared" si="42"/>
        <v>0</v>
      </c>
      <c r="H860">
        <f t="shared" si="43"/>
        <v>0</v>
      </c>
      <c r="J860">
        <f t="shared" si="44"/>
        <v>0</v>
      </c>
    </row>
    <row r="861" spans="4:10">
      <c r="D861">
        <f>'RS-232 CMD'!G561</f>
        <v>0</v>
      </c>
      <c r="E861">
        <f>'RS-232 CMD'!H561</f>
        <v>0</v>
      </c>
      <c r="G861">
        <f t="shared" si="42"/>
        <v>0</v>
      </c>
      <c r="H861">
        <f t="shared" si="43"/>
        <v>0</v>
      </c>
      <c r="J861">
        <f t="shared" si="44"/>
        <v>0</v>
      </c>
    </row>
    <row r="862" spans="4:10">
      <c r="D862">
        <f>'RS-232 CMD'!G562</f>
        <v>0</v>
      </c>
      <c r="E862">
        <f>'RS-232 CMD'!H562</f>
        <v>0</v>
      </c>
      <c r="G862">
        <f t="shared" si="42"/>
        <v>0</v>
      </c>
      <c r="H862">
        <f t="shared" si="43"/>
        <v>0</v>
      </c>
      <c r="J862">
        <f t="shared" si="44"/>
        <v>0</v>
      </c>
    </row>
    <row r="863" spans="4:10">
      <c r="D863">
        <f>'RS-232 CMD'!G563</f>
        <v>0</v>
      </c>
      <c r="E863">
        <f>'RS-232 CMD'!H563</f>
        <v>0</v>
      </c>
      <c r="G863">
        <f t="shared" si="42"/>
        <v>0</v>
      </c>
      <c r="H863">
        <f t="shared" si="43"/>
        <v>0</v>
      </c>
      <c r="J863">
        <f t="shared" si="44"/>
        <v>0</v>
      </c>
    </row>
    <row r="864" spans="4:10">
      <c r="D864">
        <f>'RS-232 CMD'!G564</f>
        <v>0</v>
      </c>
      <c r="E864">
        <f>'RS-232 CMD'!H564</f>
        <v>0</v>
      </c>
      <c r="G864">
        <f t="shared" si="42"/>
        <v>0</v>
      </c>
      <c r="H864">
        <f t="shared" si="43"/>
        <v>0</v>
      </c>
      <c r="J864">
        <f t="shared" si="44"/>
        <v>0</v>
      </c>
    </row>
    <row r="865" spans="4:10">
      <c r="D865">
        <f>'RS-232 CMD'!G565</f>
        <v>0</v>
      </c>
      <c r="E865">
        <f>'RS-232 CMD'!H565</f>
        <v>0</v>
      </c>
      <c r="G865">
        <f t="shared" si="42"/>
        <v>0</v>
      </c>
      <c r="H865">
        <f t="shared" si="43"/>
        <v>0</v>
      </c>
      <c r="J865">
        <f t="shared" si="44"/>
        <v>0</v>
      </c>
    </row>
    <row r="866" spans="4:10">
      <c r="D866">
        <f>'RS-232 CMD'!G566</f>
        <v>0</v>
      </c>
      <c r="E866">
        <f>'RS-232 CMD'!H566</f>
        <v>0</v>
      </c>
      <c r="G866">
        <f t="shared" si="42"/>
        <v>0</v>
      </c>
      <c r="H866">
        <f t="shared" si="43"/>
        <v>0</v>
      </c>
      <c r="J866">
        <f t="shared" si="44"/>
        <v>0</v>
      </c>
    </row>
    <row r="867" spans="4:10">
      <c r="D867">
        <f>'RS-232 CMD'!G567</f>
        <v>0</v>
      </c>
      <c r="E867">
        <f>'RS-232 CMD'!H567</f>
        <v>0</v>
      </c>
      <c r="G867">
        <f t="shared" si="42"/>
        <v>0</v>
      </c>
      <c r="H867">
        <f t="shared" si="43"/>
        <v>0</v>
      </c>
      <c r="J867">
        <f t="shared" si="44"/>
        <v>0</v>
      </c>
    </row>
    <row r="868" spans="4:10">
      <c r="D868">
        <f>'RS-232 CMD'!G568</f>
        <v>0</v>
      </c>
      <c r="E868">
        <f>'RS-232 CMD'!H568</f>
        <v>0</v>
      </c>
      <c r="G868">
        <f t="shared" si="42"/>
        <v>0</v>
      </c>
      <c r="H868">
        <f t="shared" si="43"/>
        <v>0</v>
      </c>
      <c r="J868">
        <f t="shared" si="44"/>
        <v>0</v>
      </c>
    </row>
    <row r="869" spans="4:10">
      <c r="D869">
        <f>'RS-232 CMD'!G569</f>
        <v>0</v>
      </c>
      <c r="E869">
        <f>'RS-232 CMD'!H569</f>
        <v>0</v>
      </c>
      <c r="G869">
        <f t="shared" si="42"/>
        <v>0</v>
      </c>
      <c r="H869">
        <f t="shared" si="43"/>
        <v>0</v>
      </c>
      <c r="J869">
        <f t="shared" si="44"/>
        <v>0</v>
      </c>
    </row>
    <row r="870" spans="4:10">
      <c r="D870">
        <f>'RS-232 CMD'!G570</f>
        <v>0</v>
      </c>
      <c r="E870">
        <f>'RS-232 CMD'!H570</f>
        <v>0</v>
      </c>
      <c r="G870">
        <f t="shared" si="42"/>
        <v>0</v>
      </c>
      <c r="H870">
        <f t="shared" si="43"/>
        <v>0</v>
      </c>
      <c r="J870">
        <f t="shared" si="44"/>
        <v>0</v>
      </c>
    </row>
    <row r="871" spans="4:10">
      <c r="D871">
        <f>'RS-232 CMD'!G571</f>
        <v>0</v>
      </c>
      <c r="E871">
        <f>'RS-232 CMD'!H571</f>
        <v>0</v>
      </c>
      <c r="G871">
        <f t="shared" si="42"/>
        <v>0</v>
      </c>
      <c r="H871">
        <f t="shared" si="43"/>
        <v>0</v>
      </c>
      <c r="J871">
        <f t="shared" si="44"/>
        <v>0</v>
      </c>
    </row>
    <row r="872" spans="4:10">
      <c r="D872">
        <f>'RS-232 CMD'!G572</f>
        <v>0</v>
      </c>
      <c r="E872">
        <f>'RS-232 CMD'!H572</f>
        <v>0</v>
      </c>
      <c r="G872">
        <f t="shared" si="42"/>
        <v>0</v>
      </c>
      <c r="H872">
        <f t="shared" si="43"/>
        <v>0</v>
      </c>
      <c r="J872">
        <f t="shared" si="44"/>
        <v>0</v>
      </c>
    </row>
    <row r="873" spans="4:10">
      <c r="D873">
        <f>'RS-232 CMD'!G573</f>
        <v>0</v>
      </c>
      <c r="E873">
        <f>'RS-232 CMD'!H573</f>
        <v>0</v>
      </c>
      <c r="G873">
        <f t="shared" si="42"/>
        <v>0</v>
      </c>
      <c r="H873">
        <f t="shared" si="43"/>
        <v>0</v>
      </c>
      <c r="J873">
        <f t="shared" si="44"/>
        <v>0</v>
      </c>
    </row>
    <row r="874" spans="4:10">
      <c r="D874">
        <f>'RS-232 CMD'!G574</f>
        <v>0</v>
      </c>
      <c r="E874">
        <f>'RS-232 CMD'!H574</f>
        <v>0</v>
      </c>
      <c r="G874">
        <f t="shared" si="42"/>
        <v>0</v>
      </c>
      <c r="H874">
        <f t="shared" si="43"/>
        <v>0</v>
      </c>
      <c r="J874">
        <f t="shared" si="44"/>
        <v>0</v>
      </c>
    </row>
    <row r="875" spans="4:10">
      <c r="D875">
        <f>'RS-232 CMD'!G575</f>
        <v>0</v>
      </c>
      <c r="E875">
        <f>'RS-232 CMD'!H575</f>
        <v>0</v>
      </c>
      <c r="G875">
        <f t="shared" si="42"/>
        <v>0</v>
      </c>
      <c r="H875">
        <f t="shared" si="43"/>
        <v>0</v>
      </c>
      <c r="J875">
        <f t="shared" si="44"/>
        <v>0</v>
      </c>
    </row>
    <row r="876" spans="4:10">
      <c r="D876">
        <f>'RS-232 CMD'!G576</f>
        <v>0</v>
      </c>
      <c r="E876">
        <f>'RS-232 CMD'!H576</f>
        <v>0</v>
      </c>
      <c r="G876">
        <f t="shared" si="42"/>
        <v>0</v>
      </c>
      <c r="H876">
        <f t="shared" si="43"/>
        <v>0</v>
      </c>
      <c r="J876">
        <f t="shared" si="44"/>
        <v>0</v>
      </c>
    </row>
    <row r="877" spans="4:10">
      <c r="D877">
        <f>'RS-232 CMD'!G577</f>
        <v>0</v>
      </c>
      <c r="E877">
        <f>'RS-232 CMD'!H577</f>
        <v>0</v>
      </c>
      <c r="G877">
        <f t="shared" si="42"/>
        <v>0</v>
      </c>
      <c r="H877">
        <f t="shared" si="43"/>
        <v>0</v>
      </c>
      <c r="J877">
        <f t="shared" si="44"/>
        <v>0</v>
      </c>
    </row>
    <row r="878" spans="4:10">
      <c r="D878">
        <f>'RS-232 CMD'!G578</f>
        <v>0</v>
      </c>
      <c r="E878">
        <f>'RS-232 CMD'!H578</f>
        <v>0</v>
      </c>
      <c r="G878">
        <f t="shared" si="42"/>
        <v>0</v>
      </c>
      <c r="H878">
        <f t="shared" si="43"/>
        <v>0</v>
      </c>
      <c r="J878">
        <f t="shared" si="44"/>
        <v>0</v>
      </c>
    </row>
    <row r="879" spans="4:10">
      <c r="D879">
        <f>'RS-232 CMD'!G579</f>
        <v>0</v>
      </c>
      <c r="E879">
        <f>'RS-232 CMD'!H579</f>
        <v>0</v>
      </c>
      <c r="G879">
        <f t="shared" si="42"/>
        <v>0</v>
      </c>
      <c r="H879">
        <f t="shared" si="43"/>
        <v>0</v>
      </c>
      <c r="J879">
        <f t="shared" si="44"/>
        <v>0</v>
      </c>
    </row>
    <row r="880" spans="4:10">
      <c r="D880">
        <f>'RS-232 CMD'!G580</f>
        <v>0</v>
      </c>
      <c r="E880">
        <f>'RS-232 CMD'!H580</f>
        <v>0</v>
      </c>
      <c r="G880">
        <f t="shared" si="42"/>
        <v>0</v>
      </c>
      <c r="H880">
        <f t="shared" si="43"/>
        <v>0</v>
      </c>
      <c r="J880">
        <f t="shared" si="44"/>
        <v>0</v>
      </c>
    </row>
    <row r="881" spans="4:10">
      <c r="D881">
        <f>'RS-232 CMD'!G581</f>
        <v>0</v>
      </c>
      <c r="E881">
        <f>'RS-232 CMD'!H581</f>
        <v>0</v>
      </c>
      <c r="G881">
        <f t="shared" si="42"/>
        <v>0</v>
      </c>
      <c r="H881">
        <f t="shared" si="43"/>
        <v>0</v>
      </c>
      <c r="J881">
        <f t="shared" si="44"/>
        <v>0</v>
      </c>
    </row>
    <row r="882" spans="4:10">
      <c r="D882">
        <f>'RS-232 CMD'!G582</f>
        <v>0</v>
      </c>
      <c r="E882">
        <f>'RS-232 CMD'!H582</f>
        <v>0</v>
      </c>
      <c r="G882">
        <f t="shared" si="42"/>
        <v>0</v>
      </c>
      <c r="H882">
        <f t="shared" si="43"/>
        <v>0</v>
      </c>
      <c r="J882">
        <f t="shared" si="44"/>
        <v>0</v>
      </c>
    </row>
    <row r="883" spans="4:10">
      <c r="D883">
        <f>'RS-232 CMD'!G583</f>
        <v>0</v>
      </c>
      <c r="E883">
        <f>'RS-232 CMD'!H583</f>
        <v>0</v>
      </c>
      <c r="G883">
        <f t="shared" si="42"/>
        <v>0</v>
      </c>
      <c r="H883">
        <f t="shared" si="43"/>
        <v>0</v>
      </c>
      <c r="J883">
        <f t="shared" si="44"/>
        <v>0</v>
      </c>
    </row>
    <row r="884" spans="4:10">
      <c r="D884">
        <f>'RS-232 CMD'!G584</f>
        <v>0</v>
      </c>
      <c r="E884">
        <f>'RS-232 CMD'!H584</f>
        <v>0</v>
      </c>
      <c r="G884">
        <f t="shared" si="42"/>
        <v>0</v>
      </c>
      <c r="H884">
        <f t="shared" si="43"/>
        <v>0</v>
      </c>
      <c r="J884">
        <f t="shared" si="44"/>
        <v>0</v>
      </c>
    </row>
    <row r="885" spans="4:10">
      <c r="D885">
        <f>'RS-232 CMD'!G585</f>
        <v>0</v>
      </c>
      <c r="E885">
        <f>'RS-232 CMD'!H585</f>
        <v>0</v>
      </c>
      <c r="G885">
        <f t="shared" si="42"/>
        <v>0</v>
      </c>
      <c r="H885">
        <f t="shared" si="43"/>
        <v>0</v>
      </c>
      <c r="J885">
        <f t="shared" si="44"/>
        <v>0</v>
      </c>
    </row>
    <row r="886" spans="4:10">
      <c r="D886">
        <f>'RS-232 CMD'!G586</f>
        <v>0</v>
      </c>
      <c r="E886">
        <f>'RS-232 CMD'!H586</f>
        <v>0</v>
      </c>
      <c r="G886">
        <f t="shared" si="42"/>
        <v>0</v>
      </c>
      <c r="H886">
        <f t="shared" si="43"/>
        <v>0</v>
      </c>
      <c r="J886">
        <f t="shared" si="44"/>
        <v>0</v>
      </c>
    </row>
    <row r="887" spans="4:10">
      <c r="D887">
        <f>'RS-232 CMD'!G587</f>
        <v>0</v>
      </c>
      <c r="E887">
        <f>'RS-232 CMD'!H587</f>
        <v>0</v>
      </c>
      <c r="G887">
        <f t="shared" si="42"/>
        <v>0</v>
      </c>
      <c r="H887">
        <f t="shared" si="43"/>
        <v>0</v>
      </c>
      <c r="J887">
        <f t="shared" si="44"/>
        <v>0</v>
      </c>
    </row>
    <row r="888" spans="4:10">
      <c r="D888">
        <f>'RS-232 CMD'!G588</f>
        <v>0</v>
      </c>
      <c r="E888">
        <f>'RS-232 CMD'!H588</f>
        <v>0</v>
      </c>
      <c r="G888">
        <f t="shared" si="42"/>
        <v>0</v>
      </c>
      <c r="H888">
        <f t="shared" si="43"/>
        <v>0</v>
      </c>
      <c r="J888">
        <f t="shared" si="44"/>
        <v>0</v>
      </c>
    </row>
    <row r="889" spans="4:10">
      <c r="D889">
        <f>'RS-232 CMD'!G589</f>
        <v>0</v>
      </c>
      <c r="E889">
        <f>'RS-232 CMD'!H589</f>
        <v>0</v>
      </c>
      <c r="G889">
        <f t="shared" si="42"/>
        <v>0</v>
      </c>
      <c r="H889">
        <f t="shared" si="43"/>
        <v>0</v>
      </c>
      <c r="J889">
        <f t="shared" si="44"/>
        <v>0</v>
      </c>
    </row>
    <row r="890" spans="4:10">
      <c r="D890">
        <f>'RS-232 CMD'!G590</f>
        <v>0</v>
      </c>
      <c r="E890">
        <f>'RS-232 CMD'!H590</f>
        <v>0</v>
      </c>
      <c r="G890">
        <f t="shared" si="42"/>
        <v>0</v>
      </c>
      <c r="H890">
        <f t="shared" si="43"/>
        <v>0</v>
      </c>
      <c r="J890">
        <f t="shared" si="44"/>
        <v>0</v>
      </c>
    </row>
    <row r="891" spans="4:10">
      <c r="D891">
        <f>'RS-232 CMD'!G591</f>
        <v>0</v>
      </c>
      <c r="E891">
        <f>'RS-232 CMD'!H591</f>
        <v>0</v>
      </c>
      <c r="G891">
        <f t="shared" si="42"/>
        <v>0</v>
      </c>
      <c r="H891">
        <f t="shared" si="43"/>
        <v>0</v>
      </c>
      <c r="J891">
        <f t="shared" si="44"/>
        <v>0</v>
      </c>
    </row>
    <row r="892" spans="4:10">
      <c r="D892">
        <f>'RS-232 CMD'!G592</f>
        <v>0</v>
      </c>
      <c r="E892">
        <f>'RS-232 CMD'!H592</f>
        <v>0</v>
      </c>
      <c r="G892">
        <f t="shared" si="42"/>
        <v>0</v>
      </c>
      <c r="H892">
        <f t="shared" si="43"/>
        <v>0</v>
      </c>
      <c r="J892">
        <f t="shared" si="44"/>
        <v>0</v>
      </c>
    </row>
    <row r="893" spans="4:10">
      <c r="D893">
        <f>'RS-232 CMD'!G593</f>
        <v>0</v>
      </c>
      <c r="E893">
        <f>'RS-232 CMD'!H593</f>
        <v>0</v>
      </c>
      <c r="G893">
        <f t="shared" si="42"/>
        <v>0</v>
      </c>
      <c r="H893">
        <f t="shared" si="43"/>
        <v>0</v>
      </c>
      <c r="J893">
        <f t="shared" si="44"/>
        <v>0</v>
      </c>
    </row>
    <row r="894" spans="4:10">
      <c r="D894">
        <f>'RS-232 CMD'!G594</f>
        <v>0</v>
      </c>
      <c r="E894">
        <f>'RS-232 CMD'!H594</f>
        <v>0</v>
      </c>
      <c r="G894">
        <f t="shared" si="42"/>
        <v>0</v>
      </c>
      <c r="H894">
        <f t="shared" si="43"/>
        <v>0</v>
      </c>
      <c r="J894">
        <f t="shared" si="44"/>
        <v>0</v>
      </c>
    </row>
    <row r="895" spans="4:10">
      <c r="D895">
        <f>'RS-232 CMD'!G595</f>
        <v>0</v>
      </c>
      <c r="E895">
        <f>'RS-232 CMD'!H595</f>
        <v>0</v>
      </c>
      <c r="G895">
        <f t="shared" si="42"/>
        <v>0</v>
      </c>
      <c r="H895">
        <f t="shared" si="43"/>
        <v>0</v>
      </c>
      <c r="J895">
        <f t="shared" si="44"/>
        <v>0</v>
      </c>
    </row>
    <row r="896" spans="4:10">
      <c r="D896">
        <f>'RS-232 CMD'!G596</f>
        <v>0</v>
      </c>
      <c r="E896">
        <f>'RS-232 CMD'!H596</f>
        <v>0</v>
      </c>
      <c r="G896">
        <f t="shared" si="42"/>
        <v>0</v>
      </c>
      <c r="H896">
        <f t="shared" si="43"/>
        <v>0</v>
      </c>
      <c r="J896">
        <f t="shared" si="44"/>
        <v>0</v>
      </c>
    </row>
    <row r="897" spans="4:10">
      <c r="D897">
        <f>'RS-232 CMD'!G597</f>
        <v>0</v>
      </c>
      <c r="E897">
        <f>'RS-232 CMD'!H597</f>
        <v>0</v>
      </c>
      <c r="G897">
        <f t="shared" si="42"/>
        <v>0</v>
      </c>
      <c r="H897">
        <f t="shared" si="43"/>
        <v>0</v>
      </c>
      <c r="J897">
        <f t="shared" si="44"/>
        <v>0</v>
      </c>
    </row>
    <row r="898" spans="4:10">
      <c r="D898">
        <f>'RS-232 CMD'!G598</f>
        <v>0</v>
      </c>
      <c r="E898">
        <f>'RS-232 CMD'!H598</f>
        <v>0</v>
      </c>
      <c r="G898">
        <f t="shared" si="42"/>
        <v>0</v>
      </c>
      <c r="H898">
        <f t="shared" si="43"/>
        <v>0</v>
      </c>
      <c r="J898">
        <f t="shared" si="44"/>
        <v>0</v>
      </c>
    </row>
    <row r="899" spans="4:10">
      <c r="D899">
        <f>'RS-232 CMD'!G599</f>
        <v>0</v>
      </c>
      <c r="E899">
        <f>'RS-232 CMD'!H599</f>
        <v>0</v>
      </c>
      <c r="G899">
        <f t="shared" si="42"/>
        <v>0</v>
      </c>
      <c r="H899">
        <f t="shared" si="43"/>
        <v>0</v>
      </c>
      <c r="J899">
        <f t="shared" si="44"/>
        <v>0</v>
      </c>
    </row>
    <row r="900" spans="4:10">
      <c r="D900">
        <f>'RS-232 CMD'!G600</f>
        <v>0</v>
      </c>
      <c r="E900">
        <f>'RS-232 CMD'!H600</f>
        <v>0</v>
      </c>
      <c r="G900">
        <f t="shared" ref="G900:G963" si="45">HEX2DEC(LEFT(D900,2))</f>
        <v>0</v>
      </c>
      <c r="H900">
        <f t="shared" ref="H900:H963" si="46">HEX2DEC(LEFT(E900,2))</f>
        <v>0</v>
      </c>
      <c r="J900">
        <f t="shared" ref="J900:J963" si="47">G900*256+H900</f>
        <v>0</v>
      </c>
    </row>
    <row r="901" spans="4:10">
      <c r="D901">
        <f>'RS-232 CMD'!G601</f>
        <v>0</v>
      </c>
      <c r="E901">
        <f>'RS-232 CMD'!H601</f>
        <v>0</v>
      </c>
      <c r="G901">
        <f t="shared" si="45"/>
        <v>0</v>
      </c>
      <c r="H901">
        <f t="shared" si="46"/>
        <v>0</v>
      </c>
      <c r="J901">
        <f t="shared" si="47"/>
        <v>0</v>
      </c>
    </row>
    <row r="902" spans="4:10">
      <c r="D902">
        <f>'RS-232 CMD'!G602</f>
        <v>0</v>
      </c>
      <c r="E902">
        <f>'RS-232 CMD'!H602</f>
        <v>0</v>
      </c>
      <c r="G902">
        <f t="shared" si="45"/>
        <v>0</v>
      </c>
      <c r="H902">
        <f t="shared" si="46"/>
        <v>0</v>
      </c>
      <c r="J902">
        <f t="shared" si="47"/>
        <v>0</v>
      </c>
    </row>
    <row r="903" spans="4:10">
      <c r="D903">
        <f>'RS-232 CMD'!G603</f>
        <v>0</v>
      </c>
      <c r="E903">
        <f>'RS-232 CMD'!H603</f>
        <v>0</v>
      </c>
      <c r="G903">
        <f t="shared" si="45"/>
        <v>0</v>
      </c>
      <c r="H903">
        <f t="shared" si="46"/>
        <v>0</v>
      </c>
      <c r="J903">
        <f t="shared" si="47"/>
        <v>0</v>
      </c>
    </row>
    <row r="904" spans="4:10">
      <c r="D904">
        <f>'RS-232 CMD'!G604</f>
        <v>0</v>
      </c>
      <c r="E904">
        <f>'RS-232 CMD'!H604</f>
        <v>0</v>
      </c>
      <c r="G904">
        <f t="shared" si="45"/>
        <v>0</v>
      </c>
      <c r="H904">
        <f t="shared" si="46"/>
        <v>0</v>
      </c>
      <c r="J904">
        <f t="shared" si="47"/>
        <v>0</v>
      </c>
    </row>
    <row r="905" spans="4:10">
      <c r="D905">
        <f>'RS-232 CMD'!G605</f>
        <v>0</v>
      </c>
      <c r="E905">
        <f>'RS-232 CMD'!H605</f>
        <v>0</v>
      </c>
      <c r="G905">
        <f t="shared" si="45"/>
        <v>0</v>
      </c>
      <c r="H905">
        <f t="shared" si="46"/>
        <v>0</v>
      </c>
      <c r="J905">
        <f t="shared" si="47"/>
        <v>0</v>
      </c>
    </row>
    <row r="906" spans="4:10">
      <c r="D906">
        <f>'RS-232 CMD'!G606</f>
        <v>0</v>
      </c>
      <c r="E906">
        <f>'RS-232 CMD'!H606</f>
        <v>0</v>
      </c>
      <c r="G906">
        <f t="shared" si="45"/>
        <v>0</v>
      </c>
      <c r="H906">
        <f t="shared" si="46"/>
        <v>0</v>
      </c>
      <c r="J906">
        <f t="shared" si="47"/>
        <v>0</v>
      </c>
    </row>
    <row r="907" spans="4:10">
      <c r="D907">
        <f>'RS-232 CMD'!G607</f>
        <v>0</v>
      </c>
      <c r="E907">
        <f>'RS-232 CMD'!H607</f>
        <v>0</v>
      </c>
      <c r="G907">
        <f t="shared" si="45"/>
        <v>0</v>
      </c>
      <c r="H907">
        <f t="shared" si="46"/>
        <v>0</v>
      </c>
      <c r="J907">
        <f t="shared" si="47"/>
        <v>0</v>
      </c>
    </row>
    <row r="908" spans="4:10">
      <c r="D908">
        <f>'RS-232 CMD'!G608</f>
        <v>0</v>
      </c>
      <c r="E908">
        <f>'RS-232 CMD'!H608</f>
        <v>0</v>
      </c>
      <c r="G908">
        <f t="shared" si="45"/>
        <v>0</v>
      </c>
      <c r="H908">
        <f t="shared" si="46"/>
        <v>0</v>
      </c>
      <c r="J908">
        <f t="shared" si="47"/>
        <v>0</v>
      </c>
    </row>
    <row r="909" spans="4:10">
      <c r="D909">
        <f>'RS-232 CMD'!G609</f>
        <v>0</v>
      </c>
      <c r="E909">
        <f>'RS-232 CMD'!H609</f>
        <v>0</v>
      </c>
      <c r="G909">
        <f t="shared" si="45"/>
        <v>0</v>
      </c>
      <c r="H909">
        <f t="shared" si="46"/>
        <v>0</v>
      </c>
      <c r="J909">
        <f t="shared" si="47"/>
        <v>0</v>
      </c>
    </row>
    <row r="910" spans="4:10">
      <c r="D910">
        <f>'RS-232 CMD'!G610</f>
        <v>0</v>
      </c>
      <c r="E910">
        <f>'RS-232 CMD'!H610</f>
        <v>0</v>
      </c>
      <c r="G910">
        <f t="shared" si="45"/>
        <v>0</v>
      </c>
      <c r="H910">
        <f t="shared" si="46"/>
        <v>0</v>
      </c>
      <c r="J910">
        <f t="shared" si="47"/>
        <v>0</v>
      </c>
    </row>
    <row r="911" spans="4:10">
      <c r="D911">
        <f>'RS-232 CMD'!G611</f>
        <v>0</v>
      </c>
      <c r="E911">
        <f>'RS-232 CMD'!H611</f>
        <v>0</v>
      </c>
      <c r="G911">
        <f t="shared" si="45"/>
        <v>0</v>
      </c>
      <c r="H911">
        <f t="shared" si="46"/>
        <v>0</v>
      </c>
      <c r="J911">
        <f t="shared" si="47"/>
        <v>0</v>
      </c>
    </row>
    <row r="912" spans="4:10">
      <c r="D912">
        <f>'RS-232 CMD'!G612</f>
        <v>0</v>
      </c>
      <c r="E912">
        <f>'RS-232 CMD'!H612</f>
        <v>0</v>
      </c>
      <c r="G912">
        <f t="shared" si="45"/>
        <v>0</v>
      </c>
      <c r="H912">
        <f t="shared" si="46"/>
        <v>0</v>
      </c>
      <c r="J912">
        <f t="shared" si="47"/>
        <v>0</v>
      </c>
    </row>
    <row r="913" spans="4:10">
      <c r="D913">
        <f>'RS-232 CMD'!G613</f>
        <v>0</v>
      </c>
      <c r="E913">
        <f>'RS-232 CMD'!H613</f>
        <v>0</v>
      </c>
      <c r="G913">
        <f t="shared" si="45"/>
        <v>0</v>
      </c>
      <c r="H913">
        <f t="shared" si="46"/>
        <v>0</v>
      </c>
      <c r="J913">
        <f t="shared" si="47"/>
        <v>0</v>
      </c>
    </row>
    <row r="914" spans="4:10">
      <c r="D914">
        <f>'RS-232 CMD'!G614</f>
        <v>0</v>
      </c>
      <c r="E914">
        <f>'RS-232 CMD'!H614</f>
        <v>0</v>
      </c>
      <c r="G914">
        <f t="shared" si="45"/>
        <v>0</v>
      </c>
      <c r="H914">
        <f t="shared" si="46"/>
        <v>0</v>
      </c>
      <c r="J914">
        <f t="shared" si="47"/>
        <v>0</v>
      </c>
    </row>
    <row r="915" spans="4:10">
      <c r="D915">
        <f>'RS-232 CMD'!G615</f>
        <v>0</v>
      </c>
      <c r="E915">
        <f>'RS-232 CMD'!H615</f>
        <v>0</v>
      </c>
      <c r="G915">
        <f t="shared" si="45"/>
        <v>0</v>
      </c>
      <c r="H915">
        <f t="shared" si="46"/>
        <v>0</v>
      </c>
      <c r="J915">
        <f t="shared" si="47"/>
        <v>0</v>
      </c>
    </row>
    <row r="916" spans="4:10">
      <c r="D916">
        <f>'RS-232 CMD'!G616</f>
        <v>0</v>
      </c>
      <c r="E916">
        <f>'RS-232 CMD'!H616</f>
        <v>0</v>
      </c>
      <c r="G916">
        <f t="shared" si="45"/>
        <v>0</v>
      </c>
      <c r="H916">
        <f t="shared" si="46"/>
        <v>0</v>
      </c>
      <c r="J916">
        <f t="shared" si="47"/>
        <v>0</v>
      </c>
    </row>
    <row r="917" spans="4:10">
      <c r="D917">
        <f>'RS-232 CMD'!G617</f>
        <v>0</v>
      </c>
      <c r="E917">
        <f>'RS-232 CMD'!H617</f>
        <v>0</v>
      </c>
      <c r="G917">
        <f t="shared" si="45"/>
        <v>0</v>
      </c>
      <c r="H917">
        <f t="shared" si="46"/>
        <v>0</v>
      </c>
      <c r="J917">
        <f t="shared" si="47"/>
        <v>0</v>
      </c>
    </row>
    <row r="918" spans="4:10">
      <c r="D918">
        <f>'RS-232 CMD'!G618</f>
        <v>0</v>
      </c>
      <c r="E918">
        <f>'RS-232 CMD'!H618</f>
        <v>0</v>
      </c>
      <c r="G918">
        <f t="shared" si="45"/>
        <v>0</v>
      </c>
      <c r="H918">
        <f t="shared" si="46"/>
        <v>0</v>
      </c>
      <c r="J918">
        <f t="shared" si="47"/>
        <v>0</v>
      </c>
    </row>
    <row r="919" spans="4:10">
      <c r="D919">
        <f>'RS-232 CMD'!G619</f>
        <v>0</v>
      </c>
      <c r="E919">
        <f>'RS-232 CMD'!H619</f>
        <v>0</v>
      </c>
      <c r="G919">
        <f t="shared" si="45"/>
        <v>0</v>
      </c>
      <c r="H919">
        <f t="shared" si="46"/>
        <v>0</v>
      </c>
      <c r="J919">
        <f t="shared" si="47"/>
        <v>0</v>
      </c>
    </row>
    <row r="920" spans="4:10">
      <c r="D920">
        <f>'RS-232 CMD'!G620</f>
        <v>0</v>
      </c>
      <c r="E920">
        <f>'RS-232 CMD'!H620</f>
        <v>0</v>
      </c>
      <c r="G920">
        <f t="shared" si="45"/>
        <v>0</v>
      </c>
      <c r="H920">
        <f t="shared" si="46"/>
        <v>0</v>
      </c>
      <c r="J920">
        <f t="shared" si="47"/>
        <v>0</v>
      </c>
    </row>
    <row r="921" spans="4:10">
      <c r="D921">
        <f>'RS-232 CMD'!G621</f>
        <v>0</v>
      </c>
      <c r="E921">
        <f>'RS-232 CMD'!H621</f>
        <v>0</v>
      </c>
      <c r="G921">
        <f t="shared" si="45"/>
        <v>0</v>
      </c>
      <c r="H921">
        <f t="shared" si="46"/>
        <v>0</v>
      </c>
      <c r="J921">
        <f t="shared" si="47"/>
        <v>0</v>
      </c>
    </row>
    <row r="922" spans="4:10">
      <c r="D922">
        <f>'RS-232 CMD'!G622</f>
        <v>0</v>
      </c>
      <c r="E922">
        <f>'RS-232 CMD'!H622</f>
        <v>0</v>
      </c>
      <c r="G922">
        <f t="shared" si="45"/>
        <v>0</v>
      </c>
      <c r="H922">
        <f t="shared" si="46"/>
        <v>0</v>
      </c>
      <c r="J922">
        <f t="shared" si="47"/>
        <v>0</v>
      </c>
    </row>
    <row r="923" spans="4:10">
      <c r="D923">
        <f>'RS-232 CMD'!G623</f>
        <v>0</v>
      </c>
      <c r="E923">
        <f>'RS-232 CMD'!H623</f>
        <v>0</v>
      </c>
      <c r="G923">
        <f t="shared" si="45"/>
        <v>0</v>
      </c>
      <c r="H923">
        <f t="shared" si="46"/>
        <v>0</v>
      </c>
      <c r="J923">
        <f t="shared" si="47"/>
        <v>0</v>
      </c>
    </row>
    <row r="924" spans="4:10">
      <c r="D924">
        <f>'RS-232 CMD'!G624</f>
        <v>0</v>
      </c>
      <c r="E924">
        <f>'RS-232 CMD'!H624</f>
        <v>0</v>
      </c>
      <c r="G924">
        <f t="shared" si="45"/>
        <v>0</v>
      </c>
      <c r="H924">
        <f t="shared" si="46"/>
        <v>0</v>
      </c>
      <c r="J924">
        <f t="shared" si="47"/>
        <v>0</v>
      </c>
    </row>
    <row r="925" spans="4:10">
      <c r="D925">
        <f>'RS-232 CMD'!G625</f>
        <v>0</v>
      </c>
      <c r="E925">
        <f>'RS-232 CMD'!H625</f>
        <v>0</v>
      </c>
      <c r="G925">
        <f t="shared" si="45"/>
        <v>0</v>
      </c>
      <c r="H925">
        <f t="shared" si="46"/>
        <v>0</v>
      </c>
      <c r="J925">
        <f t="shared" si="47"/>
        <v>0</v>
      </c>
    </row>
    <row r="926" spans="4:10">
      <c r="D926">
        <f>'RS-232 CMD'!G626</f>
        <v>0</v>
      </c>
      <c r="E926">
        <f>'RS-232 CMD'!H626</f>
        <v>0</v>
      </c>
      <c r="G926">
        <f t="shared" si="45"/>
        <v>0</v>
      </c>
      <c r="H926">
        <f t="shared" si="46"/>
        <v>0</v>
      </c>
      <c r="J926">
        <f t="shared" si="47"/>
        <v>0</v>
      </c>
    </row>
    <row r="927" spans="4:10">
      <c r="D927">
        <f>'RS-232 CMD'!G627</f>
        <v>0</v>
      </c>
      <c r="E927">
        <f>'RS-232 CMD'!H627</f>
        <v>0</v>
      </c>
      <c r="G927">
        <f t="shared" si="45"/>
        <v>0</v>
      </c>
      <c r="H927">
        <f t="shared" si="46"/>
        <v>0</v>
      </c>
      <c r="J927">
        <f t="shared" si="47"/>
        <v>0</v>
      </c>
    </row>
    <row r="928" spans="4:10">
      <c r="D928">
        <f>'RS-232 CMD'!G628</f>
        <v>0</v>
      </c>
      <c r="E928">
        <f>'RS-232 CMD'!H628</f>
        <v>0</v>
      </c>
      <c r="G928">
        <f t="shared" si="45"/>
        <v>0</v>
      </c>
      <c r="H928">
        <f t="shared" si="46"/>
        <v>0</v>
      </c>
      <c r="J928">
        <f t="shared" si="47"/>
        <v>0</v>
      </c>
    </row>
    <row r="929" spans="4:10">
      <c r="D929">
        <f>'RS-232 CMD'!G629</f>
        <v>0</v>
      </c>
      <c r="E929">
        <f>'RS-232 CMD'!H629</f>
        <v>0</v>
      </c>
      <c r="G929">
        <f t="shared" si="45"/>
        <v>0</v>
      </c>
      <c r="H929">
        <f t="shared" si="46"/>
        <v>0</v>
      </c>
      <c r="J929">
        <f t="shared" si="47"/>
        <v>0</v>
      </c>
    </row>
    <row r="930" spans="4:10">
      <c r="D930">
        <f>'RS-232 CMD'!G630</f>
        <v>0</v>
      </c>
      <c r="E930">
        <f>'RS-232 CMD'!H630</f>
        <v>0</v>
      </c>
      <c r="G930">
        <f t="shared" si="45"/>
        <v>0</v>
      </c>
      <c r="H930">
        <f t="shared" si="46"/>
        <v>0</v>
      </c>
      <c r="J930">
        <f t="shared" si="47"/>
        <v>0</v>
      </c>
    </row>
    <row r="931" spans="4:10">
      <c r="D931">
        <f>'RS-232 CMD'!G631</f>
        <v>0</v>
      </c>
      <c r="E931">
        <f>'RS-232 CMD'!H631</f>
        <v>0</v>
      </c>
      <c r="G931">
        <f t="shared" si="45"/>
        <v>0</v>
      </c>
      <c r="H931">
        <f t="shared" si="46"/>
        <v>0</v>
      </c>
      <c r="J931">
        <f t="shared" si="47"/>
        <v>0</v>
      </c>
    </row>
    <row r="932" spans="4:10">
      <c r="D932">
        <f>'RS-232 CMD'!G632</f>
        <v>0</v>
      </c>
      <c r="E932">
        <f>'RS-232 CMD'!H632</f>
        <v>0</v>
      </c>
      <c r="G932">
        <f t="shared" si="45"/>
        <v>0</v>
      </c>
      <c r="H932">
        <f t="shared" si="46"/>
        <v>0</v>
      </c>
      <c r="J932">
        <f t="shared" si="47"/>
        <v>0</v>
      </c>
    </row>
    <row r="933" spans="4:10">
      <c r="D933">
        <f>'RS-232 CMD'!G633</f>
        <v>0</v>
      </c>
      <c r="E933">
        <f>'RS-232 CMD'!H633</f>
        <v>0</v>
      </c>
      <c r="G933">
        <f t="shared" si="45"/>
        <v>0</v>
      </c>
      <c r="H933">
        <f t="shared" si="46"/>
        <v>0</v>
      </c>
      <c r="J933">
        <f t="shared" si="47"/>
        <v>0</v>
      </c>
    </row>
    <row r="934" spans="4:10">
      <c r="D934">
        <f>'RS-232 CMD'!G634</f>
        <v>0</v>
      </c>
      <c r="E934">
        <f>'RS-232 CMD'!H634</f>
        <v>0</v>
      </c>
      <c r="G934">
        <f t="shared" si="45"/>
        <v>0</v>
      </c>
      <c r="H934">
        <f t="shared" si="46"/>
        <v>0</v>
      </c>
      <c r="J934">
        <f t="shared" si="47"/>
        <v>0</v>
      </c>
    </row>
    <row r="935" spans="4:10">
      <c r="D935">
        <f>'RS-232 CMD'!G635</f>
        <v>0</v>
      </c>
      <c r="E935">
        <f>'RS-232 CMD'!H635</f>
        <v>0</v>
      </c>
      <c r="G935">
        <f t="shared" si="45"/>
        <v>0</v>
      </c>
      <c r="H935">
        <f t="shared" si="46"/>
        <v>0</v>
      </c>
      <c r="J935">
        <f t="shared" si="47"/>
        <v>0</v>
      </c>
    </row>
    <row r="936" spans="4:10">
      <c r="D936">
        <f>'RS-232 CMD'!G636</f>
        <v>0</v>
      </c>
      <c r="E936">
        <f>'RS-232 CMD'!H636</f>
        <v>0</v>
      </c>
      <c r="G936">
        <f t="shared" si="45"/>
        <v>0</v>
      </c>
      <c r="H936">
        <f t="shared" si="46"/>
        <v>0</v>
      </c>
      <c r="J936">
        <f t="shared" si="47"/>
        <v>0</v>
      </c>
    </row>
    <row r="937" spans="4:10">
      <c r="D937">
        <f>'RS-232 CMD'!G637</f>
        <v>0</v>
      </c>
      <c r="E937">
        <f>'RS-232 CMD'!H637</f>
        <v>0</v>
      </c>
      <c r="G937">
        <f t="shared" si="45"/>
        <v>0</v>
      </c>
      <c r="H937">
        <f t="shared" si="46"/>
        <v>0</v>
      </c>
      <c r="J937">
        <f t="shared" si="47"/>
        <v>0</v>
      </c>
    </row>
    <row r="938" spans="4:10">
      <c r="D938">
        <f>'RS-232 CMD'!G638</f>
        <v>0</v>
      </c>
      <c r="E938">
        <f>'RS-232 CMD'!H638</f>
        <v>0</v>
      </c>
      <c r="G938">
        <f t="shared" si="45"/>
        <v>0</v>
      </c>
      <c r="H938">
        <f t="shared" si="46"/>
        <v>0</v>
      </c>
      <c r="J938">
        <f t="shared" si="47"/>
        <v>0</v>
      </c>
    </row>
    <row r="939" spans="4:10">
      <c r="D939">
        <f>'RS-232 CMD'!G639</f>
        <v>0</v>
      </c>
      <c r="E939">
        <f>'RS-232 CMD'!H639</f>
        <v>0</v>
      </c>
      <c r="G939">
        <f t="shared" si="45"/>
        <v>0</v>
      </c>
      <c r="H939">
        <f t="shared" si="46"/>
        <v>0</v>
      </c>
      <c r="J939">
        <f t="shared" si="47"/>
        <v>0</v>
      </c>
    </row>
    <row r="940" spans="4:10">
      <c r="D940">
        <f>'RS-232 CMD'!G640</f>
        <v>0</v>
      </c>
      <c r="E940">
        <f>'RS-232 CMD'!H640</f>
        <v>0</v>
      </c>
      <c r="G940">
        <f t="shared" si="45"/>
        <v>0</v>
      </c>
      <c r="H940">
        <f t="shared" si="46"/>
        <v>0</v>
      </c>
      <c r="J940">
        <f t="shared" si="47"/>
        <v>0</v>
      </c>
    </row>
    <row r="941" spans="4:10">
      <c r="D941">
        <f>'RS-232 CMD'!G641</f>
        <v>0</v>
      </c>
      <c r="E941">
        <f>'RS-232 CMD'!H641</f>
        <v>0</v>
      </c>
      <c r="G941">
        <f t="shared" si="45"/>
        <v>0</v>
      </c>
      <c r="H941">
        <f t="shared" si="46"/>
        <v>0</v>
      </c>
      <c r="J941">
        <f t="shared" si="47"/>
        <v>0</v>
      </c>
    </row>
    <row r="942" spans="4:10">
      <c r="D942">
        <f>'RS-232 CMD'!G642</f>
        <v>0</v>
      </c>
      <c r="E942">
        <f>'RS-232 CMD'!H642</f>
        <v>0</v>
      </c>
      <c r="G942">
        <f t="shared" si="45"/>
        <v>0</v>
      </c>
      <c r="H942">
        <f t="shared" si="46"/>
        <v>0</v>
      </c>
      <c r="J942">
        <f t="shared" si="47"/>
        <v>0</v>
      </c>
    </row>
    <row r="943" spans="4:10">
      <c r="D943">
        <f>'RS-232 CMD'!G643</f>
        <v>0</v>
      </c>
      <c r="E943">
        <f>'RS-232 CMD'!H643</f>
        <v>0</v>
      </c>
      <c r="G943">
        <f t="shared" si="45"/>
        <v>0</v>
      </c>
      <c r="H943">
        <f t="shared" si="46"/>
        <v>0</v>
      </c>
      <c r="J943">
        <f t="shared" si="47"/>
        <v>0</v>
      </c>
    </row>
    <row r="944" spans="4:10">
      <c r="D944">
        <f>'RS-232 CMD'!G644</f>
        <v>0</v>
      </c>
      <c r="E944">
        <f>'RS-232 CMD'!H644</f>
        <v>0</v>
      </c>
      <c r="G944">
        <f t="shared" si="45"/>
        <v>0</v>
      </c>
      <c r="H944">
        <f t="shared" si="46"/>
        <v>0</v>
      </c>
      <c r="J944">
        <f t="shared" si="47"/>
        <v>0</v>
      </c>
    </row>
    <row r="945" spans="4:10">
      <c r="D945">
        <f>'RS-232 CMD'!G645</f>
        <v>0</v>
      </c>
      <c r="E945">
        <f>'RS-232 CMD'!H645</f>
        <v>0</v>
      </c>
      <c r="G945">
        <f t="shared" si="45"/>
        <v>0</v>
      </c>
      <c r="H945">
        <f t="shared" si="46"/>
        <v>0</v>
      </c>
      <c r="J945">
        <f t="shared" si="47"/>
        <v>0</v>
      </c>
    </row>
    <row r="946" spans="4:10">
      <c r="D946">
        <f>'RS-232 CMD'!G646</f>
        <v>0</v>
      </c>
      <c r="E946">
        <f>'RS-232 CMD'!H646</f>
        <v>0</v>
      </c>
      <c r="G946">
        <f t="shared" si="45"/>
        <v>0</v>
      </c>
      <c r="H946">
        <f t="shared" si="46"/>
        <v>0</v>
      </c>
      <c r="J946">
        <f t="shared" si="47"/>
        <v>0</v>
      </c>
    </row>
    <row r="947" spans="4:10">
      <c r="D947">
        <f>'RS-232 CMD'!G647</f>
        <v>0</v>
      </c>
      <c r="E947">
        <f>'RS-232 CMD'!H647</f>
        <v>0</v>
      </c>
      <c r="G947">
        <f t="shared" si="45"/>
        <v>0</v>
      </c>
      <c r="H947">
        <f t="shared" si="46"/>
        <v>0</v>
      </c>
      <c r="J947">
        <f t="shared" si="47"/>
        <v>0</v>
      </c>
    </row>
    <row r="948" spans="4:10">
      <c r="D948">
        <f>'RS-232 CMD'!G648</f>
        <v>0</v>
      </c>
      <c r="E948">
        <f>'RS-232 CMD'!H648</f>
        <v>0</v>
      </c>
      <c r="G948">
        <f t="shared" si="45"/>
        <v>0</v>
      </c>
      <c r="H948">
        <f t="shared" si="46"/>
        <v>0</v>
      </c>
      <c r="J948">
        <f t="shared" si="47"/>
        <v>0</v>
      </c>
    </row>
    <row r="949" spans="4:10">
      <c r="D949">
        <f>'RS-232 CMD'!G649</f>
        <v>0</v>
      </c>
      <c r="E949">
        <f>'RS-232 CMD'!H649</f>
        <v>0</v>
      </c>
      <c r="G949">
        <f t="shared" si="45"/>
        <v>0</v>
      </c>
      <c r="H949">
        <f t="shared" si="46"/>
        <v>0</v>
      </c>
      <c r="J949">
        <f t="shared" si="47"/>
        <v>0</v>
      </c>
    </row>
    <row r="950" spans="4:10">
      <c r="D950">
        <f>'RS-232 CMD'!G650</f>
        <v>0</v>
      </c>
      <c r="E950">
        <f>'RS-232 CMD'!H650</f>
        <v>0</v>
      </c>
      <c r="G950">
        <f t="shared" si="45"/>
        <v>0</v>
      </c>
      <c r="H950">
        <f t="shared" si="46"/>
        <v>0</v>
      </c>
      <c r="J950">
        <f t="shared" si="47"/>
        <v>0</v>
      </c>
    </row>
    <row r="951" spans="4:10">
      <c r="D951">
        <f>'RS-232 CMD'!G651</f>
        <v>0</v>
      </c>
      <c r="E951">
        <f>'RS-232 CMD'!H651</f>
        <v>0</v>
      </c>
      <c r="G951">
        <f t="shared" si="45"/>
        <v>0</v>
      </c>
      <c r="H951">
        <f t="shared" si="46"/>
        <v>0</v>
      </c>
      <c r="J951">
        <f t="shared" si="47"/>
        <v>0</v>
      </c>
    </row>
    <row r="952" spans="4:10">
      <c r="D952">
        <f>'RS-232 CMD'!G652</f>
        <v>0</v>
      </c>
      <c r="E952">
        <f>'RS-232 CMD'!H652</f>
        <v>0</v>
      </c>
      <c r="G952">
        <f t="shared" si="45"/>
        <v>0</v>
      </c>
      <c r="H952">
        <f t="shared" si="46"/>
        <v>0</v>
      </c>
      <c r="J952">
        <f t="shared" si="47"/>
        <v>0</v>
      </c>
    </row>
    <row r="953" spans="4:10">
      <c r="D953">
        <f>'RS-232 CMD'!G653</f>
        <v>0</v>
      </c>
      <c r="E953">
        <f>'RS-232 CMD'!H653</f>
        <v>0</v>
      </c>
      <c r="G953">
        <f t="shared" si="45"/>
        <v>0</v>
      </c>
      <c r="H953">
        <f t="shared" si="46"/>
        <v>0</v>
      </c>
      <c r="J953">
        <f t="shared" si="47"/>
        <v>0</v>
      </c>
    </row>
    <row r="954" spans="4:10">
      <c r="D954">
        <f>'RS-232 CMD'!G654</f>
        <v>0</v>
      </c>
      <c r="E954">
        <f>'RS-232 CMD'!H654</f>
        <v>0</v>
      </c>
      <c r="G954">
        <f t="shared" si="45"/>
        <v>0</v>
      </c>
      <c r="H954">
        <f t="shared" si="46"/>
        <v>0</v>
      </c>
      <c r="J954">
        <f t="shared" si="47"/>
        <v>0</v>
      </c>
    </row>
    <row r="955" spans="4:10">
      <c r="D955">
        <f>'RS-232 CMD'!G655</f>
        <v>0</v>
      </c>
      <c r="E955">
        <f>'RS-232 CMD'!H655</f>
        <v>0</v>
      </c>
      <c r="G955">
        <f t="shared" si="45"/>
        <v>0</v>
      </c>
      <c r="H955">
        <f t="shared" si="46"/>
        <v>0</v>
      </c>
      <c r="J955">
        <f t="shared" si="47"/>
        <v>0</v>
      </c>
    </row>
    <row r="956" spans="4:10">
      <c r="D956">
        <f>'RS-232 CMD'!G656</f>
        <v>0</v>
      </c>
      <c r="E956">
        <f>'RS-232 CMD'!H656</f>
        <v>0</v>
      </c>
      <c r="G956">
        <f t="shared" si="45"/>
        <v>0</v>
      </c>
      <c r="H956">
        <f t="shared" si="46"/>
        <v>0</v>
      </c>
      <c r="J956">
        <f t="shared" si="47"/>
        <v>0</v>
      </c>
    </row>
    <row r="957" spans="4:10">
      <c r="D957">
        <f>'RS-232 CMD'!G657</f>
        <v>0</v>
      </c>
      <c r="E957">
        <f>'RS-232 CMD'!H657</f>
        <v>0</v>
      </c>
      <c r="G957">
        <f t="shared" si="45"/>
        <v>0</v>
      </c>
      <c r="H957">
        <f t="shared" si="46"/>
        <v>0</v>
      </c>
      <c r="J957">
        <f t="shared" si="47"/>
        <v>0</v>
      </c>
    </row>
    <row r="958" spans="4:10">
      <c r="D958">
        <f>'RS-232 CMD'!G658</f>
        <v>0</v>
      </c>
      <c r="E958">
        <f>'RS-232 CMD'!H658</f>
        <v>0</v>
      </c>
      <c r="G958">
        <f t="shared" si="45"/>
        <v>0</v>
      </c>
      <c r="H958">
        <f t="shared" si="46"/>
        <v>0</v>
      </c>
      <c r="J958">
        <f t="shared" si="47"/>
        <v>0</v>
      </c>
    </row>
    <row r="959" spans="4:10">
      <c r="D959">
        <f>'RS-232 CMD'!G659</f>
        <v>0</v>
      </c>
      <c r="E959">
        <f>'RS-232 CMD'!H659</f>
        <v>0</v>
      </c>
      <c r="G959">
        <f t="shared" si="45"/>
        <v>0</v>
      </c>
      <c r="H959">
        <f t="shared" si="46"/>
        <v>0</v>
      </c>
      <c r="J959">
        <f t="shared" si="47"/>
        <v>0</v>
      </c>
    </row>
    <row r="960" spans="4:10">
      <c r="D960">
        <f>'RS-232 CMD'!G660</f>
        <v>0</v>
      </c>
      <c r="E960">
        <f>'RS-232 CMD'!H660</f>
        <v>0</v>
      </c>
      <c r="G960">
        <f t="shared" si="45"/>
        <v>0</v>
      </c>
      <c r="H960">
        <f t="shared" si="46"/>
        <v>0</v>
      </c>
      <c r="J960">
        <f t="shared" si="47"/>
        <v>0</v>
      </c>
    </row>
    <row r="961" spans="4:10">
      <c r="D961">
        <f>'RS-232 CMD'!G661</f>
        <v>0</v>
      </c>
      <c r="E961">
        <f>'RS-232 CMD'!H661</f>
        <v>0</v>
      </c>
      <c r="G961">
        <f t="shared" si="45"/>
        <v>0</v>
      </c>
      <c r="H961">
        <f t="shared" si="46"/>
        <v>0</v>
      </c>
      <c r="J961">
        <f t="shared" si="47"/>
        <v>0</v>
      </c>
    </row>
    <row r="962" spans="4:10">
      <c r="D962">
        <f>'RS-232 CMD'!G662</f>
        <v>0</v>
      </c>
      <c r="E962">
        <f>'RS-232 CMD'!H662</f>
        <v>0</v>
      </c>
      <c r="G962">
        <f t="shared" si="45"/>
        <v>0</v>
      </c>
      <c r="H962">
        <f t="shared" si="46"/>
        <v>0</v>
      </c>
      <c r="J962">
        <f t="shared" si="47"/>
        <v>0</v>
      </c>
    </row>
    <row r="963" spans="4:10">
      <c r="D963">
        <f>'RS-232 CMD'!G663</f>
        <v>0</v>
      </c>
      <c r="E963">
        <f>'RS-232 CMD'!H663</f>
        <v>0</v>
      </c>
      <c r="G963">
        <f t="shared" si="45"/>
        <v>0</v>
      </c>
      <c r="H963">
        <f t="shared" si="46"/>
        <v>0</v>
      </c>
      <c r="J963">
        <f t="shared" si="47"/>
        <v>0</v>
      </c>
    </row>
    <row r="964" spans="4:10">
      <c r="D964">
        <f>'RS-232 CMD'!G664</f>
        <v>0</v>
      </c>
      <c r="E964">
        <f>'RS-232 CMD'!H664</f>
        <v>0</v>
      </c>
      <c r="G964">
        <f t="shared" ref="G964:G994" si="48">HEX2DEC(LEFT(D964,2))</f>
        <v>0</v>
      </c>
      <c r="H964">
        <f t="shared" ref="H964:H994" si="49">HEX2DEC(LEFT(E964,2))</f>
        <v>0</v>
      </c>
      <c r="J964">
        <f t="shared" ref="J964:J994" si="50">G964*256+H964</f>
        <v>0</v>
      </c>
    </row>
    <row r="965" spans="4:10">
      <c r="D965">
        <f>'RS-232 CMD'!G665</f>
        <v>0</v>
      </c>
      <c r="E965">
        <f>'RS-232 CMD'!H665</f>
        <v>0</v>
      </c>
      <c r="G965">
        <f t="shared" si="48"/>
        <v>0</v>
      </c>
      <c r="H965">
        <f t="shared" si="49"/>
        <v>0</v>
      </c>
      <c r="J965">
        <f t="shared" si="50"/>
        <v>0</v>
      </c>
    </row>
    <row r="966" spans="4:10">
      <c r="D966">
        <f>'RS-232 CMD'!G666</f>
        <v>0</v>
      </c>
      <c r="E966">
        <f>'RS-232 CMD'!H666</f>
        <v>0</v>
      </c>
      <c r="G966">
        <f t="shared" si="48"/>
        <v>0</v>
      </c>
      <c r="H966">
        <f t="shared" si="49"/>
        <v>0</v>
      </c>
      <c r="J966">
        <f t="shared" si="50"/>
        <v>0</v>
      </c>
    </row>
    <row r="967" spans="4:10">
      <c r="D967">
        <f>'RS-232 CMD'!G667</f>
        <v>0</v>
      </c>
      <c r="E967">
        <f>'RS-232 CMD'!H667</f>
        <v>0</v>
      </c>
      <c r="G967">
        <f t="shared" si="48"/>
        <v>0</v>
      </c>
      <c r="H967">
        <f t="shared" si="49"/>
        <v>0</v>
      </c>
      <c r="J967">
        <f t="shared" si="50"/>
        <v>0</v>
      </c>
    </row>
    <row r="968" spans="4:10">
      <c r="D968">
        <f>'RS-232 CMD'!G668</f>
        <v>0</v>
      </c>
      <c r="E968">
        <f>'RS-232 CMD'!H668</f>
        <v>0</v>
      </c>
      <c r="G968">
        <f t="shared" si="48"/>
        <v>0</v>
      </c>
      <c r="H968">
        <f t="shared" si="49"/>
        <v>0</v>
      </c>
      <c r="J968">
        <f t="shared" si="50"/>
        <v>0</v>
      </c>
    </row>
    <row r="969" spans="4:10">
      <c r="D969">
        <f>'RS-232 CMD'!G669</f>
        <v>0</v>
      </c>
      <c r="E969">
        <f>'RS-232 CMD'!H669</f>
        <v>0</v>
      </c>
      <c r="G969">
        <f t="shared" si="48"/>
        <v>0</v>
      </c>
      <c r="H969">
        <f t="shared" si="49"/>
        <v>0</v>
      </c>
      <c r="J969">
        <f t="shared" si="50"/>
        <v>0</v>
      </c>
    </row>
    <row r="970" spans="4:10">
      <c r="D970">
        <f>'RS-232 CMD'!G670</f>
        <v>0</v>
      </c>
      <c r="E970">
        <f>'RS-232 CMD'!H670</f>
        <v>0</v>
      </c>
      <c r="G970">
        <f t="shared" si="48"/>
        <v>0</v>
      </c>
      <c r="H970">
        <f t="shared" si="49"/>
        <v>0</v>
      </c>
      <c r="J970">
        <f t="shared" si="50"/>
        <v>0</v>
      </c>
    </row>
    <row r="971" spans="4:10">
      <c r="D971">
        <f>'RS-232 CMD'!G671</f>
        <v>0</v>
      </c>
      <c r="E971">
        <f>'RS-232 CMD'!H671</f>
        <v>0</v>
      </c>
      <c r="G971">
        <f t="shared" si="48"/>
        <v>0</v>
      </c>
      <c r="H971">
        <f t="shared" si="49"/>
        <v>0</v>
      </c>
      <c r="J971">
        <f t="shared" si="50"/>
        <v>0</v>
      </c>
    </row>
    <row r="972" spans="4:10">
      <c r="D972">
        <f>'RS-232 CMD'!G672</f>
        <v>0</v>
      </c>
      <c r="E972">
        <f>'RS-232 CMD'!H672</f>
        <v>0</v>
      </c>
      <c r="G972">
        <f t="shared" si="48"/>
        <v>0</v>
      </c>
      <c r="H972">
        <f t="shared" si="49"/>
        <v>0</v>
      </c>
      <c r="J972">
        <f t="shared" si="50"/>
        <v>0</v>
      </c>
    </row>
    <row r="973" spans="4:10">
      <c r="D973">
        <f>'RS-232 CMD'!G673</f>
        <v>0</v>
      </c>
      <c r="E973">
        <f>'RS-232 CMD'!H673</f>
        <v>0</v>
      </c>
      <c r="G973">
        <f t="shared" si="48"/>
        <v>0</v>
      </c>
      <c r="H973">
        <f t="shared" si="49"/>
        <v>0</v>
      </c>
      <c r="J973">
        <f t="shared" si="50"/>
        <v>0</v>
      </c>
    </row>
    <row r="974" spans="4:10">
      <c r="D974">
        <f>'RS-232 CMD'!G674</f>
        <v>0</v>
      </c>
      <c r="E974">
        <f>'RS-232 CMD'!H674</f>
        <v>0</v>
      </c>
      <c r="G974">
        <f t="shared" si="48"/>
        <v>0</v>
      </c>
      <c r="H974">
        <f t="shared" si="49"/>
        <v>0</v>
      </c>
      <c r="J974">
        <f t="shared" si="50"/>
        <v>0</v>
      </c>
    </row>
    <row r="975" spans="4:10">
      <c r="D975">
        <f>'RS-232 CMD'!G675</f>
        <v>0</v>
      </c>
      <c r="E975">
        <f>'RS-232 CMD'!H675</f>
        <v>0</v>
      </c>
      <c r="G975">
        <f t="shared" si="48"/>
        <v>0</v>
      </c>
      <c r="H975">
        <f t="shared" si="49"/>
        <v>0</v>
      </c>
      <c r="J975">
        <f t="shared" si="50"/>
        <v>0</v>
      </c>
    </row>
    <row r="976" spans="4:10">
      <c r="D976">
        <f>'RS-232 CMD'!G676</f>
        <v>0</v>
      </c>
      <c r="E976">
        <f>'RS-232 CMD'!H676</f>
        <v>0</v>
      </c>
      <c r="G976">
        <f t="shared" si="48"/>
        <v>0</v>
      </c>
      <c r="H976">
        <f t="shared" si="49"/>
        <v>0</v>
      </c>
      <c r="J976">
        <f t="shared" si="50"/>
        <v>0</v>
      </c>
    </row>
    <row r="977" spans="4:10">
      <c r="D977">
        <f>'RS-232 CMD'!G677</f>
        <v>0</v>
      </c>
      <c r="E977">
        <f>'RS-232 CMD'!H677</f>
        <v>0</v>
      </c>
      <c r="G977">
        <f t="shared" si="48"/>
        <v>0</v>
      </c>
      <c r="H977">
        <f t="shared" si="49"/>
        <v>0</v>
      </c>
      <c r="J977">
        <f t="shared" si="50"/>
        <v>0</v>
      </c>
    </row>
    <row r="978" spans="4:10">
      <c r="D978">
        <f>'RS-232 CMD'!G678</f>
        <v>0</v>
      </c>
      <c r="E978">
        <f>'RS-232 CMD'!H678</f>
        <v>0</v>
      </c>
      <c r="G978">
        <f t="shared" si="48"/>
        <v>0</v>
      </c>
      <c r="H978">
        <f t="shared" si="49"/>
        <v>0</v>
      </c>
      <c r="J978">
        <f t="shared" si="50"/>
        <v>0</v>
      </c>
    </row>
    <row r="979" spans="4:10">
      <c r="D979">
        <f>'RS-232 CMD'!G679</f>
        <v>0</v>
      </c>
      <c r="E979">
        <f>'RS-232 CMD'!H679</f>
        <v>0</v>
      </c>
      <c r="G979">
        <f t="shared" si="48"/>
        <v>0</v>
      </c>
      <c r="H979">
        <f t="shared" si="49"/>
        <v>0</v>
      </c>
      <c r="J979">
        <f t="shared" si="50"/>
        <v>0</v>
      </c>
    </row>
    <row r="980" spans="4:10">
      <c r="D980">
        <f>'RS-232 CMD'!G680</f>
        <v>0</v>
      </c>
      <c r="E980">
        <f>'RS-232 CMD'!H680</f>
        <v>0</v>
      </c>
      <c r="G980">
        <f t="shared" si="48"/>
        <v>0</v>
      </c>
      <c r="H980">
        <f t="shared" si="49"/>
        <v>0</v>
      </c>
      <c r="J980">
        <f t="shared" si="50"/>
        <v>0</v>
      </c>
    </row>
    <row r="981" spans="4:10">
      <c r="D981">
        <f>'RS-232 CMD'!G681</f>
        <v>0</v>
      </c>
      <c r="E981">
        <f>'RS-232 CMD'!H681</f>
        <v>0</v>
      </c>
      <c r="G981">
        <f t="shared" si="48"/>
        <v>0</v>
      </c>
      <c r="H981">
        <f t="shared" si="49"/>
        <v>0</v>
      </c>
      <c r="J981">
        <f t="shared" si="50"/>
        <v>0</v>
      </c>
    </row>
    <row r="982" spans="4:10">
      <c r="D982">
        <f>'RS-232 CMD'!G682</f>
        <v>0</v>
      </c>
      <c r="E982">
        <f>'RS-232 CMD'!H682</f>
        <v>0</v>
      </c>
      <c r="G982">
        <f t="shared" si="48"/>
        <v>0</v>
      </c>
      <c r="H982">
        <f t="shared" si="49"/>
        <v>0</v>
      </c>
      <c r="J982">
        <f t="shared" si="50"/>
        <v>0</v>
      </c>
    </row>
    <row r="983" spans="4:10">
      <c r="D983">
        <f>'RS-232 CMD'!G683</f>
        <v>0</v>
      </c>
      <c r="E983">
        <f>'RS-232 CMD'!H683</f>
        <v>0</v>
      </c>
      <c r="G983">
        <f t="shared" si="48"/>
        <v>0</v>
      </c>
      <c r="H983">
        <f t="shared" si="49"/>
        <v>0</v>
      </c>
      <c r="J983">
        <f t="shared" si="50"/>
        <v>0</v>
      </c>
    </row>
    <row r="984" spans="4:10">
      <c r="D984">
        <f>'RS-232 CMD'!G684</f>
        <v>0</v>
      </c>
      <c r="E984">
        <f>'RS-232 CMD'!H684</f>
        <v>0</v>
      </c>
      <c r="G984">
        <f t="shared" si="48"/>
        <v>0</v>
      </c>
      <c r="H984">
        <f t="shared" si="49"/>
        <v>0</v>
      </c>
      <c r="J984">
        <f t="shared" si="50"/>
        <v>0</v>
      </c>
    </row>
    <row r="985" spans="4:10">
      <c r="D985">
        <f>'RS-232 CMD'!G685</f>
        <v>0</v>
      </c>
      <c r="E985">
        <f>'RS-232 CMD'!H685</f>
        <v>0</v>
      </c>
      <c r="G985">
        <f t="shared" si="48"/>
        <v>0</v>
      </c>
      <c r="H985">
        <f t="shared" si="49"/>
        <v>0</v>
      </c>
      <c r="J985">
        <f t="shared" si="50"/>
        <v>0</v>
      </c>
    </row>
    <row r="986" spans="4:10">
      <c r="D986">
        <f>'RS-232 CMD'!G686</f>
        <v>0</v>
      </c>
      <c r="E986">
        <f>'RS-232 CMD'!H686</f>
        <v>0</v>
      </c>
      <c r="G986">
        <f t="shared" si="48"/>
        <v>0</v>
      </c>
      <c r="H986">
        <f t="shared" si="49"/>
        <v>0</v>
      </c>
      <c r="J986">
        <f t="shared" si="50"/>
        <v>0</v>
      </c>
    </row>
    <row r="987" spans="4:10">
      <c r="D987">
        <f>'RS-232 CMD'!G687</f>
        <v>0</v>
      </c>
      <c r="E987">
        <f>'RS-232 CMD'!H687</f>
        <v>0</v>
      </c>
      <c r="G987">
        <f t="shared" si="48"/>
        <v>0</v>
      </c>
      <c r="H987">
        <f t="shared" si="49"/>
        <v>0</v>
      </c>
      <c r="J987">
        <f t="shared" si="50"/>
        <v>0</v>
      </c>
    </row>
    <row r="988" spans="4:10">
      <c r="D988">
        <f>'RS-232 CMD'!G688</f>
        <v>0</v>
      </c>
      <c r="E988">
        <f>'RS-232 CMD'!H688</f>
        <v>0</v>
      </c>
      <c r="G988">
        <f t="shared" si="48"/>
        <v>0</v>
      </c>
      <c r="H988">
        <f t="shared" si="49"/>
        <v>0</v>
      </c>
      <c r="J988">
        <f t="shared" si="50"/>
        <v>0</v>
      </c>
    </row>
    <row r="989" spans="4:10">
      <c r="D989">
        <f>'RS-232 CMD'!G689</f>
        <v>0</v>
      </c>
      <c r="E989">
        <f>'RS-232 CMD'!H689</f>
        <v>0</v>
      </c>
      <c r="G989">
        <f t="shared" si="48"/>
        <v>0</v>
      </c>
      <c r="H989">
        <f t="shared" si="49"/>
        <v>0</v>
      </c>
      <c r="J989">
        <f t="shared" si="50"/>
        <v>0</v>
      </c>
    </row>
    <row r="990" spans="4:10">
      <c r="D990">
        <f>'RS-232 CMD'!G690</f>
        <v>0</v>
      </c>
      <c r="E990">
        <f>'RS-232 CMD'!H690</f>
        <v>0</v>
      </c>
      <c r="G990">
        <f t="shared" si="48"/>
        <v>0</v>
      </c>
      <c r="H990">
        <f t="shared" si="49"/>
        <v>0</v>
      </c>
      <c r="J990">
        <f t="shared" si="50"/>
        <v>0</v>
      </c>
    </row>
    <row r="991" spans="4:10">
      <c r="D991">
        <f>'RS-232 CMD'!G691</f>
        <v>0</v>
      </c>
      <c r="E991">
        <f>'RS-232 CMD'!H691</f>
        <v>0</v>
      </c>
      <c r="G991">
        <f t="shared" si="48"/>
        <v>0</v>
      </c>
      <c r="H991">
        <f t="shared" si="49"/>
        <v>0</v>
      </c>
      <c r="J991">
        <f t="shared" si="50"/>
        <v>0</v>
      </c>
    </row>
    <row r="992" spans="4:10">
      <c r="D992">
        <f>'RS-232 CMD'!G692</f>
        <v>0</v>
      </c>
      <c r="E992">
        <f>'RS-232 CMD'!H692</f>
        <v>0</v>
      </c>
      <c r="G992">
        <f t="shared" si="48"/>
        <v>0</v>
      </c>
      <c r="H992">
        <f t="shared" si="49"/>
        <v>0</v>
      </c>
      <c r="J992">
        <f t="shared" si="50"/>
        <v>0</v>
      </c>
    </row>
    <row r="993" spans="4:10">
      <c r="D993">
        <f>'RS-232 CMD'!G693</f>
        <v>0</v>
      </c>
      <c r="E993">
        <f>'RS-232 CMD'!H693</f>
        <v>0</v>
      </c>
      <c r="G993">
        <f t="shared" si="48"/>
        <v>0</v>
      </c>
      <c r="H993">
        <f t="shared" si="49"/>
        <v>0</v>
      </c>
      <c r="J993">
        <f t="shared" si="50"/>
        <v>0</v>
      </c>
    </row>
    <row r="994" spans="4:10">
      <c r="D994">
        <f>'RS-232 CMD'!G694</f>
        <v>0</v>
      </c>
      <c r="E994">
        <f>'RS-232 CMD'!H694</f>
        <v>0</v>
      </c>
      <c r="G994">
        <f t="shared" si="48"/>
        <v>0</v>
      </c>
      <c r="H994">
        <f t="shared" si="49"/>
        <v>0</v>
      </c>
      <c r="J994">
        <f t="shared" si="50"/>
        <v>0</v>
      </c>
    </row>
  </sheetData>
  <mergeCells count="1">
    <mergeCell ref="A1:B1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3"/>
  <sheetViews>
    <sheetView workbookViewId="0">
      <selection activeCell="B6" sqref="B6"/>
    </sheetView>
  </sheetViews>
  <sheetFormatPr defaultColWidth="9" defaultRowHeight="14.25" outlineLevelCol="3"/>
  <cols>
    <col min="2" max="2" width="29.5" customWidth="1"/>
    <col min="3" max="3" width="30.375" customWidth="1"/>
    <col min="4" max="4" width="42.5" customWidth="1"/>
  </cols>
  <sheetData>
    <row r="2" ht="15" spans="2:4">
      <c r="B2" s="1" t="s">
        <v>495</v>
      </c>
      <c r="C2" s="1"/>
      <c r="D2" s="1"/>
    </row>
    <row r="3" ht="15" spans="2:4">
      <c r="B3" s="2" t="s">
        <v>496</v>
      </c>
      <c r="C3" s="3" t="s">
        <v>104</v>
      </c>
      <c r="D3" s="4" t="s">
        <v>497</v>
      </c>
    </row>
    <row r="4" spans="2:4">
      <c r="B4" s="5" t="s">
        <v>498</v>
      </c>
      <c r="C4" s="6" t="s">
        <v>126</v>
      </c>
      <c r="D4" s="7" t="s">
        <v>101</v>
      </c>
    </row>
    <row r="5" spans="2:4">
      <c r="B5" s="8" t="s">
        <v>105</v>
      </c>
      <c r="C5" s="9" t="s">
        <v>341</v>
      </c>
      <c r="D5" s="10" t="s">
        <v>173</v>
      </c>
    </row>
    <row r="6" spans="2:4">
      <c r="B6" s="8" t="s">
        <v>126</v>
      </c>
      <c r="C6" s="11" t="s">
        <v>499</v>
      </c>
      <c r="D6" s="12" t="s">
        <v>391</v>
      </c>
    </row>
    <row r="7" spans="2:4">
      <c r="B7" s="8" t="s">
        <v>133</v>
      </c>
      <c r="C7" s="9" t="s">
        <v>500</v>
      </c>
      <c r="D7" s="12" t="s">
        <v>385</v>
      </c>
    </row>
    <row r="8" spans="2:4">
      <c r="B8" s="8" t="s">
        <v>139</v>
      </c>
      <c r="C8" s="13" t="s">
        <v>501</v>
      </c>
      <c r="D8" s="12" t="s">
        <v>388</v>
      </c>
    </row>
    <row r="9" spans="2:4">
      <c r="B9" s="8" t="s">
        <v>143</v>
      </c>
      <c r="C9" s="14" t="s">
        <v>357</v>
      </c>
      <c r="D9" s="15" t="s">
        <v>502</v>
      </c>
    </row>
    <row r="10" spans="2:4">
      <c r="B10" s="8" t="s">
        <v>157</v>
      </c>
      <c r="C10" s="16" t="s">
        <v>364</v>
      </c>
      <c r="D10" s="10" t="s">
        <v>394</v>
      </c>
    </row>
    <row r="11" spans="2:4">
      <c r="B11" s="17" t="s">
        <v>165</v>
      </c>
      <c r="C11" s="18" t="s">
        <v>216</v>
      </c>
      <c r="D11" s="10" t="s">
        <v>333</v>
      </c>
    </row>
    <row r="12" spans="2:4">
      <c r="B12" s="17" t="s">
        <v>436</v>
      </c>
      <c r="C12" s="18" t="s">
        <v>381</v>
      </c>
      <c r="D12" s="10" t="s">
        <v>401</v>
      </c>
    </row>
    <row r="13" spans="2:4">
      <c r="B13" s="17" t="s">
        <v>196</v>
      </c>
      <c r="C13" s="16"/>
      <c r="D13" s="10" t="s">
        <v>426</v>
      </c>
    </row>
    <row r="14" spans="2:4">
      <c r="B14" s="8" t="s">
        <v>203</v>
      </c>
      <c r="C14" s="16"/>
      <c r="D14" s="10" t="s">
        <v>416</v>
      </c>
    </row>
    <row r="15" spans="2:4">
      <c r="B15" s="8" t="s">
        <v>209</v>
      </c>
      <c r="C15" s="16"/>
      <c r="D15" s="10" t="s">
        <v>244</v>
      </c>
    </row>
    <row r="16" spans="2:4">
      <c r="B16" s="8" t="s">
        <v>503</v>
      </c>
      <c r="C16" s="16"/>
      <c r="D16" s="10"/>
    </row>
    <row r="17" spans="2:4">
      <c r="B17" s="17" t="s">
        <v>448</v>
      </c>
      <c r="C17" s="16"/>
      <c r="D17" s="10"/>
    </row>
    <row r="18" spans="2:4">
      <c r="B18" s="17" t="s">
        <v>453</v>
      </c>
      <c r="C18" s="16"/>
      <c r="D18" s="10"/>
    </row>
    <row r="19" spans="2:4">
      <c r="B19" s="17" t="s">
        <v>456</v>
      </c>
      <c r="C19" s="16"/>
      <c r="D19" s="10"/>
    </row>
    <row r="20" spans="2:4">
      <c r="B20" s="17" t="s">
        <v>226</v>
      </c>
      <c r="C20" s="16"/>
      <c r="D20" s="10"/>
    </row>
    <row r="21" spans="2:4">
      <c r="B21" s="8" t="s">
        <v>231</v>
      </c>
      <c r="C21" s="16"/>
      <c r="D21" s="10"/>
    </row>
    <row r="22" spans="2:4">
      <c r="B22" s="17" t="s">
        <v>244</v>
      </c>
      <c r="C22" s="16"/>
      <c r="D22" s="10"/>
    </row>
    <row r="23" ht="15" spans="2:4">
      <c r="B23" s="19" t="s">
        <v>287</v>
      </c>
      <c r="C23" s="20"/>
      <c r="D23" s="21"/>
    </row>
  </sheetData>
  <mergeCells count="1">
    <mergeCell ref="B2:D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Innolux Corp.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History</vt:lpstr>
      <vt:lpstr>RS-232 Spec</vt:lpstr>
      <vt:lpstr>DebugBoard</vt:lpstr>
      <vt:lpstr>RS-232 CMD</vt:lpstr>
      <vt:lpstr>Support Model</vt:lpstr>
      <vt:lpstr>CRC 計算</vt:lpstr>
      <vt:lpstr>AP PT_ FR_ WB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wolfgang.wu</dc:creator>
  <cp:lastModifiedBy>yzh</cp:lastModifiedBy>
  <dcterms:created xsi:type="dcterms:W3CDTF">2017-10-30T02:11:00Z</dcterms:created>
  <dcterms:modified xsi:type="dcterms:W3CDTF">2018-03-19T13:19:08Z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