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Raha/Desktop/"/>
    </mc:Choice>
  </mc:AlternateContent>
  <bookViews>
    <workbookView xWindow="2640" yWindow="1380" windowWidth="27420" windowHeight="16320" tabRatio="500" activeTab="7"/>
  </bookViews>
  <sheets>
    <sheet name="n=2" sheetId="1" r:id="rId1"/>
    <sheet name="n=3" sheetId="2" r:id="rId2"/>
    <sheet name="n=4" sheetId="3" r:id="rId3"/>
    <sheet name="n=5" sheetId="4" r:id="rId4"/>
    <sheet name="n=6" sheetId="5" r:id="rId5"/>
    <sheet name="n=7" sheetId="6" r:id="rId6"/>
    <sheet name="n=8" sheetId="7" r:id="rId7"/>
    <sheet name="n=9" sheetId="8" r:id="rId8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5" i="8" l="1"/>
  <c r="C16" i="8"/>
  <c r="C17" i="8"/>
  <c r="C14" i="8"/>
  <c r="C14" i="7"/>
  <c r="C15" i="7"/>
  <c r="C16" i="7"/>
  <c r="C13" i="7"/>
  <c r="C13" i="6"/>
  <c r="C14" i="6"/>
  <c r="C15" i="6"/>
  <c r="C12" i="6"/>
  <c r="C12" i="5"/>
  <c r="C13" i="5"/>
  <c r="C14" i="5"/>
  <c r="C11" i="5"/>
  <c r="C11" i="4"/>
  <c r="C12" i="4"/>
  <c r="C13" i="4"/>
  <c r="C10" i="4"/>
  <c r="C10" i="3"/>
  <c r="C11" i="3"/>
  <c r="C12" i="3"/>
  <c r="C9" i="3"/>
  <c r="C10" i="2"/>
  <c r="C11" i="2"/>
  <c r="C12" i="2"/>
  <c r="C9" i="2"/>
  <c r="C10" i="1"/>
  <c r="C11" i="1"/>
  <c r="C12" i="1"/>
  <c r="C9" i="1"/>
</calcChain>
</file>

<file path=xl/sharedStrings.xml><?xml version="1.0" encoding="utf-8"?>
<sst xmlns="http://schemas.openxmlformats.org/spreadsheetml/2006/main" count="60" uniqueCount="11">
  <si>
    <t>a1</t>
  </si>
  <si>
    <t>a2</t>
  </si>
  <si>
    <t>y</t>
  </si>
  <si>
    <t>cdf(y)</t>
  </si>
  <si>
    <t>a3</t>
  </si>
  <si>
    <t>a4</t>
  </si>
  <si>
    <t>a5</t>
  </si>
  <si>
    <t>a6</t>
  </si>
  <si>
    <t>a7</t>
  </si>
  <si>
    <t>a8</t>
  </si>
  <si>
    <t>a9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</si>
</sst>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5"/>
      <color rgb="FF0000FF"/>
      <name val="Menlo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0" applyFont="1"/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6" xfId="0" applyBorder="1" applyAlignment="1">
      <alignment horizontal="right"/>
    </xf>
    <xf numFmtId="0" fontId="0" fillId="2" borderId="2" xfId="0" applyFill="1" applyBorder="1" applyAlignment="1">
      <alignment horizontal="right"/>
    </xf>
    <xf numFmtId="0" fontId="0" fillId="2" borderId="6" xfId="0" applyFill="1" applyBorder="1" applyAlignment="1">
      <alignment horizontal="right"/>
    </xf>
    <xf numFmtId="0" fontId="0" fillId="2" borderId="4" xfId="0" applyFill="1" applyBorder="1" applyAlignment="1">
      <alignment horizontal="right"/>
    </xf>
    <xf numFmtId="0" fontId="0" fillId="2" borderId="6" xfId="0" applyFill="1" applyBorder="1"/>
    <xf numFmtId="0" fontId="1" fillId="0" borderId="2" xfId="0" applyFont="1" applyBorder="1"/>
    <xf numFmtId="0" fontId="1" fillId="0" borderId="4" xfId="0" applyFont="1" applyBorder="1"/>
    <xf numFmtId="0" fontId="0" fillId="0" borderId="5" xfId="0" applyFill="1" applyBorder="1" applyAlignment="1">
      <alignment horizontal="right"/>
    </xf>
    <xf numFmtId="0" fontId="1" fillId="0" borderId="6" xfId="0" applyFont="1" applyBorder="1"/>
    <xf numFmtId="0" fontId="0" fillId="0" borderId="3" xfId="0" applyFill="1" applyBorder="1" applyAlignment="1">
      <alignment horizontal="right"/>
    </xf>
    <xf numFmtId="0" fontId="0" fillId="0" borderId="6" xfId="0" applyBorder="1"/>
    <xf numFmtId="0" fontId="0" fillId="0" borderId="4" xfId="0" applyBorder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12"/>
  <sheetViews>
    <sheetView showGridLines="0" workbookViewId="0">
      <selection activeCell="E12" sqref="E12"/>
    </sheetView>
  </sheetViews>
  <sheetFormatPr baseColWidth="10" defaultRowHeight="16" x14ac:dyDescent="0.2"/>
  <sheetData>
    <row r="3" spans="2:3" ht="21" thickBot="1" x14ac:dyDescent="0.3">
      <c r="C3" s="1"/>
    </row>
    <row r="4" spans="2:3" x14ac:dyDescent="0.2">
      <c r="B4" s="2" t="s">
        <v>0</v>
      </c>
      <c r="C4" s="8">
        <v>76.3</v>
      </c>
    </row>
    <row r="5" spans="2:3" ht="17" thickBot="1" x14ac:dyDescent="0.25">
      <c r="B5" s="6" t="s">
        <v>1</v>
      </c>
      <c r="C5" s="9">
        <v>60.337000000000003</v>
      </c>
    </row>
    <row r="7" spans="2:3" ht="17" thickBot="1" x14ac:dyDescent="0.25"/>
    <row r="8" spans="2:3" x14ac:dyDescent="0.2">
      <c r="B8" s="2" t="s">
        <v>2</v>
      </c>
      <c r="C8" s="3" t="s">
        <v>3</v>
      </c>
    </row>
    <row r="9" spans="2:3" x14ac:dyDescent="0.2">
      <c r="B9" s="4">
        <v>0.01</v>
      </c>
      <c r="C9" s="5">
        <f>$C$4+$C$5*LN(B9/(1-B9))</f>
        <v>-200.95574639757075</v>
      </c>
    </row>
    <row r="10" spans="2:3" x14ac:dyDescent="0.2">
      <c r="B10" s="4">
        <v>0.1</v>
      </c>
      <c r="C10" s="5">
        <f t="shared" ref="C10:C12" si="0">$C$4+$C$5*LN(B10/(1-B10))</f>
        <v>-56.273939322735473</v>
      </c>
    </row>
    <row r="11" spans="2:3" x14ac:dyDescent="0.2">
      <c r="B11" s="4">
        <v>0.5</v>
      </c>
      <c r="C11" s="5">
        <f t="shared" si="0"/>
        <v>76.3</v>
      </c>
    </row>
    <row r="12" spans="2:3" ht="17" thickBot="1" x14ac:dyDescent="0.25">
      <c r="B12" s="6">
        <v>0.9</v>
      </c>
      <c r="C12" s="7">
        <f t="shared" si="0"/>
        <v>208.87393932273551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12"/>
  <sheetViews>
    <sheetView showGridLines="0" workbookViewId="0">
      <selection activeCell="E15" sqref="E15"/>
    </sheetView>
  </sheetViews>
  <sheetFormatPr baseColWidth="10" defaultRowHeight="16" x14ac:dyDescent="0.2"/>
  <sheetData>
    <row r="3" spans="2:3" ht="21" thickBot="1" x14ac:dyDescent="0.3">
      <c r="C3" s="1"/>
    </row>
    <row r="4" spans="2:3" x14ac:dyDescent="0.2">
      <c r="B4" s="2" t="s">
        <v>0</v>
      </c>
      <c r="C4" s="8">
        <v>157.91755810934799</v>
      </c>
    </row>
    <row r="5" spans="2:3" x14ac:dyDescent="0.2">
      <c r="B5" s="4" t="s">
        <v>1</v>
      </c>
      <c r="C5" s="10">
        <v>99.293309615209722</v>
      </c>
    </row>
    <row r="6" spans="2:3" ht="17" thickBot="1" x14ac:dyDescent="0.25">
      <c r="B6" s="6" t="s">
        <v>4</v>
      </c>
      <c r="C6" s="11">
        <v>112.83330638092048</v>
      </c>
    </row>
    <row r="7" spans="2:3" ht="17" thickBot="1" x14ac:dyDescent="0.25"/>
    <row r="8" spans="2:3" x14ac:dyDescent="0.2">
      <c r="B8" s="2" t="s">
        <v>2</v>
      </c>
      <c r="C8" s="3" t="s">
        <v>3</v>
      </c>
    </row>
    <row r="9" spans="2:3" x14ac:dyDescent="0.2">
      <c r="B9" s="4">
        <v>0.01</v>
      </c>
      <c r="C9" s="5">
        <f>$C$4+$C$5*LN(B9/(1-B9))+$C$6*(B9-0.5)*LN(B9/(1-B9))</f>
        <v>-44.290642594492056</v>
      </c>
    </row>
    <row r="10" spans="2:3" x14ac:dyDescent="0.2">
      <c r="B10" s="4">
        <v>0.1</v>
      </c>
      <c r="C10" s="5">
        <f t="shared" ref="C10:C12" si="0">$C$4+$C$5*LN(B10/(1-B10))+$C$6*(B10-0.5)*LN(B10/(1-B10))</f>
        <v>38.915903426660918</v>
      </c>
    </row>
    <row r="11" spans="2:3" x14ac:dyDescent="0.2">
      <c r="B11" s="4">
        <v>0.5</v>
      </c>
      <c r="C11" s="5">
        <f t="shared" si="0"/>
        <v>157.91755810934799</v>
      </c>
    </row>
    <row r="12" spans="2:3" ht="17" thickBot="1" x14ac:dyDescent="0.25">
      <c r="B12" s="6">
        <v>0.9</v>
      </c>
      <c r="C12" s="7">
        <f t="shared" si="0"/>
        <v>475.25530392984797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2"/>
  <sheetViews>
    <sheetView showGridLines="0" workbookViewId="0">
      <selection activeCell="C9" sqref="C9:C12"/>
    </sheetView>
  </sheetViews>
  <sheetFormatPr baseColWidth="10" defaultRowHeight="16" x14ac:dyDescent="0.2"/>
  <sheetData>
    <row r="2" spans="2:3" ht="17" thickBot="1" x14ac:dyDescent="0.25"/>
    <row r="3" spans="2:3" ht="20" x14ac:dyDescent="0.25">
      <c r="B3" s="2" t="s">
        <v>0</v>
      </c>
      <c r="C3" s="12">
        <v>6.66557413255725</v>
      </c>
    </row>
    <row r="4" spans="2:3" ht="20" x14ac:dyDescent="0.25">
      <c r="B4" s="4" t="s">
        <v>1</v>
      </c>
      <c r="C4" s="13">
        <v>3.4934234125602601</v>
      </c>
    </row>
    <row r="5" spans="2:3" ht="20" x14ac:dyDescent="0.25">
      <c r="B5" s="4" t="s">
        <v>4</v>
      </c>
      <c r="C5" s="13">
        <v>4.9793355695772297</v>
      </c>
    </row>
    <row r="6" spans="2:3" ht="21" thickBot="1" x14ac:dyDescent="0.3">
      <c r="B6" s="14" t="s">
        <v>5</v>
      </c>
      <c r="C6" s="15">
        <v>3.0806522983793698</v>
      </c>
    </row>
    <row r="7" spans="2:3" ht="17" thickBot="1" x14ac:dyDescent="0.25"/>
    <row r="8" spans="2:3" x14ac:dyDescent="0.2">
      <c r="B8" s="2" t="s">
        <v>2</v>
      </c>
      <c r="C8" s="3" t="s">
        <v>3</v>
      </c>
    </row>
    <row r="9" spans="2:3" x14ac:dyDescent="0.2">
      <c r="B9" s="4">
        <v>0.01</v>
      </c>
      <c r="C9" s="5">
        <f>$C$3+$C$4*LN(B9/(1-B9))+$C$5*(B9-0.5)*LN(B9/(1-B9))+$C$6*(B9-0.5)</f>
        <v>0.31487065933111191</v>
      </c>
    </row>
    <row r="10" spans="2:3" x14ac:dyDescent="0.2">
      <c r="B10" s="4">
        <v>0.1</v>
      </c>
      <c r="C10" s="5">
        <f t="shared" ref="C10:C12" si="0">$C$3+$C$4*LN(B10/(1-B10))+$C$5*(B10-0.5)*LN(B10/(1-B10))+$C$6*(B10-0.5)</f>
        <v>2.133764828998145</v>
      </c>
    </row>
    <row r="11" spans="2:3" x14ac:dyDescent="0.2">
      <c r="B11" s="4">
        <v>0.5</v>
      </c>
      <c r="C11" s="5">
        <f t="shared" si="0"/>
        <v>6.66557413255725</v>
      </c>
    </row>
    <row r="12" spans="2:3" ht="17" thickBot="1" x14ac:dyDescent="0.25">
      <c r="B12" s="6">
        <v>0.9</v>
      </c>
      <c r="C12" s="5">
        <f t="shared" si="0"/>
        <v>19.949958229939984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3"/>
  <sheetViews>
    <sheetView showGridLines="0" workbookViewId="0">
      <selection activeCell="F5" sqref="F5"/>
    </sheetView>
  </sheetViews>
  <sheetFormatPr baseColWidth="10" defaultRowHeight="16" x14ac:dyDescent="0.2"/>
  <cols>
    <col min="3" max="3" width="30" bestFit="1" customWidth="1"/>
  </cols>
  <sheetData>
    <row r="2" spans="2:6" ht="17" thickBot="1" x14ac:dyDescent="0.25"/>
    <row r="3" spans="2:6" ht="20" x14ac:dyDescent="0.25">
      <c r="B3" s="2" t="s">
        <v>0</v>
      </c>
      <c r="C3" s="12">
        <v>6.5077805807195501</v>
      </c>
    </row>
    <row r="4" spans="2:6" ht="20" x14ac:dyDescent="0.25">
      <c r="B4" s="4" t="s">
        <v>1</v>
      </c>
      <c r="C4" s="13">
        <v>3.5317272211337198</v>
      </c>
    </row>
    <row r="5" spans="2:6" ht="20" x14ac:dyDescent="0.25">
      <c r="B5" s="4" t="s">
        <v>4</v>
      </c>
      <c r="C5" s="13">
        <v>4.0631730546068301</v>
      </c>
      <c r="F5" s="1"/>
    </row>
    <row r="6" spans="2:6" ht="20" x14ac:dyDescent="0.25">
      <c r="B6" s="16" t="s">
        <v>5</v>
      </c>
      <c r="C6" s="13">
        <v>2.72892942986363</v>
      </c>
    </row>
    <row r="7" spans="2:6" ht="21" thickBot="1" x14ac:dyDescent="0.3">
      <c r="B7" s="14" t="s">
        <v>6</v>
      </c>
      <c r="C7" s="15">
        <v>7.4477484228429196</v>
      </c>
    </row>
    <row r="8" spans="2:6" ht="17" thickBot="1" x14ac:dyDescent="0.25"/>
    <row r="9" spans="2:6" x14ac:dyDescent="0.2">
      <c r="B9" s="2" t="s">
        <v>2</v>
      </c>
      <c r="C9" s="3" t="s">
        <v>3</v>
      </c>
    </row>
    <row r="10" spans="2:6" x14ac:dyDescent="0.2">
      <c r="B10" s="4">
        <v>0.01</v>
      </c>
      <c r="C10" s="5">
        <f>$C$3+$C$4*LN(B10/(1-B10))+$C$5*(B10-0.5)*LN(B10/(1-B10))+$C$6*(B10-0.5)+$C$7*(B10-0.5)^2</f>
        <v>-0.12122439538091156</v>
      </c>
    </row>
    <row r="11" spans="2:6" x14ac:dyDescent="0.2">
      <c r="B11" s="4">
        <v>0.1</v>
      </c>
      <c r="C11" s="5">
        <f t="shared" ref="C11:C13" si="0">$C$3+$C$4*LN(B11/(1-B11))+$C$5*(B11-0.5)*LN(B11/(1-B11))+$C$6*(B11-0.5)+$C$7*(B11-0.5)^2</f>
        <v>2.4189321847275718</v>
      </c>
    </row>
    <row r="12" spans="2:6" x14ac:dyDescent="0.2">
      <c r="B12" s="4">
        <v>0.5</v>
      </c>
      <c r="C12" s="5">
        <f t="shared" si="0"/>
        <v>6.5077805807195501</v>
      </c>
    </row>
    <row r="13" spans="2:6" ht="17" thickBot="1" x14ac:dyDescent="0.25">
      <c r="B13" s="6">
        <v>0.9</v>
      </c>
      <c r="C13" s="7">
        <f t="shared" si="0"/>
        <v>20.122071430063194</v>
      </c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4"/>
  <sheetViews>
    <sheetView showGridLines="0" workbookViewId="0">
      <selection activeCell="C14" sqref="B10:C14"/>
    </sheetView>
  </sheetViews>
  <sheetFormatPr baseColWidth="10" defaultRowHeight="16" x14ac:dyDescent="0.2"/>
  <cols>
    <col min="3" max="3" width="30" bestFit="1" customWidth="1"/>
  </cols>
  <sheetData>
    <row r="2" spans="2:6" ht="17" thickBot="1" x14ac:dyDescent="0.25"/>
    <row r="3" spans="2:6" ht="20" x14ac:dyDescent="0.25">
      <c r="B3" s="2" t="s">
        <v>0</v>
      </c>
      <c r="C3" s="12">
        <v>12.853917172238756</v>
      </c>
    </row>
    <row r="4" spans="2:6" ht="20" x14ac:dyDescent="0.25">
      <c r="B4" s="4" t="s">
        <v>1</v>
      </c>
      <c r="C4" s="13">
        <v>71.235650645336307</v>
      </c>
    </row>
    <row r="5" spans="2:6" ht="20" x14ac:dyDescent="0.25">
      <c r="B5" s="4" t="s">
        <v>4</v>
      </c>
      <c r="C5" s="13">
        <v>122.53929930067433</v>
      </c>
      <c r="F5" s="1"/>
    </row>
    <row r="6" spans="2:6" ht="20" x14ac:dyDescent="0.25">
      <c r="B6" s="16" t="s">
        <v>5</v>
      </c>
      <c r="C6" s="13">
        <v>-191.43133574069645</v>
      </c>
    </row>
    <row r="7" spans="2:6" ht="20" x14ac:dyDescent="0.25">
      <c r="B7" s="16" t="s">
        <v>6</v>
      </c>
      <c r="C7" s="13">
        <v>-124.01713036010131</v>
      </c>
    </row>
    <row r="8" spans="2:6" ht="17" thickBot="1" x14ac:dyDescent="0.25">
      <c r="B8" s="6" t="s">
        <v>7</v>
      </c>
      <c r="C8" s="17">
        <v>68.277853443497406</v>
      </c>
    </row>
    <row r="9" spans="2:6" ht="17" thickBot="1" x14ac:dyDescent="0.25"/>
    <row r="10" spans="2:6" x14ac:dyDescent="0.2">
      <c r="B10" s="2" t="s">
        <v>2</v>
      </c>
      <c r="C10" s="3" t="s">
        <v>3</v>
      </c>
    </row>
    <row r="11" spans="2:6" x14ac:dyDescent="0.2">
      <c r="B11" s="4">
        <v>0.01</v>
      </c>
      <c r="C11" s="5">
        <f>$C$3+$C$4*LN(B11/(1-B11))+$C$5*(B11-0.5)*LN(B11/(1-B11))+$C$6*(B11-0.5)+$C$7*(B11-0.5)^2+$C$8*(B11-0.5)^2*LN(B11/(1-B11))</f>
        <v>-49.877193195082214</v>
      </c>
    </row>
    <row r="12" spans="2:6" x14ac:dyDescent="0.2">
      <c r="B12" s="4">
        <v>0.1</v>
      </c>
      <c r="C12" s="5">
        <f t="shared" ref="C12:C14" si="0">$C$3+$C$4*LN(B12/(1-B12))+$C$5*(B12-0.5)*LN(B12/(1-B12))+$C$6*(B12-0.5)+$C$7*(B12-0.5)^2+$C$8*(B12-0.5)^2*LN(B12/(1-B12))</f>
        <v>-3.2419521521783103</v>
      </c>
    </row>
    <row r="13" spans="2:6" x14ac:dyDescent="0.2">
      <c r="B13" s="4">
        <v>0.5</v>
      </c>
      <c r="C13" s="5">
        <f t="shared" si="0"/>
        <v>12.853917172238756</v>
      </c>
    </row>
    <row r="14" spans="2:6" ht="17" thickBot="1" x14ac:dyDescent="0.25">
      <c r="B14" s="6">
        <v>0.9</v>
      </c>
      <c r="C14" s="7">
        <f t="shared" si="0"/>
        <v>204.66139287182398</v>
      </c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5"/>
  <sheetViews>
    <sheetView showGridLines="0" workbookViewId="0">
      <selection activeCell="C12" sqref="C12:C15"/>
    </sheetView>
  </sheetViews>
  <sheetFormatPr baseColWidth="10" defaultRowHeight="16" x14ac:dyDescent="0.2"/>
  <cols>
    <col min="3" max="3" width="30" bestFit="1" customWidth="1"/>
  </cols>
  <sheetData>
    <row r="2" spans="2:6" ht="17" thickBot="1" x14ac:dyDescent="0.25"/>
    <row r="3" spans="2:6" ht="20" x14ac:dyDescent="0.25">
      <c r="B3" s="2" t="s">
        <v>0</v>
      </c>
      <c r="C3" s="12">
        <v>12.853917172238685</v>
      </c>
    </row>
    <row r="4" spans="2:6" ht="20" x14ac:dyDescent="0.25">
      <c r="B4" s="4" t="s">
        <v>1</v>
      </c>
      <c r="C4" s="13">
        <v>155.37641357730104</v>
      </c>
    </row>
    <row r="5" spans="2:6" ht="20" x14ac:dyDescent="0.25">
      <c r="B5" s="4" t="s">
        <v>4</v>
      </c>
      <c r="C5" s="13">
        <v>122.539299300674</v>
      </c>
      <c r="F5" s="1"/>
    </row>
    <row r="6" spans="2:6" ht="20" x14ac:dyDescent="0.25">
      <c r="B6" s="16" t="s">
        <v>5</v>
      </c>
      <c r="C6" s="13">
        <v>-544.23058651600149</v>
      </c>
    </row>
    <row r="7" spans="2:6" ht="20" x14ac:dyDescent="0.25">
      <c r="B7" s="16" t="s">
        <v>6</v>
      </c>
      <c r="C7" s="13">
        <v>-124.01713036009778</v>
      </c>
    </row>
    <row r="8" spans="2:6" x14ac:dyDescent="0.2">
      <c r="B8" s="4" t="s">
        <v>7</v>
      </c>
      <c r="C8" s="18">
        <v>-239.54398481717362</v>
      </c>
    </row>
    <row r="9" spans="2:6" ht="17" thickBot="1" x14ac:dyDescent="0.25">
      <c r="B9" s="6" t="s">
        <v>8</v>
      </c>
      <c r="C9" s="17">
        <v>1039.4970248676145</v>
      </c>
    </row>
    <row r="10" spans="2:6" ht="17" thickBot="1" x14ac:dyDescent="0.25"/>
    <row r="11" spans="2:6" x14ac:dyDescent="0.2">
      <c r="B11" s="2" t="s">
        <v>2</v>
      </c>
      <c r="C11" s="3" t="s">
        <v>3</v>
      </c>
    </row>
    <row r="12" spans="2:6" x14ac:dyDescent="0.2">
      <c r="B12" s="4">
        <v>0.01</v>
      </c>
      <c r="C12" s="5">
        <f>$C$3+$C$4*LN(B12/(1-B12))+$C$5*(B12-0.5)*LN(B12/(1-B12))+$C$6*(B12-0.5)+$C$7*(B12-0.5)^2+$C$8*(B12-0.5)^2*LN(B12/(1-B12))+$C$9*(B12-0.5)^3</f>
        <v>-46.322010492876046</v>
      </c>
    </row>
    <row r="13" spans="2:6" x14ac:dyDescent="0.2">
      <c r="B13" s="4">
        <v>0.1</v>
      </c>
      <c r="C13" s="5">
        <f t="shared" ref="C13:C15" si="0">$C$3+$C$4*LN(B13/(1-B13))+$C$5*(B13-0.5)*LN(B13/(1-B13))+$C$6*(B13-0.5)+$C$7*(B13-0.5)^2+$C$8*(B13-0.5)^2*LN(B13/(1-B13))+$C$9*(B13-0.5)^3</f>
        <v>-5.3096203487708635</v>
      </c>
    </row>
    <row r="14" spans="2:6" x14ac:dyDescent="0.2">
      <c r="B14" s="4">
        <v>0.5</v>
      </c>
      <c r="C14" s="5">
        <f t="shared" si="0"/>
        <v>12.853917172238685</v>
      </c>
    </row>
    <row r="15" spans="2:6" ht="17" thickBot="1" x14ac:dyDescent="0.25">
      <c r="B15" s="6">
        <v>0.9</v>
      </c>
      <c r="C15" s="5">
        <f t="shared" si="0"/>
        <v>206.72906106841702</v>
      </c>
    </row>
  </sheetData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6"/>
  <sheetViews>
    <sheetView showGridLines="0" workbookViewId="0">
      <selection activeCell="C13" sqref="C13:C16"/>
    </sheetView>
  </sheetViews>
  <sheetFormatPr baseColWidth="10" defaultRowHeight="16" x14ac:dyDescent="0.2"/>
  <cols>
    <col min="3" max="3" width="30" bestFit="1" customWidth="1"/>
  </cols>
  <sheetData>
    <row r="2" spans="2:6" ht="17" thickBot="1" x14ac:dyDescent="0.25"/>
    <row r="3" spans="2:6" ht="20" x14ac:dyDescent="0.25">
      <c r="B3" s="2" t="s">
        <v>0</v>
      </c>
      <c r="C3" s="12">
        <v>13.067194502473127</v>
      </c>
    </row>
    <row r="4" spans="2:6" ht="20" x14ac:dyDescent="0.25">
      <c r="B4" s="4" t="s">
        <v>1</v>
      </c>
      <c r="C4" s="13">
        <v>155.37641357737925</v>
      </c>
    </row>
    <row r="5" spans="2:6" ht="20" x14ac:dyDescent="0.25">
      <c r="B5" s="4" t="s">
        <v>4</v>
      </c>
      <c r="C5" s="13">
        <v>116.62318783358216</v>
      </c>
      <c r="F5" s="1"/>
    </row>
    <row r="6" spans="2:6" ht="20" x14ac:dyDescent="0.25">
      <c r="B6" s="16" t="s">
        <v>5</v>
      </c>
      <c r="C6" s="13">
        <v>-544.23058651611427</v>
      </c>
    </row>
    <row r="7" spans="2:6" ht="20" x14ac:dyDescent="0.25">
      <c r="B7" s="16" t="s">
        <v>6</v>
      </c>
      <c r="C7" s="13">
        <v>-109.46022621408611</v>
      </c>
    </row>
    <row r="8" spans="2:6" x14ac:dyDescent="0.2">
      <c r="B8" s="4" t="s">
        <v>7</v>
      </c>
      <c r="C8" s="18">
        <v>-239.54398481723183</v>
      </c>
    </row>
    <row r="9" spans="2:6" x14ac:dyDescent="0.2">
      <c r="B9" s="4" t="s">
        <v>8</v>
      </c>
      <c r="C9" s="18">
        <v>1039.4970248673344</v>
      </c>
    </row>
    <row r="10" spans="2:6" ht="17" thickBot="1" x14ac:dyDescent="0.25">
      <c r="B10" s="6" t="s">
        <v>9</v>
      </c>
      <c r="C10" s="17">
        <v>18.436512973888057</v>
      </c>
    </row>
    <row r="11" spans="2:6" ht="17" thickBot="1" x14ac:dyDescent="0.25"/>
    <row r="12" spans="2:6" x14ac:dyDescent="0.2">
      <c r="B12" s="2" t="s">
        <v>2</v>
      </c>
      <c r="C12" s="3" t="s">
        <v>3</v>
      </c>
    </row>
    <row r="13" spans="2:6" x14ac:dyDescent="0.2">
      <c r="B13" s="4">
        <v>0.01</v>
      </c>
      <c r="C13" s="5">
        <f>$C$3+$C$4*LN(B13/(1-B13))+$C$5*(B13-0.5)*LN(B13/(1-B13))+$C$6*(B13-0.5)+$C$7*(B13-0.5)^2+$C$8*(B13-0.5)^2*LN(B13/(1-B13))+$C$9*(B13-0.5)^3+$C$10*((B13-0.5)^3)*LN(B13/(1-B13))</f>
        <v>-45.967402262813337</v>
      </c>
    </row>
    <row r="14" spans="2:6" x14ac:dyDescent="0.2">
      <c r="B14" s="4">
        <v>0.1</v>
      </c>
      <c r="C14" s="5">
        <f t="shared" ref="C14:C16" si="0">$C$3+$C$4*LN(B14/(1-B14))+$C$5*(B14-0.5)*LN(B14/(1-B14))+$C$6*(B14-0.5)+$C$7*(B14-0.5)^2+$C$8*(B14-0.5)^2*LN(B14/(1-B14))+$C$9*(B14-0.5)^3+$C$10*((B14-0.5)^3)*LN(B14/(1-B14))</f>
        <v>-5.3742623590622012</v>
      </c>
    </row>
    <row r="15" spans="2:6" x14ac:dyDescent="0.2">
      <c r="B15" s="4">
        <v>0.5</v>
      </c>
      <c r="C15" s="5">
        <f t="shared" si="0"/>
        <v>13.067194502473127</v>
      </c>
    </row>
    <row r="16" spans="2:6" ht="17" thickBot="1" x14ac:dyDescent="0.25">
      <c r="B16" s="6">
        <v>0.9</v>
      </c>
      <c r="C16" s="5">
        <f t="shared" si="0"/>
        <v>206.66441905830237</v>
      </c>
    </row>
  </sheetData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7"/>
  <sheetViews>
    <sheetView showGridLines="0" tabSelected="1" workbookViewId="0">
      <selection activeCell="I4" sqref="I4"/>
    </sheetView>
  </sheetViews>
  <sheetFormatPr baseColWidth="10" defaultRowHeight="16" x14ac:dyDescent="0.2"/>
  <cols>
    <col min="3" max="3" width="30" bestFit="1" customWidth="1"/>
  </cols>
  <sheetData>
    <row r="2" spans="2:6" ht="17" thickBot="1" x14ac:dyDescent="0.25"/>
    <row r="3" spans="2:6" ht="20" x14ac:dyDescent="0.25">
      <c r="B3" s="2" t="s">
        <v>0</v>
      </c>
      <c r="C3" s="12">
        <v>15.604708733166163</v>
      </c>
    </row>
    <row r="4" spans="2:6" ht="20" x14ac:dyDescent="0.25">
      <c r="B4" s="4" t="s">
        <v>1</v>
      </c>
      <c r="C4" s="13">
        <v>155.3764135767301</v>
      </c>
    </row>
    <row r="5" spans="2:6" ht="20" x14ac:dyDescent="0.25">
      <c r="B5" s="4" t="s">
        <v>4</v>
      </c>
      <c r="C5" s="13">
        <v>509.97900452632257</v>
      </c>
      <c r="F5" s="1"/>
    </row>
    <row r="6" spans="2:6" ht="20" x14ac:dyDescent="0.25">
      <c r="B6" s="16" t="s">
        <v>5</v>
      </c>
      <c r="C6" s="13">
        <v>-544.23058651345036</v>
      </c>
    </row>
    <row r="7" spans="2:6" ht="20" x14ac:dyDescent="0.25">
      <c r="B7" s="16" t="s">
        <v>6</v>
      </c>
      <c r="C7" s="13">
        <v>-1868.2727607811685</v>
      </c>
    </row>
    <row r="8" spans="2:6" x14ac:dyDescent="0.2">
      <c r="B8" s="4" t="s">
        <v>7</v>
      </c>
      <c r="C8" s="18">
        <v>-239.54398481496446</v>
      </c>
    </row>
    <row r="9" spans="2:6" x14ac:dyDescent="0.2">
      <c r="B9" s="4" t="s">
        <v>8</v>
      </c>
      <c r="C9" s="18">
        <v>1039.497024860033</v>
      </c>
    </row>
    <row r="10" spans="2:6" x14ac:dyDescent="0.2">
      <c r="B10" s="4" t="s">
        <v>9</v>
      </c>
      <c r="C10" s="18">
        <v>-1447.8874367086537</v>
      </c>
    </row>
    <row r="11" spans="2:6" ht="17" thickBot="1" x14ac:dyDescent="0.25">
      <c r="B11" s="6" t="s">
        <v>10</v>
      </c>
      <c r="C11" s="17">
        <v>5569.7138961365781</v>
      </c>
    </row>
    <row r="12" spans="2:6" ht="17" thickBot="1" x14ac:dyDescent="0.25"/>
    <row r="13" spans="2:6" x14ac:dyDescent="0.2">
      <c r="B13" s="2" t="s">
        <v>2</v>
      </c>
      <c r="C13" s="3" t="s">
        <v>3</v>
      </c>
    </row>
    <row r="14" spans="2:6" x14ac:dyDescent="0.2">
      <c r="B14" s="4">
        <v>0.01</v>
      </c>
      <c r="C14" s="5">
        <f>$C$3+$C$4*LN(B14/(1-B14))+$C$5*(B14-0.5)*LN(B14/(1-B14))+$C$6*(B14-0.5)+$C$7*(B14-0.5)^2+$C$8*(B14-0.5)^2*LN(B14/(1-B14))+$C$9*(B14-0.5)^3+$C$10*((B14-0.5)^3)*LN(B14/(1-B14))+$C$11*(B14-0.5)^4</f>
        <v>-51.665696727965553</v>
      </c>
    </row>
    <row r="15" spans="2:6" x14ac:dyDescent="0.2">
      <c r="B15" s="4">
        <v>0.1</v>
      </c>
      <c r="C15" s="5">
        <f t="shared" ref="C15:C17" si="0">$C$3+$C$4*LN(B15/(1-B15))+$C$5*(B15-0.5)*LN(B15/(1-B15))+$C$6*(B15-0.5)+$C$7*(B15-0.5)^2+$C$8*(B15-0.5)^2*LN(B15/(1-B15))+$C$9*(B15-0.5)^3+$C$10*((B15-0.5)^3)*LN(B15/(1-B15))+$C$11*(B15-0.5)^4</f>
        <v>-2.1436040048637324</v>
      </c>
    </row>
    <row r="16" spans="2:6" x14ac:dyDescent="0.2">
      <c r="B16" s="4">
        <v>0.5</v>
      </c>
      <c r="C16" s="5">
        <f t="shared" si="0"/>
        <v>15.604708733166163</v>
      </c>
    </row>
    <row r="17" spans="2:3" ht="17" thickBot="1" x14ac:dyDescent="0.25">
      <c r="B17" s="6">
        <v>0.9</v>
      </c>
      <c r="C17" s="7">
        <f t="shared" si="0"/>
        <v>209.89507741243901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n=2</vt:lpstr>
      <vt:lpstr>n=3</vt:lpstr>
      <vt:lpstr>n=4</vt:lpstr>
      <vt:lpstr>n=5</vt:lpstr>
      <vt:lpstr>n=6</vt:lpstr>
      <vt:lpstr>n=7</vt:lpstr>
      <vt:lpstr>n=8</vt:lpstr>
      <vt:lpstr>n=9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2017-02-23T23:51:30Z</dcterms:created>
  <dcterms:modified xsi:type="dcterms:W3CDTF">2017-02-24T00:43:17Z</dcterms:modified>
</cp:coreProperties>
</file>