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enzCuno\Documents\Projects\SmartRoadSense Apps\Doc\"/>
    </mc:Choice>
  </mc:AlternateContent>
  <bookViews>
    <workbookView xWindow="0" yWindow="0" windowWidth="21600" windowHeight="10070"/>
  </bookViews>
  <sheets>
    <sheet name="Payload" sheetId="1" r:id="rId1"/>
    <sheet name="Disk" sheetId="2" r:id="rId2"/>
    <sheet name="Memory" sheetId="3" r:id="rId3"/>
  </sheets>
  <calcPr calcId="152511"/>
</workbook>
</file>

<file path=xl/calcChain.xml><?xml version="1.0" encoding="utf-8"?>
<calcChain xmlns="http://schemas.openxmlformats.org/spreadsheetml/2006/main">
  <c r="E13" i="3" l="1"/>
  <c r="E14" i="3"/>
  <c r="B13" i="3"/>
  <c r="B14" i="3"/>
  <c r="G14" i="3" s="1"/>
  <c r="E10" i="3"/>
  <c r="E9" i="3"/>
  <c r="E3" i="3"/>
  <c r="E2" i="3"/>
  <c r="B10" i="3"/>
  <c r="B9" i="3"/>
  <c r="B8" i="3"/>
  <c r="B6" i="3"/>
  <c r="B5" i="3"/>
  <c r="C10" i="2"/>
  <c r="C9" i="2"/>
  <c r="C8" i="2"/>
  <c r="C7" i="2"/>
  <c r="C6" i="2"/>
  <c r="C5" i="2"/>
  <c r="C4" i="2"/>
  <c r="C3" i="2"/>
  <c r="C2" i="2"/>
  <c r="G13" i="3" l="1"/>
  <c r="H13" i="3" s="1"/>
  <c r="H14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<sst xmlns="http://schemas.openxmlformats.org/spreadsheetml/2006/main" count="49" uniqueCount="24">
  <si>
    <t>JSON</t>
  </si>
  <si>
    <t>JSON + GZip (fast)</t>
  </si>
  <si>
    <t>JSON + GZip (optimal)</t>
  </si>
  <si>
    <t>Type</t>
  </si>
  <si>
    <t>Size</t>
  </si>
  <si>
    <t>Bytes</t>
  </si>
  <si>
    <t>Time</t>
  </si>
  <si>
    <t>MB</t>
  </si>
  <si>
    <t>Count</t>
  </si>
  <si>
    <t>TrackId</t>
  </si>
  <si>
    <t>DateTime</t>
  </si>
  <si>
    <t>4 double</t>
  </si>
  <si>
    <t>3 double</t>
  </si>
  <si>
    <t>float</t>
  </si>
  <si>
    <t>3 int</t>
  </si>
  <si>
    <t>B</t>
  </si>
  <si>
    <t>b</t>
  </si>
  <si>
    <t>DataPiece</t>
  </si>
  <si>
    <t>DataPayloadItem</t>
  </si>
  <si>
    <t>2 DateTime</t>
  </si>
  <si>
    <t>7 double</t>
  </si>
  <si>
    <t>int</t>
  </si>
  <si>
    <t>MB in memory</t>
  </si>
  <si>
    <t>B in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</si>
</sst>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Output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(Payload!$B$2,Payload!$B$5,Payload!$B$8,Payload!$B$11,Payload!$B$14,Payload!$B$17,Payload!$B$20,Payload!$B$23)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cat>
          <c:val>
            <c:numRef>
              <c:f>(Payload!$E$2,Payload!$E$5,Payload!$E$8,Payload!$E$11,Payload!$E$14,Payload!$E$17,Payload!$E$20,Payload!$E$23)</c:f>
              <c:numCache>
                <c:formatCode>0.000</c:formatCode>
                <c:ptCount val="8"/>
                <c:pt idx="0">
                  <c:v>2.8657913208007813E-2</c:v>
                </c:pt>
                <c:pt idx="1">
                  <c:v>0.14079952239990234</c:v>
                </c:pt>
                <c:pt idx="2">
                  <c:v>0.28011608123779297</c:v>
                </c:pt>
                <c:pt idx="3">
                  <c:v>1.4024648666381836</c:v>
                </c:pt>
                <c:pt idx="4">
                  <c:v>2.8008413314819336</c:v>
                </c:pt>
                <c:pt idx="5">
                  <c:v>5.6071004867553711</c:v>
                </c:pt>
                <c:pt idx="6">
                  <c:v>8.4019365310668945</c:v>
                </c:pt>
                <c:pt idx="7">
                  <c:v>14.009318351745605</c:v>
                </c:pt>
              </c:numCache>
            </c:numRef>
          </c:val>
        </c:ser>
        <c:ser>
          <c:idx val="1"/>
          <c:order val="1"/>
          <c:tx>
            <c:strRef>
              <c:f>Payload!$A$3</c:f>
              <c:strCache>
                <c:ptCount val="1"/>
                <c:pt idx="0">
                  <c:v>JSON + GZip (fast)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(Payload!$E$3,Payload!$E$6,Payload!$E$9,Payload!$E$12,Payload!$E$15,Payload!$E$18,Payload!$E$21,Payload!$E$24)</c:f>
              <c:numCache>
                <c:formatCode>0.000</c:formatCode>
                <c:ptCount val="8"/>
                <c:pt idx="0">
                  <c:v>7.617950439453125E-3</c:v>
                </c:pt>
                <c:pt idx="1">
                  <c:v>3.4893989562988281E-2</c:v>
                </c:pt>
                <c:pt idx="2">
                  <c:v>6.88323974609375E-2</c:v>
                </c:pt>
                <c:pt idx="3">
                  <c:v>0.33952236175537109</c:v>
                </c:pt>
                <c:pt idx="4">
                  <c:v>0.67838954925537109</c:v>
                </c:pt>
                <c:pt idx="5">
                  <c:v>1.3559961318969727</c:v>
                </c:pt>
                <c:pt idx="6">
                  <c:v>2.0345306396484375</c:v>
                </c:pt>
                <c:pt idx="7">
                  <c:v>3.3876361846923828</c:v>
                </c:pt>
              </c:numCache>
            </c:numRef>
          </c:val>
        </c:ser>
        <c:ser>
          <c:idx val="2"/>
          <c:order val="2"/>
          <c:tx>
            <c:strRef>
              <c:f>Payload!$A$4</c:f>
              <c:strCache>
                <c:ptCount val="1"/>
                <c:pt idx="0">
                  <c:v>JSON + GZip (optimal)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(Payload!$E$4,Payload!$E$7,Payload!$E$10,Payload!$E$13,Payload!$E$16,Payload!$E$19,Payload!$E$22,Payload!$E$25)</c:f>
              <c:numCache>
                <c:formatCode>0.000</c:formatCode>
                <c:ptCount val="8"/>
                <c:pt idx="0">
                  <c:v>7.1992874145507813E-3</c:v>
                </c:pt>
                <c:pt idx="1">
                  <c:v>3.2567977905273438E-2</c:v>
                </c:pt>
                <c:pt idx="2">
                  <c:v>6.3885688781738281E-2</c:v>
                </c:pt>
                <c:pt idx="3">
                  <c:v>0.31461429595947266</c:v>
                </c:pt>
                <c:pt idx="4">
                  <c:v>0.62773799896240234</c:v>
                </c:pt>
                <c:pt idx="5">
                  <c:v>1.2551651000976562</c:v>
                </c:pt>
                <c:pt idx="6">
                  <c:v>1.8822345733642578</c:v>
                </c:pt>
                <c:pt idx="7">
                  <c:v>3.1357545852661133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36040"/>
        <c:axId val="330941528"/>
      </c:barChart>
      <c:catAx>
        <c:axId val="3309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41528"/>
        <c:crosses val="autoZero"/>
        <c:auto val="1"/>
        <c:lblAlgn val="ctr"/>
        <c:lblOffset val="100"/>
        <c:noMultiLvlLbl val="0"/>
      </c:catAx>
      <c:valAx>
        <c:axId val="3309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3604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Serialization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(Payload!$B$2,Payload!$B$5,Payload!$B$8,Payload!$B$11,Payload!$B$14,Payload!$B$17,Payload!$B$20,Payload!$B$23)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cat>
          <c:val>
            <c:numRef>
              <c:f>(Payload!$D$2,Payload!$D$5,Payload!$D$8,Payload!$D$11,Payload!$D$14,Payload!$D$17,Payload!$D$20,Payload!$D$23)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103</c:v>
                </c:pt>
                <c:pt idx="4">
                  <c:v>210</c:v>
                </c:pt>
                <c:pt idx="5">
                  <c:v>454</c:v>
                </c:pt>
                <c:pt idx="6">
                  <c:v>675</c:v>
                </c:pt>
                <c:pt idx="7">
                  <c:v>1042</c:v>
                </c:pt>
              </c:numCache>
            </c:numRef>
          </c:val>
        </c:ser>
        <c:ser>
          <c:idx val="1"/>
          <c:order val="1"/>
          <c:tx>
            <c:strRef>
              <c:f>Payload!$A$3</c:f>
              <c:strCache>
                <c:ptCount val="1"/>
                <c:pt idx="0">
                  <c:v>JSON + GZip (fast)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(Payload!$D$3,Payload!$D$6,Payload!$D$9,Payload!$D$12,Payload!$D$15,Payload!$D$18,Payload!$D$21,Payload!$D$24)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122</c:v>
                </c:pt>
                <c:pt idx="4">
                  <c:v>249</c:v>
                </c:pt>
                <c:pt idx="5">
                  <c:v>526</c:v>
                </c:pt>
                <c:pt idx="6">
                  <c:v>758</c:v>
                </c:pt>
                <c:pt idx="7">
                  <c:v>1227</c:v>
                </c:pt>
              </c:numCache>
            </c:numRef>
          </c:val>
        </c:ser>
        <c:ser>
          <c:idx val="2"/>
          <c:order val="2"/>
          <c:tx>
            <c:strRef>
              <c:f>Payload!$A$4</c:f>
              <c:strCache>
                <c:ptCount val="1"/>
                <c:pt idx="0">
                  <c:v>JSON + GZip (optimal)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(Payload!$D$4,Payload!$D$7,Payload!$D$10,Payload!$D$13,Payload!$D$16,Payload!$D$19,Payload!$D$22,Payload!$D$25)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33</c:v>
                </c:pt>
                <c:pt idx="3">
                  <c:v>166</c:v>
                </c:pt>
                <c:pt idx="4">
                  <c:v>334</c:v>
                </c:pt>
                <c:pt idx="5">
                  <c:v>710</c:v>
                </c:pt>
                <c:pt idx="6">
                  <c:v>1020</c:v>
                </c:pt>
                <c:pt idx="7">
                  <c:v>1704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42312"/>
        <c:axId val="330941920"/>
      </c:barChart>
      <c:catAx>
        <c:axId val="33094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41920"/>
        <c:crosses val="autoZero"/>
        <c:auto val="1"/>
        <c:lblAlgn val="ctr"/>
        <c:lblOffset val="100"/>
        <c:noMultiLvlLbl val="0"/>
      </c:catAx>
      <c:valAx>
        <c:axId val="3309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94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41275</xdr:rowOff>
    </xdr:from>
    <xdr:to>
      <xdr:col>14</xdr:col>
      <xdr:colOff>485775</xdr:colOff>
      <xdr:row>16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16</xdr:row>
      <xdr:rowOff>69850</xdr:rowOff>
    </xdr:from>
    <xdr:to>
      <xdr:col>14</xdr:col>
      <xdr:colOff>488950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7" sqref="F7"/>
    </sheetView>
  </sheetViews>
  <sheetFormatPr defaultRowHeight="14.5" x14ac:dyDescent="0.35"/>
  <cols>
    <col min="1" max="1" width="22.1796875" customWidth="1"/>
    <col min="2" max="2" width="20.54296875" customWidth="1"/>
    <col min="3" max="3" width="13.6328125" customWidth="1"/>
    <col min="4" max="4" width="12.08984375" customWidth="1"/>
    <col min="5" max="5" width="12.81640625" customWidth="1"/>
  </cols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0</v>
      </c>
      <c r="B2">
        <v>100</v>
      </c>
      <c r="C2">
        <v>30050</v>
      </c>
      <c r="D2">
        <v>3</v>
      </c>
      <c r="E2" s="2">
        <f>C2/1024/1024</f>
        <v>2.8657913208007813E-2</v>
      </c>
    </row>
    <row r="3" spans="1:5" x14ac:dyDescent="0.35">
      <c r="A3" t="s">
        <v>1</v>
      </c>
      <c r="B3">
        <v>100</v>
      </c>
      <c r="C3">
        <v>7988</v>
      </c>
      <c r="D3">
        <v>3</v>
      </c>
      <c r="E3" s="2">
        <f t="shared" ref="E3:E25" si="0">C3/1024/1024</f>
        <v>7.617950439453125E-3</v>
      </c>
    </row>
    <row r="4" spans="1:5" x14ac:dyDescent="0.35">
      <c r="A4" t="s">
        <v>2</v>
      </c>
      <c r="B4">
        <v>100</v>
      </c>
      <c r="C4">
        <v>7549</v>
      </c>
      <c r="D4">
        <v>4</v>
      </c>
      <c r="E4" s="2">
        <f t="shared" si="0"/>
        <v>7.1992874145507813E-3</v>
      </c>
    </row>
    <row r="5" spans="1:5" x14ac:dyDescent="0.35">
      <c r="A5" t="s">
        <v>0</v>
      </c>
      <c r="B5">
        <v>500</v>
      </c>
      <c r="C5">
        <v>147639</v>
      </c>
      <c r="D5">
        <v>10</v>
      </c>
      <c r="E5" s="2">
        <f t="shared" si="0"/>
        <v>0.14079952239990234</v>
      </c>
    </row>
    <row r="6" spans="1:5" x14ac:dyDescent="0.35">
      <c r="A6" t="s">
        <v>1</v>
      </c>
      <c r="B6">
        <v>500</v>
      </c>
      <c r="C6">
        <v>36589</v>
      </c>
      <c r="D6">
        <v>12</v>
      </c>
      <c r="E6" s="2">
        <f t="shared" si="0"/>
        <v>3.4893989562988281E-2</v>
      </c>
    </row>
    <row r="7" spans="1:5" x14ac:dyDescent="0.35">
      <c r="A7" t="s">
        <v>2</v>
      </c>
      <c r="B7">
        <v>500</v>
      </c>
      <c r="C7">
        <v>34150</v>
      </c>
      <c r="D7">
        <v>16</v>
      </c>
      <c r="E7" s="2">
        <f t="shared" si="0"/>
        <v>3.2567977905273438E-2</v>
      </c>
    </row>
    <row r="8" spans="1:5" x14ac:dyDescent="0.35">
      <c r="A8" t="s">
        <v>0</v>
      </c>
      <c r="B8">
        <v>1000</v>
      </c>
      <c r="C8">
        <v>293723</v>
      </c>
      <c r="D8">
        <v>20</v>
      </c>
      <c r="E8" s="2">
        <f t="shared" si="0"/>
        <v>0.28011608123779297</v>
      </c>
    </row>
    <row r="9" spans="1:5" x14ac:dyDescent="0.35">
      <c r="A9" t="s">
        <v>1</v>
      </c>
      <c r="B9">
        <v>1000</v>
      </c>
      <c r="C9">
        <v>72176</v>
      </c>
      <c r="D9">
        <v>23</v>
      </c>
      <c r="E9" s="2">
        <f t="shared" si="0"/>
        <v>6.88323974609375E-2</v>
      </c>
    </row>
    <row r="10" spans="1:5" x14ac:dyDescent="0.35">
      <c r="A10" t="s">
        <v>2</v>
      </c>
      <c r="B10">
        <v>1000</v>
      </c>
      <c r="C10">
        <v>66989</v>
      </c>
      <c r="D10">
        <v>33</v>
      </c>
      <c r="E10" s="2">
        <f t="shared" si="0"/>
        <v>6.3885688781738281E-2</v>
      </c>
    </row>
    <row r="11" spans="1:5" x14ac:dyDescent="0.35">
      <c r="A11" t="s">
        <v>0</v>
      </c>
      <c r="B11">
        <v>5000</v>
      </c>
      <c r="C11">
        <v>1470591</v>
      </c>
      <c r="D11">
        <v>103</v>
      </c>
      <c r="E11" s="2">
        <f t="shared" si="0"/>
        <v>1.4024648666381836</v>
      </c>
    </row>
    <row r="12" spans="1:5" x14ac:dyDescent="0.35">
      <c r="A12" t="s">
        <v>1</v>
      </c>
      <c r="B12">
        <v>5000</v>
      </c>
      <c r="C12">
        <v>356015</v>
      </c>
      <c r="D12">
        <v>122</v>
      </c>
      <c r="E12" s="2">
        <f t="shared" si="0"/>
        <v>0.33952236175537109</v>
      </c>
    </row>
    <row r="13" spans="1:5" x14ac:dyDescent="0.35">
      <c r="A13" t="s">
        <v>2</v>
      </c>
      <c r="B13">
        <v>5000</v>
      </c>
      <c r="C13">
        <v>329897</v>
      </c>
      <c r="D13">
        <v>166</v>
      </c>
      <c r="E13" s="2">
        <f t="shared" si="0"/>
        <v>0.31461429595947266</v>
      </c>
    </row>
    <row r="14" spans="1:5" x14ac:dyDescent="0.35">
      <c r="A14" t="s">
        <v>0</v>
      </c>
      <c r="B14">
        <v>10000</v>
      </c>
      <c r="C14">
        <v>2936895</v>
      </c>
      <c r="D14">
        <v>210</v>
      </c>
      <c r="E14" s="2">
        <f t="shared" si="0"/>
        <v>2.8008413314819336</v>
      </c>
    </row>
    <row r="15" spans="1:5" x14ac:dyDescent="0.35">
      <c r="A15" t="s">
        <v>1</v>
      </c>
      <c r="B15">
        <v>10000</v>
      </c>
      <c r="C15">
        <v>711343</v>
      </c>
      <c r="D15">
        <v>249</v>
      </c>
      <c r="E15" s="2">
        <f t="shared" si="0"/>
        <v>0.67838954925537109</v>
      </c>
    </row>
    <row r="16" spans="1:5" x14ac:dyDescent="0.35">
      <c r="A16" t="s">
        <v>2</v>
      </c>
      <c r="B16">
        <v>10000</v>
      </c>
      <c r="C16">
        <v>658231</v>
      </c>
      <c r="D16">
        <v>334</v>
      </c>
      <c r="E16" s="2">
        <f t="shared" si="0"/>
        <v>0.62773799896240234</v>
      </c>
    </row>
    <row r="17" spans="1:5" x14ac:dyDescent="0.35">
      <c r="A17" t="s">
        <v>0</v>
      </c>
      <c r="B17">
        <v>20000</v>
      </c>
      <c r="C17">
        <v>5879471</v>
      </c>
      <c r="D17">
        <v>454</v>
      </c>
      <c r="E17" s="2">
        <f t="shared" si="0"/>
        <v>5.6071004867553711</v>
      </c>
    </row>
    <row r="18" spans="1:5" x14ac:dyDescent="0.35">
      <c r="A18" t="s">
        <v>1</v>
      </c>
      <c r="B18">
        <v>20000</v>
      </c>
      <c r="C18">
        <v>1421865</v>
      </c>
      <c r="D18">
        <v>526</v>
      </c>
      <c r="E18" s="2">
        <f t="shared" si="0"/>
        <v>1.3559961318969727</v>
      </c>
    </row>
    <row r="19" spans="1:5" x14ac:dyDescent="0.35">
      <c r="A19" t="s">
        <v>2</v>
      </c>
      <c r="B19">
        <v>20000</v>
      </c>
      <c r="C19">
        <v>1316136</v>
      </c>
      <c r="D19">
        <v>710</v>
      </c>
      <c r="E19" s="2">
        <f t="shared" si="0"/>
        <v>1.2551651000976562</v>
      </c>
    </row>
    <row r="20" spans="1:5" x14ac:dyDescent="0.35">
      <c r="A20" t="s">
        <v>0</v>
      </c>
      <c r="B20">
        <v>30000</v>
      </c>
      <c r="C20">
        <v>8810069</v>
      </c>
      <c r="D20">
        <v>675</v>
      </c>
      <c r="E20" s="2">
        <f t="shared" si="0"/>
        <v>8.4019365310668945</v>
      </c>
    </row>
    <row r="21" spans="1:5" x14ac:dyDescent="0.35">
      <c r="A21" t="s">
        <v>1</v>
      </c>
      <c r="B21">
        <v>30000</v>
      </c>
      <c r="C21">
        <v>2133360</v>
      </c>
      <c r="D21">
        <v>758</v>
      </c>
      <c r="E21" s="2">
        <f t="shared" si="0"/>
        <v>2.0345306396484375</v>
      </c>
    </row>
    <row r="22" spans="1:5" x14ac:dyDescent="0.35">
      <c r="A22" t="s">
        <v>2</v>
      </c>
      <c r="B22">
        <v>30000</v>
      </c>
      <c r="C22">
        <v>1973666</v>
      </c>
      <c r="D22">
        <v>1020</v>
      </c>
      <c r="E22" s="2">
        <f t="shared" si="0"/>
        <v>1.8822345733642578</v>
      </c>
    </row>
    <row r="23" spans="1:5" x14ac:dyDescent="0.35">
      <c r="A23" t="s">
        <v>0</v>
      </c>
      <c r="B23">
        <v>50000</v>
      </c>
      <c r="C23">
        <v>14689835</v>
      </c>
      <c r="D23">
        <v>1042</v>
      </c>
      <c r="E23" s="2">
        <f t="shared" si="0"/>
        <v>14.009318351745605</v>
      </c>
    </row>
    <row r="24" spans="1:5" x14ac:dyDescent="0.35">
      <c r="A24" t="s">
        <v>1</v>
      </c>
      <c r="B24">
        <v>50000</v>
      </c>
      <c r="C24">
        <v>3552194</v>
      </c>
      <c r="D24">
        <v>1227</v>
      </c>
      <c r="E24" s="2">
        <f t="shared" si="0"/>
        <v>3.3876361846923828</v>
      </c>
    </row>
    <row r="25" spans="1:5" x14ac:dyDescent="0.35">
      <c r="A25" t="s">
        <v>2</v>
      </c>
      <c r="B25">
        <v>50000</v>
      </c>
      <c r="C25">
        <v>3288077</v>
      </c>
      <c r="D25">
        <v>1704</v>
      </c>
      <c r="E25" s="2">
        <f t="shared" si="0"/>
        <v>3.1357545852661133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4.5" x14ac:dyDescent="0.35"/>
  <cols>
    <col min="1" max="1" width="19.08984375" customWidth="1"/>
    <col min="2" max="2" width="18.7265625" customWidth="1"/>
    <col min="3" max="3" width="16.90625" customWidth="1"/>
  </cols>
  <sheetData>
    <row r="1" spans="1:3" x14ac:dyDescent="0.35">
      <c r="A1" t="s">
        <v>8</v>
      </c>
      <c r="B1" t="s">
        <v>5</v>
      </c>
      <c r="C1" t="s">
        <v>7</v>
      </c>
    </row>
    <row r="2" spans="1:3" x14ac:dyDescent="0.35">
      <c r="A2">
        <v>10</v>
      </c>
      <c r="B2">
        <v>3867</v>
      </c>
      <c r="C2" s="2">
        <f>B2/1024/1024</f>
        <v>3.6878585815429688E-3</v>
      </c>
    </row>
    <row r="3" spans="1:3" x14ac:dyDescent="0.35">
      <c r="A3">
        <v>100</v>
      </c>
      <c r="B3">
        <v>38720</v>
      </c>
      <c r="C3" s="2">
        <f t="shared" ref="C3:C10" si="0">B3/1024/1024</f>
        <v>3.692626953125E-2</v>
      </c>
    </row>
    <row r="4" spans="1:3" x14ac:dyDescent="0.35">
      <c r="A4">
        <v>500</v>
      </c>
      <c r="B4">
        <v>193494</v>
      </c>
      <c r="C4" s="2">
        <f t="shared" si="0"/>
        <v>0.18453025817871094</v>
      </c>
    </row>
    <row r="5" spans="1:3" x14ac:dyDescent="0.35">
      <c r="A5">
        <v>1000</v>
      </c>
      <c r="B5">
        <v>387003</v>
      </c>
      <c r="C5" s="2">
        <f t="shared" si="0"/>
        <v>0.36907482147216797</v>
      </c>
    </row>
    <row r="6" spans="1:3" x14ac:dyDescent="0.35">
      <c r="A6">
        <v>5000</v>
      </c>
      <c r="B6">
        <v>1935604</v>
      </c>
      <c r="C6" s="2">
        <f t="shared" si="0"/>
        <v>1.8459358215332031</v>
      </c>
    </row>
    <row r="7" spans="1:3" x14ac:dyDescent="0.35">
      <c r="A7">
        <v>10000</v>
      </c>
      <c r="B7">
        <v>3860231</v>
      </c>
      <c r="C7" s="2">
        <f t="shared" si="0"/>
        <v>3.6814031600952148</v>
      </c>
    </row>
    <row r="8" spans="1:3" x14ac:dyDescent="0.35">
      <c r="A8">
        <v>20000</v>
      </c>
      <c r="B8">
        <v>7740572</v>
      </c>
      <c r="C8" s="2">
        <f t="shared" si="0"/>
        <v>7.3819847106933594</v>
      </c>
    </row>
    <row r="9" spans="1:3" x14ac:dyDescent="0.35">
      <c r="A9">
        <v>30000</v>
      </c>
      <c r="B9">
        <v>11612633</v>
      </c>
      <c r="C9" s="2">
        <f t="shared" si="0"/>
        <v>11.07466983795166</v>
      </c>
    </row>
    <row r="10" spans="1:3" x14ac:dyDescent="0.35">
      <c r="A10">
        <v>50000</v>
      </c>
      <c r="B10">
        <v>19355229</v>
      </c>
      <c r="C10" s="2">
        <f t="shared" si="0"/>
        <v>18.458584785461426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8" sqref="C18"/>
    </sheetView>
  </sheetViews>
  <sheetFormatPr defaultRowHeight="14.5" x14ac:dyDescent="0.35"/>
  <cols>
    <col min="1" max="1" width="14.26953125" customWidth="1"/>
    <col min="2" max="2" width="13.26953125" customWidth="1"/>
    <col min="4" max="4" width="16" customWidth="1"/>
    <col min="5" max="5" width="10.36328125" customWidth="1"/>
    <col min="7" max="7" width="15.26953125" customWidth="1"/>
    <col min="8" max="8" width="13.90625" customWidth="1"/>
  </cols>
  <sheetData>
    <row r="1" spans="1:8" x14ac:dyDescent="0.35">
      <c r="A1" t="s">
        <v>17</v>
      </c>
      <c r="D1" t="s">
        <v>18</v>
      </c>
    </row>
    <row r="2" spans="1:8" x14ac:dyDescent="0.35">
      <c r="A2" t="s">
        <v>9</v>
      </c>
      <c r="B2">
        <v>128</v>
      </c>
      <c r="D2" t="s">
        <v>19</v>
      </c>
      <c r="E2">
        <f>64*2</f>
        <v>128</v>
      </c>
    </row>
    <row r="3" spans="1:8" x14ac:dyDescent="0.35">
      <c r="A3" t="s">
        <v>10</v>
      </c>
      <c r="B3">
        <v>64</v>
      </c>
      <c r="D3" t="s">
        <v>20</v>
      </c>
      <c r="E3">
        <f>64*7</f>
        <v>448</v>
      </c>
    </row>
    <row r="4" spans="1:8" x14ac:dyDescent="0.35">
      <c r="A4" t="s">
        <v>10</v>
      </c>
      <c r="B4">
        <v>64</v>
      </c>
      <c r="D4" t="s">
        <v>13</v>
      </c>
      <c r="E4">
        <v>32</v>
      </c>
    </row>
    <row r="5" spans="1:8" x14ac:dyDescent="0.35">
      <c r="A5" t="s">
        <v>11</v>
      </c>
      <c r="B5">
        <f>64*4</f>
        <v>256</v>
      </c>
      <c r="D5" t="s">
        <v>21</v>
      </c>
      <c r="E5">
        <v>32</v>
      </c>
    </row>
    <row r="6" spans="1:8" x14ac:dyDescent="0.35">
      <c r="A6" t="s">
        <v>12</v>
      </c>
      <c r="B6">
        <f>64*3</f>
        <v>192</v>
      </c>
    </row>
    <row r="7" spans="1:8" x14ac:dyDescent="0.35">
      <c r="A7" t="s">
        <v>13</v>
      </c>
      <c r="B7">
        <v>32</v>
      </c>
    </row>
    <row r="8" spans="1:8" x14ac:dyDescent="0.35">
      <c r="A8" t="s">
        <v>14</v>
      </c>
      <c r="B8">
        <f>32*3</f>
        <v>96</v>
      </c>
    </row>
    <row r="9" spans="1:8" x14ac:dyDescent="0.35">
      <c r="A9" s="3" t="s">
        <v>16</v>
      </c>
      <c r="B9">
        <f>SUM(B2:B8)</f>
        <v>832</v>
      </c>
      <c r="E9">
        <f>SUM(E2:E8)</f>
        <v>640</v>
      </c>
    </row>
    <row r="10" spans="1:8" x14ac:dyDescent="0.35">
      <c r="A10" s="3" t="s">
        <v>15</v>
      </c>
      <c r="B10">
        <f>B9/8</f>
        <v>104</v>
      </c>
      <c r="E10">
        <f>E9/8</f>
        <v>80</v>
      </c>
    </row>
    <row r="12" spans="1:8" x14ac:dyDescent="0.35">
      <c r="G12" t="s">
        <v>23</v>
      </c>
      <c r="H12" t="s">
        <v>22</v>
      </c>
    </row>
    <row r="13" spans="1:8" x14ac:dyDescent="0.35">
      <c r="A13">
        <v>50000</v>
      </c>
      <c r="B13">
        <f>$A13*$B$10</f>
        <v>5200000</v>
      </c>
      <c r="E13">
        <f>$A13*$E$10</f>
        <v>4000000</v>
      </c>
      <c r="G13">
        <f>B13+E13</f>
        <v>9200000</v>
      </c>
      <c r="H13" s="1">
        <f>G13/1024/1024</f>
        <v>8.7738037109375</v>
      </c>
    </row>
    <row r="14" spans="1:8" x14ac:dyDescent="0.35">
      <c r="A14">
        <v>10000</v>
      </c>
      <c r="B14">
        <f>$A14*$B$10</f>
        <v>1040000</v>
      </c>
      <c r="E14">
        <f>$A14*$E$10</f>
        <v>800000</v>
      </c>
      <c r="G14">
        <f>B14+E14</f>
        <v>1840000</v>
      </c>
      <c r="H14" s="1">
        <f>G14/1024/1024</f>
        <v>1.7547607421875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</vt:lpstr>
      <vt:lpstr>Disk</vt:lpstr>
      <vt:lpstr>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Cuno Klopfenstein</dc:creator>
  <cp:lastModifiedBy>Lorenz Cuno Klopfenstein</cp:lastModifiedBy>
  <dcterms:created xsi:type="dcterms:W3CDTF">2015-07-21T23:00:50Z</dcterms:created>
  <dcterms:modified xsi:type="dcterms:W3CDTF">2015-07-22T09:24:53Z</dcterms:modified>
</cp:coreProperties>
</file>