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Histórico" sheetId="1" state="visible" r:id="rId2"/>
  </sheets>
  <definedNames>
    <definedName function="false" hidden="true" localSheetId="0" name="_xlnm._FilterDatabase" vbProcedure="false">DHistórico!$A$1:$P$26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<sst xmlns="http://schemas.openxmlformats.org/spreadsheetml/2006/main" count="196" uniqueCount="67">
  <si>
    <t xml:space="preserve">Route_Name</t>
  </si>
  <si>
    <t xml:space="preserve">SERVICE_NA</t>
  </si>
  <si>
    <t xml:space="preserve">UN</t>
  </si>
  <si>
    <t xml:space="preserve">OP_NOC</t>
  </si>
  <si>
    <t xml:space="preserve">PO_MOD</t>
  </si>
  <si>
    <t xml:space="preserve">SENTIDO</t>
  </si>
  <si>
    <t xml:space="preserve">COD_USUARI</t>
  </si>
  <si>
    <t xml:space="preserve">COD_TS</t>
  </si>
  <si>
    <t xml:space="preserve">COD_SINSER</t>
  </si>
  <si>
    <t xml:space="preserve">COD_SINRUT</t>
  </si>
  <si>
    <t xml:space="preserve">COD_USUSEN</t>
  </si>
  <si>
    <t xml:space="preserve">TIPO_SERV</t>
  </si>
  <si>
    <t xml:space="preserve">codgenerico</t>
  </si>
  <si>
    <t xml:space="preserve">variante</t>
  </si>
  <si>
    <t xml:space="preserve">codusuarioy</t>
  </si>
  <si>
    <t xml:space="preserve">PO</t>
  </si>
  <si>
    <t xml:space="preserve">101cI</t>
  </si>
  <si>
    <t xml:space="preserve">(M) LAS REJAS - CERRILLOS</t>
  </si>
  <si>
    <t xml:space="preserve">Eliminada</t>
  </si>
  <si>
    <t xml:space="preserve">I</t>
  </si>
  <si>
    <t xml:space="preserve">101c</t>
  </si>
  <si>
    <t xml:space="preserve">T101c</t>
  </si>
  <si>
    <t xml:space="preserve">T101 C0 00I</t>
  </si>
  <si>
    <t xml:space="preserve">PO20181023</t>
  </si>
  <si>
    <t xml:space="preserve">461c</t>
  </si>
  <si>
    <t xml:space="preserve">T461c</t>
  </si>
  <si>
    <t xml:space="preserve">T461 C0 00I</t>
  </si>
  <si>
    <t xml:space="preserve">PO20190623</t>
  </si>
  <si>
    <t xml:space="preserve">101cI_fmavi</t>
  </si>
  <si>
    <t xml:space="preserve">VARIANTE FERIA</t>
  </si>
  <si>
    <t xml:space="preserve">T101 C0 07I</t>
  </si>
  <si>
    <t xml:space="preserve">T461 C0 07I</t>
  </si>
  <si>
    <t xml:space="preserve">101cI_fmisa</t>
  </si>
  <si>
    <t xml:space="preserve">T101 C0 06I</t>
  </si>
  <si>
    <t xml:space="preserve">T461 C0 06I</t>
  </si>
  <si>
    <t xml:space="preserve">101cR</t>
  </si>
  <si>
    <t xml:space="preserve">CERRILLOS - (M) LAS REJAS</t>
  </si>
  <si>
    <t xml:space="preserve">R</t>
  </si>
  <si>
    <t xml:space="preserve">T101 C0 00R</t>
  </si>
  <si>
    <t xml:space="preserve">T461 C0 00R</t>
  </si>
  <si>
    <t xml:space="preserve">101cR_fmisa</t>
  </si>
  <si>
    <t xml:space="preserve">T101 C0 06R</t>
  </si>
  <si>
    <t xml:space="preserve">T461 C0 06R</t>
  </si>
  <si>
    <t xml:space="preserve">101I</t>
  </si>
  <si>
    <t xml:space="preserve">RECOLETA - CERRILLOS</t>
  </si>
  <si>
    <t xml:space="preserve">101</t>
  </si>
  <si>
    <t xml:space="preserve">T101</t>
  </si>
  <si>
    <t xml:space="preserve">T101 00I</t>
  </si>
  <si>
    <t xml:space="preserve">T461</t>
  </si>
  <si>
    <t xml:space="preserve">T461 00I</t>
  </si>
  <si>
    <t xml:space="preserve">PO20200627</t>
  </si>
  <si>
    <t xml:space="preserve">Vigente</t>
  </si>
  <si>
    <t xml:space="preserve">F41</t>
  </si>
  <si>
    <t xml:space="preserve">F41 00I</t>
  </si>
  <si>
    <t xml:space="preserve">101I_cvd</t>
  </si>
  <si>
    <t xml:space="preserve">VARIANTE CICLOVIA</t>
  </si>
  <si>
    <t xml:space="preserve">T101 07I</t>
  </si>
  <si>
    <t xml:space="preserve">T461 07I</t>
  </si>
  <si>
    <t xml:space="preserve">F41 08I</t>
  </si>
  <si>
    <t xml:space="preserve">101I_fmisa</t>
  </si>
  <si>
    <t xml:space="preserve">T101 06I</t>
  </si>
  <si>
    <t xml:space="preserve">T461 06I</t>
  </si>
  <si>
    <t xml:space="preserve">118I</t>
  </si>
  <si>
    <t xml:space="preserve">MAIPU - LA FLORIDA</t>
  </si>
  <si>
    <t xml:space="preserve">T558</t>
  </si>
  <si>
    <t xml:space="preserve">T558 00I</t>
  </si>
  <si>
    <t xml:space="preserve">PO20190112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</si>
</sst>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ED7D31"/>
        <bgColor rgb="FFFF8080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2" activeCellId="0" sqref="B22"/>
    </sheetView>
  </sheetViews>
  <sheetFormatPr defaultColWidth="9.14453125" defaultRowHeight="11.2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1" width="35.85"/>
    <col collapsed="false" customWidth="true" hidden="false" outlineLevel="0" max="3" min="3" style="1" width="6"/>
    <col collapsed="false" customWidth="true" hidden="false" outlineLevel="0" max="4" min="4" style="2" width="8.57"/>
    <col collapsed="false" customWidth="false" hidden="false" outlineLevel="0" max="5" min="5" style="1" width="9.14"/>
    <col collapsed="false" customWidth="true" hidden="false" outlineLevel="0" max="6" min="6" style="3" width="4"/>
    <col collapsed="false" customWidth="true" hidden="false" outlineLevel="0" max="7" min="7" style="3" width="12.43"/>
    <col collapsed="false" customWidth="true" hidden="false" outlineLevel="0" max="8" min="8" style="3" width="10.85"/>
    <col collapsed="false" customWidth="true" hidden="false" outlineLevel="0" max="9" min="9" style="3" width="12"/>
    <col collapsed="false" customWidth="true" hidden="false" outlineLevel="0" max="10" min="10" style="3" width="12.28"/>
    <col collapsed="false" customWidth="true" hidden="false" outlineLevel="0" max="11" min="11" style="3" width="12.85"/>
    <col collapsed="false" customWidth="true" hidden="false" outlineLevel="0" max="12" min="12" style="1" width="10.57"/>
    <col collapsed="false" customWidth="true" hidden="false" outlineLevel="0" max="13" min="13" style="1" width="9.28"/>
    <col collapsed="false" customWidth="true" hidden="false" outlineLevel="0" max="14" min="14" style="1" width="6.7"/>
    <col collapsed="false" customWidth="true" hidden="false" outlineLevel="0" max="15" min="15" style="4" width="11.57"/>
    <col collapsed="false" customWidth="true" hidden="false" outlineLevel="0" max="16" min="16" style="1" width="9.7"/>
    <col collapsed="false" customWidth="false" hidden="false" outlineLevel="0" max="1024" min="17" style="1" width="9.14"/>
  </cols>
  <sheetData>
    <row r="1" customFormat="false" ht="11.25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5" t="s">
        <v>11</v>
      </c>
      <c r="M1" s="9" t="s">
        <v>12</v>
      </c>
      <c r="N1" s="9" t="s">
        <v>13</v>
      </c>
      <c r="O1" s="10" t="s">
        <v>14</v>
      </c>
      <c r="P1" s="11" t="s">
        <v>15</v>
      </c>
    </row>
    <row r="2" customFormat="false" ht="11.25" hidden="false" customHeight="false" outlineLevel="0" collapsed="false">
      <c r="A2" s="1" t="s">
        <v>16</v>
      </c>
      <c r="B2" s="1" t="s">
        <v>17</v>
      </c>
      <c r="C2" s="1" t="n">
        <v>1</v>
      </c>
      <c r="E2" s="12" t="s">
        <v>18</v>
      </c>
      <c r="F2" s="3" t="s">
        <v>19</v>
      </c>
      <c r="G2" s="3" t="s">
        <v>20</v>
      </c>
      <c r="H2" s="3" t="s">
        <v>20</v>
      </c>
      <c r="I2" s="3" t="s">
        <v>21</v>
      </c>
      <c r="J2" s="3" t="s">
        <v>22</v>
      </c>
      <c r="K2" s="3" t="s">
        <v>16</v>
      </c>
      <c r="L2" s="1" t="n">
        <v>1</v>
      </c>
      <c r="M2" s="1" t="str">
        <f aca="false">MID(G2,1,3)</f>
        <v>101</v>
      </c>
      <c r="N2" s="1" t="str">
        <f aca="false">IF(L2&lt;&gt;3,MID(G2,4,10),MID(H2,4,10))</f>
        <v>c</v>
      </c>
      <c r="O2" s="4" t="str">
        <f aca="false">IF(L2&lt;&gt;3,G2,G2&amp;"y")</f>
        <v>101c</v>
      </c>
      <c r="P2" s="1" t="s">
        <v>23</v>
      </c>
    </row>
    <row r="3" customFormat="false" ht="11.25" hidden="false" customHeight="false" outlineLevel="0" collapsed="false">
      <c r="A3" s="1" t="s">
        <v>16</v>
      </c>
      <c r="B3" s="1" t="s">
        <v>17</v>
      </c>
      <c r="C3" s="1" t="n">
        <v>4</v>
      </c>
      <c r="E3" s="12" t="s">
        <v>18</v>
      </c>
      <c r="F3" s="3" t="s">
        <v>19</v>
      </c>
      <c r="G3" s="3" t="s">
        <v>20</v>
      </c>
      <c r="H3" s="3" t="s">
        <v>24</v>
      </c>
      <c r="I3" s="3" t="s">
        <v>25</v>
      </c>
      <c r="J3" s="3" t="s">
        <v>26</v>
      </c>
      <c r="K3" s="3" t="s">
        <v>16</v>
      </c>
      <c r="L3" s="1" t="n">
        <v>1</v>
      </c>
      <c r="M3" s="1" t="str">
        <f aca="false">MID(G3,1,3)</f>
        <v>101</v>
      </c>
      <c r="N3" s="1" t="str">
        <f aca="false">IF(L3&lt;&gt;3,MID(G3,4,10),MID(H3,4,10))</f>
        <v>c</v>
      </c>
      <c r="O3" s="4" t="str">
        <f aca="false">IF(L3&lt;&gt;3,G3,G3&amp;"y")</f>
        <v>101c</v>
      </c>
      <c r="P3" s="1" t="s">
        <v>27</v>
      </c>
    </row>
    <row r="4" customFormat="false" ht="11.25" hidden="false" customHeight="false" outlineLevel="0" collapsed="false">
      <c r="A4" s="1" t="s">
        <v>28</v>
      </c>
      <c r="B4" s="1" t="s">
        <v>29</v>
      </c>
      <c r="C4" s="1" t="n">
        <v>1</v>
      </c>
      <c r="E4" s="12" t="s">
        <v>18</v>
      </c>
      <c r="F4" s="3" t="s">
        <v>19</v>
      </c>
      <c r="G4" s="3" t="s">
        <v>20</v>
      </c>
      <c r="H4" s="3" t="s">
        <v>20</v>
      </c>
      <c r="I4" s="3" t="s">
        <v>21</v>
      </c>
      <c r="J4" s="3" t="s">
        <v>30</v>
      </c>
      <c r="K4" s="3" t="s">
        <v>16</v>
      </c>
      <c r="L4" s="1" t="n">
        <v>5</v>
      </c>
      <c r="M4" s="1" t="str">
        <f aca="false">MID(G4,1,3)</f>
        <v>101</v>
      </c>
      <c r="N4" s="1" t="str">
        <f aca="false">IF(L4&lt;&gt;3,MID(G4,4,10),MID(H4,4,10))</f>
        <v>c</v>
      </c>
      <c r="O4" s="4" t="str">
        <f aca="false">IF(L4&lt;&gt;3,G4,G4&amp;"y")</f>
        <v>101c</v>
      </c>
      <c r="P4" s="1" t="s">
        <v>23</v>
      </c>
    </row>
    <row r="5" customFormat="false" ht="11.25" hidden="false" customHeight="false" outlineLevel="0" collapsed="false">
      <c r="A5" s="1" t="s">
        <v>28</v>
      </c>
      <c r="B5" s="1" t="s">
        <v>29</v>
      </c>
      <c r="C5" s="1" t="n">
        <v>4</v>
      </c>
      <c r="E5" s="12" t="s">
        <v>18</v>
      </c>
      <c r="F5" s="3" t="s">
        <v>19</v>
      </c>
      <c r="G5" s="3" t="s">
        <v>20</v>
      </c>
      <c r="H5" s="3" t="s">
        <v>24</v>
      </c>
      <c r="I5" s="3" t="s">
        <v>25</v>
      </c>
      <c r="J5" s="3" t="s">
        <v>31</v>
      </c>
      <c r="K5" s="3" t="s">
        <v>16</v>
      </c>
      <c r="L5" s="1" t="n">
        <v>5</v>
      </c>
      <c r="M5" s="1" t="str">
        <f aca="false">MID(G5,1,3)</f>
        <v>101</v>
      </c>
      <c r="N5" s="1" t="str">
        <f aca="false">IF(L5&lt;&gt;3,MID(G5,4,10),MID(H5,4,10))</f>
        <v>c</v>
      </c>
      <c r="O5" s="4" t="str">
        <f aca="false">IF(L5&lt;&gt;3,G5,G5&amp;"y")</f>
        <v>101c</v>
      </c>
      <c r="P5" s="1" t="s">
        <v>27</v>
      </c>
    </row>
    <row r="6" customFormat="false" ht="11.25" hidden="false" customHeight="false" outlineLevel="0" collapsed="false">
      <c r="A6" s="1" t="s">
        <v>32</v>
      </c>
      <c r="B6" s="1" t="s">
        <v>29</v>
      </c>
      <c r="C6" s="1" t="n">
        <v>1</v>
      </c>
      <c r="E6" s="12" t="s">
        <v>18</v>
      </c>
      <c r="F6" s="3" t="s">
        <v>19</v>
      </c>
      <c r="G6" s="3" t="s">
        <v>20</v>
      </c>
      <c r="H6" s="3" t="s">
        <v>20</v>
      </c>
      <c r="I6" s="3" t="s">
        <v>21</v>
      </c>
      <c r="J6" s="3" t="s">
        <v>33</v>
      </c>
      <c r="K6" s="3" t="s">
        <v>16</v>
      </c>
      <c r="L6" s="1" t="n">
        <v>5</v>
      </c>
      <c r="M6" s="1" t="str">
        <f aca="false">MID(G6,1,3)</f>
        <v>101</v>
      </c>
      <c r="N6" s="1" t="str">
        <f aca="false">IF(L6&lt;&gt;3,MID(G6,4,10),MID(H6,4,10))</f>
        <v>c</v>
      </c>
      <c r="O6" s="4" t="str">
        <f aca="false">IF(L6&lt;&gt;3,G6,G6&amp;"y")</f>
        <v>101c</v>
      </c>
      <c r="P6" s="1" t="s">
        <v>23</v>
      </c>
    </row>
    <row r="7" customFormat="false" ht="11.25" hidden="false" customHeight="false" outlineLevel="0" collapsed="false">
      <c r="A7" s="1" t="s">
        <v>32</v>
      </c>
      <c r="B7" s="1" t="s">
        <v>29</v>
      </c>
      <c r="C7" s="1" t="n">
        <v>4</v>
      </c>
      <c r="E7" s="12" t="s">
        <v>18</v>
      </c>
      <c r="F7" s="3" t="s">
        <v>19</v>
      </c>
      <c r="G7" s="3" t="s">
        <v>20</v>
      </c>
      <c r="H7" s="3" t="s">
        <v>24</v>
      </c>
      <c r="I7" s="3" t="s">
        <v>25</v>
      </c>
      <c r="J7" s="3" t="s">
        <v>34</v>
      </c>
      <c r="K7" s="3" t="s">
        <v>16</v>
      </c>
      <c r="L7" s="1" t="n">
        <v>5</v>
      </c>
      <c r="M7" s="1" t="str">
        <f aca="false">MID(G7,1,3)</f>
        <v>101</v>
      </c>
      <c r="N7" s="1" t="str">
        <f aca="false">IF(L7&lt;&gt;3,MID(G7,4,10),MID(H7,4,10))</f>
        <v>c</v>
      </c>
      <c r="O7" s="4" t="str">
        <f aca="false">IF(L7&lt;&gt;3,G7,G7&amp;"y")</f>
        <v>101c</v>
      </c>
      <c r="P7" s="1" t="s">
        <v>27</v>
      </c>
    </row>
    <row r="8" customFormat="false" ht="11.25" hidden="false" customHeight="false" outlineLevel="0" collapsed="false">
      <c r="A8" s="1" t="s">
        <v>35</v>
      </c>
      <c r="B8" s="1" t="s">
        <v>36</v>
      </c>
      <c r="C8" s="1" t="n">
        <v>1</v>
      </c>
      <c r="E8" s="12" t="s">
        <v>18</v>
      </c>
      <c r="F8" s="3" t="s">
        <v>37</v>
      </c>
      <c r="G8" s="3" t="s">
        <v>20</v>
      </c>
      <c r="H8" s="3" t="s">
        <v>20</v>
      </c>
      <c r="I8" s="3" t="s">
        <v>21</v>
      </c>
      <c r="J8" s="3" t="s">
        <v>38</v>
      </c>
      <c r="K8" s="3" t="s">
        <v>35</v>
      </c>
      <c r="L8" s="1" t="n">
        <v>1</v>
      </c>
      <c r="M8" s="1" t="str">
        <f aca="false">MID(G8,1,3)</f>
        <v>101</v>
      </c>
      <c r="N8" s="1" t="str">
        <f aca="false">IF(L8&lt;&gt;3,MID(G8,4,10),MID(H8,4,10))</f>
        <v>c</v>
      </c>
      <c r="O8" s="4" t="str">
        <f aca="false">IF(L8&lt;&gt;3,G8,G8&amp;"y")</f>
        <v>101c</v>
      </c>
      <c r="P8" s="1" t="s">
        <v>23</v>
      </c>
    </row>
    <row r="9" customFormat="false" ht="11.25" hidden="false" customHeight="false" outlineLevel="0" collapsed="false">
      <c r="A9" s="1" t="s">
        <v>35</v>
      </c>
      <c r="B9" s="1" t="s">
        <v>36</v>
      </c>
      <c r="C9" s="1" t="n">
        <v>4</v>
      </c>
      <c r="E9" s="12" t="s">
        <v>18</v>
      </c>
      <c r="F9" s="3" t="s">
        <v>37</v>
      </c>
      <c r="G9" s="3" t="s">
        <v>20</v>
      </c>
      <c r="H9" s="3" t="s">
        <v>24</v>
      </c>
      <c r="I9" s="3" t="s">
        <v>25</v>
      </c>
      <c r="J9" s="3" t="s">
        <v>39</v>
      </c>
      <c r="K9" s="3" t="s">
        <v>35</v>
      </c>
      <c r="L9" s="1" t="n">
        <v>1</v>
      </c>
      <c r="M9" s="1" t="str">
        <f aca="false">MID(G9,1,3)</f>
        <v>101</v>
      </c>
      <c r="N9" s="1" t="str">
        <f aca="false">IF(L9&lt;&gt;3,MID(G9,4,10),MID(H9,4,10))</f>
        <v>c</v>
      </c>
      <c r="O9" s="4" t="str">
        <f aca="false">IF(L9&lt;&gt;3,G9,G9&amp;"y")</f>
        <v>101c</v>
      </c>
      <c r="P9" s="1" t="s">
        <v>27</v>
      </c>
    </row>
    <row r="10" customFormat="false" ht="11.25" hidden="false" customHeight="false" outlineLevel="0" collapsed="false">
      <c r="A10" s="1" t="s">
        <v>40</v>
      </c>
      <c r="B10" s="1" t="s">
        <v>29</v>
      </c>
      <c r="C10" s="1" t="n">
        <v>1</v>
      </c>
      <c r="E10" s="12" t="s">
        <v>18</v>
      </c>
      <c r="F10" s="3" t="s">
        <v>37</v>
      </c>
      <c r="G10" s="3" t="s">
        <v>20</v>
      </c>
      <c r="H10" s="3" t="s">
        <v>20</v>
      </c>
      <c r="I10" s="3" t="s">
        <v>21</v>
      </c>
      <c r="J10" s="3" t="s">
        <v>41</v>
      </c>
      <c r="K10" s="3" t="s">
        <v>35</v>
      </c>
      <c r="L10" s="1" t="n">
        <v>5</v>
      </c>
      <c r="M10" s="1" t="str">
        <f aca="false">MID(G10,1,3)</f>
        <v>101</v>
      </c>
      <c r="N10" s="1" t="str">
        <f aca="false">IF(L10&lt;&gt;3,MID(G10,4,10),MID(H10,4,10))</f>
        <v>c</v>
      </c>
      <c r="O10" s="4" t="str">
        <f aca="false">IF(L10&lt;&gt;3,G10,G10&amp;"y")</f>
        <v>101c</v>
      </c>
      <c r="P10" s="1" t="s">
        <v>23</v>
      </c>
    </row>
    <row r="11" customFormat="false" ht="11.25" hidden="false" customHeight="false" outlineLevel="0" collapsed="false">
      <c r="A11" s="1" t="s">
        <v>40</v>
      </c>
      <c r="B11" s="1" t="s">
        <v>29</v>
      </c>
      <c r="C11" s="1" t="n">
        <v>4</v>
      </c>
      <c r="E11" s="12" t="s">
        <v>18</v>
      </c>
      <c r="F11" s="3" t="s">
        <v>37</v>
      </c>
      <c r="G11" s="3" t="s">
        <v>20</v>
      </c>
      <c r="H11" s="3" t="s">
        <v>24</v>
      </c>
      <c r="I11" s="3" t="s">
        <v>25</v>
      </c>
      <c r="J11" s="3" t="s">
        <v>42</v>
      </c>
      <c r="K11" s="3" t="s">
        <v>35</v>
      </c>
      <c r="L11" s="1" t="n">
        <v>5</v>
      </c>
      <c r="M11" s="1" t="str">
        <f aca="false">MID(G11,1,3)</f>
        <v>101</v>
      </c>
      <c r="N11" s="1" t="str">
        <f aca="false">IF(L11&lt;&gt;3,MID(G11,4,10),MID(H11,4,10))</f>
        <v>c</v>
      </c>
      <c r="O11" s="4" t="str">
        <f aca="false">IF(L11&lt;&gt;3,G11,G11&amp;"y")</f>
        <v>101c</v>
      </c>
      <c r="P11" s="1" t="s">
        <v>27</v>
      </c>
    </row>
    <row r="12" customFormat="false" ht="11.25" hidden="false" customHeight="false" outlineLevel="0" collapsed="false">
      <c r="A12" s="1" t="s">
        <v>43</v>
      </c>
      <c r="B12" s="1" t="s">
        <v>44</v>
      </c>
      <c r="C12" s="1" t="n">
        <v>1</v>
      </c>
      <c r="E12" s="12" t="s">
        <v>18</v>
      </c>
      <c r="F12" s="3" t="s">
        <v>19</v>
      </c>
      <c r="G12" s="3" t="s">
        <v>45</v>
      </c>
      <c r="H12" s="3" t="s">
        <v>45</v>
      </c>
      <c r="I12" s="3" t="s">
        <v>46</v>
      </c>
      <c r="J12" s="3" t="s">
        <v>47</v>
      </c>
      <c r="K12" s="3" t="s">
        <v>43</v>
      </c>
      <c r="L12" s="1" t="n">
        <v>1</v>
      </c>
      <c r="M12" s="1" t="str">
        <f aca="false">MID(G12,1,3)</f>
        <v>101</v>
      </c>
      <c r="N12" s="1" t="str">
        <f aca="false">IF(L12&lt;&gt;3,MID(G12,4,10),MID(H12,4,10))</f>
        <v/>
      </c>
      <c r="O12" s="4" t="str">
        <f aca="false">IF(L12&lt;&gt;3,G12,G12&amp;"y")</f>
        <v>101</v>
      </c>
      <c r="P12" s="1" t="s">
        <v>23</v>
      </c>
    </row>
    <row r="13" customFormat="false" ht="11.25" hidden="false" customHeight="false" outlineLevel="0" collapsed="false">
      <c r="A13" s="1" t="s">
        <v>43</v>
      </c>
      <c r="B13" s="1" t="s">
        <v>44</v>
      </c>
      <c r="C13" s="1" t="n">
        <v>4</v>
      </c>
      <c r="E13" s="12" t="s">
        <v>18</v>
      </c>
      <c r="F13" s="3" t="s">
        <v>19</v>
      </c>
      <c r="G13" s="3" t="n">
        <v>101</v>
      </c>
      <c r="H13" s="3" t="n">
        <v>461</v>
      </c>
      <c r="I13" s="3" t="s">
        <v>48</v>
      </c>
      <c r="J13" s="3" t="s">
        <v>49</v>
      </c>
      <c r="K13" s="3" t="s">
        <v>43</v>
      </c>
      <c r="L13" s="1" t="n">
        <v>1</v>
      </c>
      <c r="M13" s="1" t="str">
        <f aca="false">MID(G13,1,3)</f>
        <v>101</v>
      </c>
      <c r="N13" s="1" t="str">
        <f aca="false">IF(L13&lt;&gt;3,MID(G13,4,10),MID(H13,4,10))</f>
        <v/>
      </c>
      <c r="O13" s="4" t="n">
        <f aca="false">IF(L13&lt;&gt;3,G13,G13&amp;"y")</f>
        <v>101</v>
      </c>
      <c r="P13" s="11" t="s">
        <v>50</v>
      </c>
    </row>
    <row r="14" customFormat="false" ht="11.25" hidden="false" customHeight="false" outlineLevel="0" collapsed="false">
      <c r="A14" s="11" t="s">
        <v>43</v>
      </c>
      <c r="B14" s="11" t="s">
        <v>44</v>
      </c>
      <c r="C14" s="11" t="n">
        <v>7</v>
      </c>
      <c r="D14" s="13"/>
      <c r="E14" s="14" t="s">
        <v>51</v>
      </c>
      <c r="F14" s="15" t="s">
        <v>19</v>
      </c>
      <c r="G14" s="15" t="n">
        <v>101</v>
      </c>
      <c r="H14" s="15" t="s">
        <v>52</v>
      </c>
      <c r="I14" s="15" t="s">
        <v>52</v>
      </c>
      <c r="J14" s="15" t="s">
        <v>53</v>
      </c>
      <c r="K14" s="15" t="s">
        <v>43</v>
      </c>
      <c r="L14" s="11" t="n">
        <v>1</v>
      </c>
      <c r="M14" s="11" t="str">
        <f aca="false">MID(G14,1,3)</f>
        <v>101</v>
      </c>
      <c r="N14" s="11" t="str">
        <f aca="false">IF(L14&lt;&gt;3,MID(G14,4,10),MID(H14,4,10))</f>
        <v/>
      </c>
      <c r="O14" s="14" t="n">
        <f aca="false">IF(L14&lt;&gt;3,G14,G14&amp;"y")</f>
        <v>101</v>
      </c>
      <c r="P14" s="11" t="s">
        <v>50</v>
      </c>
    </row>
    <row r="15" customFormat="false" ht="11.25" hidden="false" customHeight="false" outlineLevel="0" collapsed="false">
      <c r="A15" s="1" t="s">
        <v>54</v>
      </c>
      <c r="B15" s="1" t="s">
        <v>55</v>
      </c>
      <c r="C15" s="1" t="n">
        <v>1</v>
      </c>
      <c r="E15" s="12" t="s">
        <v>18</v>
      </c>
      <c r="F15" s="3" t="s">
        <v>19</v>
      </c>
      <c r="G15" s="3" t="s">
        <v>45</v>
      </c>
      <c r="H15" s="3" t="s">
        <v>45</v>
      </c>
      <c r="I15" s="3" t="s">
        <v>46</v>
      </c>
      <c r="J15" s="3" t="s">
        <v>56</v>
      </c>
      <c r="K15" s="3" t="s">
        <v>43</v>
      </c>
      <c r="L15" s="1" t="n">
        <v>6</v>
      </c>
      <c r="M15" s="1" t="str">
        <f aca="false">MID(G15,1,3)</f>
        <v>101</v>
      </c>
      <c r="N15" s="1" t="str">
        <f aca="false">IF(L15&lt;&gt;3,MID(G15,4,10),MID(H15,4,10))</f>
        <v/>
      </c>
      <c r="O15" s="4" t="str">
        <f aca="false">IF(L15&lt;&gt;3,G15,G15&amp;"y")</f>
        <v>101</v>
      </c>
      <c r="P15" s="1" t="s">
        <v>23</v>
      </c>
    </row>
    <row r="16" customFormat="false" ht="11.25" hidden="false" customHeight="false" outlineLevel="0" collapsed="false">
      <c r="A16" s="1" t="s">
        <v>54</v>
      </c>
      <c r="B16" s="1" t="s">
        <v>55</v>
      </c>
      <c r="C16" s="1" t="n">
        <v>4</v>
      </c>
      <c r="E16" s="12" t="s">
        <v>18</v>
      </c>
      <c r="F16" s="3" t="s">
        <v>19</v>
      </c>
      <c r="G16" s="3" t="n">
        <v>101</v>
      </c>
      <c r="H16" s="3" t="n">
        <v>461</v>
      </c>
      <c r="I16" s="3" t="s">
        <v>48</v>
      </c>
      <c r="J16" s="3" t="s">
        <v>57</v>
      </c>
      <c r="K16" s="3" t="s">
        <v>43</v>
      </c>
      <c r="L16" s="1" t="n">
        <v>6</v>
      </c>
      <c r="M16" s="1" t="str">
        <f aca="false">MID(G16,1,3)</f>
        <v>101</v>
      </c>
      <c r="N16" s="1" t="str">
        <f aca="false">IF(L16&lt;&gt;3,MID(G16,4,10),MID(H16,4,10))</f>
        <v/>
      </c>
      <c r="O16" s="4" t="n">
        <f aca="false">IF(L16&lt;&gt;3,G16,G16&amp;"y")</f>
        <v>101</v>
      </c>
      <c r="P16" s="11" t="s">
        <v>50</v>
      </c>
    </row>
    <row r="17" customFormat="false" ht="11.25" hidden="false" customHeight="false" outlineLevel="0" collapsed="false">
      <c r="A17" s="11" t="s">
        <v>54</v>
      </c>
      <c r="B17" s="11" t="s">
        <v>55</v>
      </c>
      <c r="C17" s="11" t="n">
        <v>7</v>
      </c>
      <c r="D17" s="13"/>
      <c r="E17" s="14" t="s">
        <v>51</v>
      </c>
      <c r="F17" s="15" t="s">
        <v>19</v>
      </c>
      <c r="G17" s="15" t="n">
        <v>101</v>
      </c>
      <c r="H17" s="15" t="s">
        <v>52</v>
      </c>
      <c r="I17" s="15" t="s">
        <v>52</v>
      </c>
      <c r="J17" s="15" t="s">
        <v>58</v>
      </c>
      <c r="K17" s="15" t="s">
        <v>43</v>
      </c>
      <c r="L17" s="11" t="n">
        <v>6</v>
      </c>
      <c r="M17" s="11" t="str">
        <f aca="false">MID(G17,1,3)</f>
        <v>101</v>
      </c>
      <c r="N17" s="11" t="str">
        <f aca="false">IF(L17&lt;&gt;3,MID(G17,4,10),MID(H17,4,10))</f>
        <v/>
      </c>
      <c r="O17" s="14" t="n">
        <f aca="false">IF(L17&lt;&gt;3,G17,G17&amp;"y")</f>
        <v>101</v>
      </c>
      <c r="P17" s="11" t="s">
        <v>50</v>
      </c>
    </row>
    <row r="18" customFormat="false" ht="11.25" hidden="false" customHeight="false" outlineLevel="0" collapsed="false">
      <c r="A18" s="1" t="s">
        <v>59</v>
      </c>
      <c r="B18" s="1" t="s">
        <v>29</v>
      </c>
      <c r="C18" s="1" t="n">
        <v>1</v>
      </c>
      <c r="E18" s="12" t="s">
        <v>18</v>
      </c>
      <c r="F18" s="3" t="s">
        <v>19</v>
      </c>
      <c r="G18" s="3" t="s">
        <v>45</v>
      </c>
      <c r="H18" s="3" t="s">
        <v>45</v>
      </c>
      <c r="I18" s="3" t="s">
        <v>46</v>
      </c>
      <c r="J18" s="3" t="s">
        <v>60</v>
      </c>
      <c r="K18" s="3" t="s">
        <v>43</v>
      </c>
      <c r="L18" s="1" t="n">
        <v>5</v>
      </c>
      <c r="M18" s="1" t="str">
        <f aca="false">MID(G18,1,3)</f>
        <v>101</v>
      </c>
      <c r="N18" s="1" t="str">
        <f aca="false">IF(L18&lt;&gt;3,MID(G18,4,10),MID(H18,4,10))</f>
        <v/>
      </c>
      <c r="O18" s="4" t="str">
        <f aca="false">IF(L18&lt;&gt;3,G18,G18&amp;"y")</f>
        <v>101</v>
      </c>
      <c r="P18" s="1" t="s">
        <v>23</v>
      </c>
    </row>
    <row r="19" customFormat="false" ht="11.25" hidden="false" customHeight="false" outlineLevel="0" collapsed="false">
      <c r="A19" s="1" t="s">
        <v>59</v>
      </c>
      <c r="B19" s="1" t="s">
        <v>29</v>
      </c>
      <c r="C19" s="1" t="n">
        <v>4</v>
      </c>
      <c r="E19" s="12" t="s">
        <v>18</v>
      </c>
      <c r="F19" s="3" t="s">
        <v>19</v>
      </c>
      <c r="G19" s="3" t="n">
        <v>101</v>
      </c>
      <c r="H19" s="3" t="n">
        <v>461</v>
      </c>
      <c r="I19" s="3" t="s">
        <v>48</v>
      </c>
      <c r="J19" s="3" t="s">
        <v>61</v>
      </c>
      <c r="K19" s="3" t="s">
        <v>43</v>
      </c>
      <c r="L19" s="1" t="n">
        <v>5</v>
      </c>
      <c r="M19" s="1" t="str">
        <f aca="false">MID(G19,1,3)</f>
        <v>101</v>
      </c>
      <c r="N19" s="1" t="str">
        <f aca="false">IF(L19&lt;&gt;3,MID(G19,4,10),MID(H19,4,10))</f>
        <v/>
      </c>
      <c r="O19" s="4" t="n">
        <f aca="false">IF(L19&lt;&gt;3,G19,G19&amp;"y")</f>
        <v>101</v>
      </c>
      <c r="P19" s="11" t="s">
        <v>50</v>
      </c>
    </row>
    <row r="20" customFormat="false" ht="12.8" hidden="false" customHeight="false" outlineLevel="0" collapsed="false">
      <c r="A20" s="1" t="s">
        <v>62</v>
      </c>
      <c r="B20" s="1" t="s">
        <v>63</v>
      </c>
      <c r="C20" s="1" t="n">
        <v>5</v>
      </c>
      <c r="E20" s="1" t="s">
        <v>51</v>
      </c>
      <c r="F20" s="3" t="s">
        <v>19</v>
      </c>
      <c r="G20" s="3" t="n">
        <v>118</v>
      </c>
      <c r="H20" s="3" t="n">
        <v>558</v>
      </c>
      <c r="I20" s="3" t="s">
        <v>64</v>
      </c>
      <c r="J20" s="3" t="s">
        <v>65</v>
      </c>
      <c r="K20" s="3" t="s">
        <v>62</v>
      </c>
      <c r="L20" s="1" t="n">
        <v>1</v>
      </c>
      <c r="M20" s="1" t="str">
        <f aca="false">MID(G20,1,3)</f>
        <v>118</v>
      </c>
      <c r="N20" s="1" t="str">
        <f aca="false">IF(L20&lt;&gt;3,MID(G20,4,10),MID(H20,4,10))</f>
        <v/>
      </c>
      <c r="O20" s="4" t="n">
        <f aca="false">IF(L20&lt;&gt;3,G20,G20&amp;"y")</f>
        <v>118</v>
      </c>
      <c r="P20" s="1" t="s">
        <v>66</v>
      </c>
    </row>
    <row r="21" customFormat="false" ht="12.8" hidden="false" customHeight="false" outlineLevel="0" collapsed="false">
      <c r="E21" s="12"/>
    </row>
    <row r="22" customFormat="false" ht="12.8" hidden="false" customHeight="false" outlineLevel="0" collapsed="false">
      <c r="E22" s="12"/>
      <c r="P22" s="11"/>
    </row>
    <row r="23" customFormat="false" ht="12.8" hidden="false" customHeight="false" outlineLevel="0" collapsed="false">
      <c r="A23" s="11"/>
      <c r="B23" s="11"/>
      <c r="C23" s="11"/>
      <c r="D23" s="13"/>
      <c r="E23" s="14"/>
      <c r="F23" s="15"/>
      <c r="G23" s="15"/>
      <c r="H23" s="15"/>
      <c r="I23" s="15"/>
      <c r="J23" s="15"/>
      <c r="K23" s="15"/>
      <c r="L23" s="11"/>
      <c r="M23" s="11"/>
      <c r="N23" s="11"/>
      <c r="O23" s="14"/>
      <c r="P23" s="11"/>
    </row>
    <row r="24" customFormat="false" ht="12.8" hidden="false" customHeight="false" outlineLevel="0" collapsed="false">
      <c r="E24" s="12"/>
      <c r="T24" s="2"/>
      <c r="U24" s="12"/>
      <c r="V24" s="3"/>
      <c r="W24" s="3"/>
      <c r="X24" s="3"/>
      <c r="Y24" s="3"/>
      <c r="Z24" s="3"/>
      <c r="AA24" s="3"/>
      <c r="AE24" s="4"/>
    </row>
    <row r="25" customFormat="false" ht="12.8" hidden="false" customHeight="false" outlineLevel="0" collapsed="false">
      <c r="E25" s="12"/>
      <c r="P25" s="11"/>
      <c r="T25" s="2"/>
      <c r="V25" s="3"/>
      <c r="W25" s="3"/>
      <c r="X25" s="3"/>
      <c r="Y25" s="3"/>
      <c r="Z25" s="3"/>
      <c r="AA25" s="3"/>
      <c r="AE25" s="4"/>
    </row>
    <row r="26" customFormat="false" ht="12.8" hidden="false" customHeight="false" outlineLevel="0" collapsed="false">
      <c r="A26" s="11"/>
      <c r="B26" s="11"/>
      <c r="C26" s="11"/>
      <c r="D26" s="13"/>
      <c r="E26" s="14"/>
      <c r="F26" s="15"/>
      <c r="G26" s="15"/>
      <c r="H26" s="15"/>
      <c r="I26" s="15"/>
      <c r="J26" s="15"/>
      <c r="K26" s="15"/>
      <c r="L26" s="11"/>
      <c r="M26" s="11"/>
      <c r="N26" s="11"/>
      <c r="O26" s="14"/>
      <c r="P26" s="11"/>
      <c r="T26" s="2"/>
      <c r="U26" s="12"/>
      <c r="V26" s="3"/>
      <c r="W26" s="3"/>
      <c r="X26" s="3"/>
      <c r="Y26" s="3"/>
      <c r="Z26" s="3"/>
      <c r="AA26" s="3"/>
      <c r="AE26" s="4"/>
    </row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P2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2020-08-31T17:25:01Z</dcterms:created>
  <dc:creator>Elkin Ruiz Rincón</dc:creator>
  <dc:description/>
  <dc:language>en-US</dc:language>
  <cp:lastModifiedBy/>
  <dcterms:modified xsi:type="dcterms:W3CDTF">2020-09-16T12:43:41Z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