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ystalgroup.sharepoint.com/sites/CISD_FSLib/PRC_SapDev/202300008 ORSO system/FS/"/>
    </mc:Choice>
  </mc:AlternateContent>
  <xr:revisionPtr revIDLastSave="802" documentId="8_{BA0425F7-D26C-4304-A4E7-F4CA0F9786B1}" xr6:coauthVersionLast="47" xr6:coauthVersionMax="47" xr10:uidLastSave="{E6FA453E-2F74-453E-B4BC-D448E1B48DAB}"/>
  <bookViews>
    <workbookView xWindow="-120" yWindow="-120" windowWidth="29040" windowHeight="15840" tabRatio="957" firstSheet="1" activeTab="1" xr2:uid="{9E2A71B9-E857-430B-879D-72F45E2985ED}"/>
  </bookViews>
  <sheets>
    <sheet name="Version" sheetId="20" r:id="rId1"/>
    <sheet name="Q&amp;A" sheetId="21" r:id="rId2"/>
    <sheet name="Employee Search" sheetId="3" r:id="rId3"/>
    <sheet name="Employee Profile-General" sheetId="4" r:id="rId4"/>
    <sheet name="TerminationInput" sheetId="5" r:id="rId5"/>
    <sheet name="Inactive" sheetId="6" r:id="rId6"/>
    <sheet name="JobProfile" sheetId="7" r:id="rId7"/>
    <sheet name="Salary Profile" sheetId="8" r:id="rId8"/>
    <sheet name="Monthly Contribution" sheetId="9" r:id="rId9"/>
    <sheet name="Report Question" sheetId="19" r:id="rId10"/>
    <sheet name="7-Standard Report" sheetId="18" r:id="rId11"/>
    <sheet name="Data Table" sheetId="15" r:id="rId12"/>
    <sheet name="Status" sheetId="17" r:id="rId13"/>
    <sheet name="Scheme_Company" sheetId="14" r:id="rId14"/>
    <sheet name="Company List" sheetId="10" r:id="rId15"/>
    <sheet name="Marital Status" sheetId="16" r:id="rId16"/>
    <sheet name="Country List" sheetId="11" r:id="rId17"/>
    <sheet name="Grade" sheetId="12" r:id="rId18"/>
    <sheet name="Cessation Reason" sheetId="13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3" i="18" l="1"/>
  <c r="Y13" i="18"/>
  <c r="X13" i="18"/>
  <c r="G13" i="18"/>
  <c r="Z12" i="18"/>
  <c r="Y12" i="18"/>
  <c r="X12" i="18"/>
  <c r="G12" i="18"/>
  <c r="Z11" i="18"/>
  <c r="Y11" i="18"/>
  <c r="X11" i="18"/>
  <c r="G11" i="18"/>
  <c r="Z10" i="18"/>
  <c r="G10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Vincy Mak (HRD/CKL)</author>
  </authors>
  <commentList>
    <comment ref="H13" authorId="0" shapeId="0" xr:uid="{5D9682A0-C225-432D-9E90-0EFBE9BCB6A2}">
      <text>
        <r>
          <rPr>
            <sz val="9"/>
            <color indexed="81"/>
            <rFont val="Tahoma"/>
            <family val="2"/>
          </rPr>
          <t>Assume the report is downloaded on 15 Oct 2023</t>
        </r>
      </text>
    </comment>
  </commentList>
</comments>
</file>

<file path=xl/sharedStrings.xml><?xml version="1.0" encoding="utf-8"?>
<sst xmlns="http://schemas.openxmlformats.org/spreadsheetml/2006/main" count="1135" uniqueCount="890">
  <si>
    <t>Version</t>
  </si>
  <si>
    <t xml:space="preserve">Created by </t>
  </si>
  <si>
    <t>Created On</t>
  </si>
  <si>
    <t>Remark</t>
  </si>
  <si>
    <t>Jennifer</t>
  </si>
  <si>
    <t>the first version</t>
  </si>
  <si>
    <t xml:space="preserve">James </t>
  </si>
  <si>
    <t>add "Q&amp;A" Worksheet</t>
  </si>
  <si>
    <t>Revised and ans the Q&amp;A</t>
  </si>
  <si>
    <t>No.</t>
  </si>
  <si>
    <t>Question</t>
  </si>
  <si>
    <t>Q By</t>
  </si>
  <si>
    <t>Q On</t>
  </si>
  <si>
    <t>Status</t>
  </si>
  <si>
    <t>Answer</t>
  </si>
  <si>
    <t>A by</t>
  </si>
  <si>
    <t>A On</t>
  </si>
  <si>
    <t>那些字段需要加密？仅 Salary 金额值？还是包括其他字段？</t>
  </si>
  <si>
    <t>James</t>
  </si>
  <si>
    <t>Open</t>
  </si>
  <si>
    <t>Check the "Data Table" tab</t>
  </si>
  <si>
    <t>是否需要在页面修改 Emp. Profile ?</t>
  </si>
  <si>
    <t>keep/ the upload function only apply for New record
- 上傳只做NEW RECORD , 不作UPDATE (EMPLOYEE PROFILE, JOB, SALARY)</t>
  </si>
  <si>
    <t>如修改，是允许修改所有字段？所有已上传记录？还是有限定日期？是否允许删除？</t>
  </si>
  <si>
    <t>- 除人士資料外, 職位及薪金記錄只可改最近一條的數據。
- 更改薪金, 不會影響已計算的供款記錄
- 供款記錄如果當然月份已鎖定就不能更改/計算。</t>
  </si>
  <si>
    <t>Upload template for Position change / Grade change Format似乎缺少了关键信息：Company Name。
需确认下 Company Name的获取逻辑。对此问题，是否应在上传时使用 Code ，而非 Name ? 以避免拼写错误导致无法从 Table 中匹配出对应的 Code .</t>
  </si>
  <si>
    <t>Bin</t>
  </si>
  <si>
    <t>Can we have the drop down list build in the excel template?</t>
  </si>
  <si>
    <t xml:space="preserve">1，上传文件时，Emp Profile 文件中有 Comp. Name ，却无 Comp. Code ；
2，在 Job 上传文件没有 Comp. Name &amp; Code ，但对应 DB Table 中有 Comp. Code 。
3，在 DB Table 中有一个 Company 表，其中有 Code + Name </t>
  </si>
  <si>
    <t>当员工变更公司之后，是否需要自动 Inactive ，还是必须手工处理？
如不处理，可能会导致 Report 中的数据对同一员工出现重复统计。</t>
  </si>
  <si>
    <t>ZhiHui</t>
  </si>
  <si>
    <t>不用自動, 如果轉公司情況。因為是新的EMPLOYEE ID, 用戶會自己做INACTIVE 及加新RECORD</t>
  </si>
  <si>
    <t>一员工当月入职，并当月离职，此情况如何处理？是否无需考虑？</t>
  </si>
  <si>
    <t>need to include, follow the full month calculation</t>
  </si>
  <si>
    <t>上传文件中，多个值用 Name 而非 Code, 可能有问题，易错</t>
  </si>
  <si>
    <t>Same as Q4</t>
  </si>
  <si>
    <t>Country List 中没有提供 Currency</t>
  </si>
  <si>
    <t>只要顯示HKD 即可, 用戶會用HKD 結算</t>
  </si>
  <si>
    <t>Monthly Cohntribution 功能的计算，是手工还是自动？
何时计算？ 在上传完成后自动处理？还是要定时执行？还是需要在功能上加一按钮，由手工点击运行计算？
在计算时，是每次重新计算一个人的全部记录？还是仅计算当前月记录？</t>
  </si>
  <si>
    <t>1) 用戶點選當前月份(狀態為未完成), 再點選要計算供款的員工
2) 計出結果後, 給用戶下載EXCEL 結果 
3) 用戶核對完成後, 如果沒問題, 回到系統點確認。
4) 因為核對時間, 需時, 如果不能馬上確認, 用戶會再由身一步開始。再跑一次計算。
5) 如果點了確認, 那些點選的員工當月份的計算已完成及鎖定。(不能再更改)
6) 按照以上情況，只需要把確認的供款數保存。</t>
  </si>
  <si>
    <t>上传模板中没有对应的员工在职状态，是默认为某个状态，还是模板中增加对应的状态列？</t>
  </si>
  <si>
    <t xml:space="preserve">上傳的全為在職資料(只有新資料才可用上傳方式上) </t>
  </si>
  <si>
    <t xml:space="preserve"> Emp. Profile 搜索时存在[HK ID] [Passport No.] 但给出的视图模型中却没有这两个字段，是否需要展示？</t>
  </si>
  <si>
    <t>添加 不同權限
1. Read + Write (可修改/上傳) 
2. Read Only</t>
  </si>
  <si>
    <t>25/3/2024</t>
  </si>
  <si>
    <t>Phase 2</t>
  </si>
  <si>
    <t>把Header 的PROFILE PIC 刪去</t>
  </si>
  <si>
    <t>Summary 的欄位闊度可供用戶拉闊</t>
  </si>
  <si>
    <t>添加上傳一次性供款記錄的功能</t>
  </si>
  <si>
    <t>Employee ID , YYYY-MM, HKD, Employer Contribution, Employee Contribution</t>
  </si>
  <si>
    <t>Q1 : Export Function?</t>
  </si>
  <si>
    <t>Q1 : Image?No</t>
  </si>
  <si>
    <t>Q2 : Join Date Not equal to Service Start Date?</t>
  </si>
  <si>
    <t>Q2 Ans: Join date = join of current company</t>
  </si>
  <si>
    <t>New Join: Join Date</t>
  </si>
  <si>
    <t>Q3 Service Date :  no use for calcuation</t>
  </si>
  <si>
    <t>Q4 Employee ID : Plan for No change</t>
  </si>
  <si>
    <t>ORSO : 2023/09/01 (by default for existing staff)</t>
  </si>
  <si>
    <t>Q1 : Any reactive case?</t>
  </si>
  <si>
    <t>Q1: Currency always the same? HKD</t>
  </si>
  <si>
    <t>Q2: Need to consider exchange rate? (Standard exchange rate?)</t>
  </si>
  <si>
    <t xml:space="preserve">VN Pension Salary </t>
  </si>
  <si>
    <t>Q1. Need to show the VN Pension Salary?</t>
  </si>
  <si>
    <t>Report Function</t>
  </si>
  <si>
    <t>No</t>
  </si>
  <si>
    <t>Report Type</t>
  </si>
  <si>
    <t>Feedback</t>
  </si>
  <si>
    <t>Standard</t>
  </si>
  <si>
    <t>Per Month or Full Year or whole employment</t>
  </si>
  <si>
    <t>HSBC Report</t>
  </si>
  <si>
    <t>Per Month?</t>
  </si>
  <si>
    <t>Monthy Reminder</t>
  </si>
  <si>
    <t>Retirement remindar,
Vincy need to verify with Local HR</t>
  </si>
  <si>
    <t>7-Standard Report</t>
  </si>
  <si>
    <t>This report can be generated by:</t>
  </si>
  <si>
    <t>Company ==&gt; Multiple selecton</t>
  </si>
  <si>
    <t>Status (Inactive/Active/New) ==&gt; Multiple selecton</t>
  </si>
  <si>
    <t>Employee ID ==&gt; Multiple selecton</t>
  </si>
  <si>
    <t>Extract from Employee Profile</t>
  </si>
  <si>
    <t>Calculated field = Today - DOB</t>
  </si>
  <si>
    <t>Logic *</t>
  </si>
  <si>
    <t>Extract from Job Profile (latest effective date)</t>
  </si>
  <si>
    <t>Auto lookup from Company setup based on Company Name</t>
  </si>
  <si>
    <t>Extract from Salary Profile (latest effective date)</t>
  </si>
  <si>
    <t>Calculated field = BMS - VN Pension Salary</t>
  </si>
  <si>
    <t>Calculated field = Salary for Contrution x 6%</t>
  </si>
  <si>
    <t>Calculated field = Salary for Contrution x 5%</t>
  </si>
  <si>
    <t>Calculated field = ER Contribution + EE Contribution</t>
  </si>
  <si>
    <t>Extract from Termination details (latest effective date)</t>
  </si>
  <si>
    <t>Employee ID</t>
  </si>
  <si>
    <t>Last Name</t>
  </si>
  <si>
    <t>First Name</t>
  </si>
  <si>
    <t>Alias</t>
  </si>
  <si>
    <t>Date of Birth (YYYY/MM/DD)</t>
  </si>
  <si>
    <t>Age</t>
  </si>
  <si>
    <t>Join Date (YYYY/MM/DD)</t>
  </si>
  <si>
    <t>Service Start Date (YYYY/MM/DD)</t>
  </si>
  <si>
    <t>ORSO effective date (YYYY/MM/DD)</t>
  </si>
  <si>
    <t>Effective date</t>
  </si>
  <si>
    <t>Scheme ID</t>
  </si>
  <si>
    <t>Policy No.</t>
  </si>
  <si>
    <t>Pay Centre ID</t>
  </si>
  <si>
    <t>Company Code</t>
  </si>
  <si>
    <t>Company Name</t>
  </si>
  <si>
    <t>Position</t>
  </si>
  <si>
    <t>Grade</t>
  </si>
  <si>
    <t>Salary Effective Date (YYYY/MM/DD)</t>
  </si>
  <si>
    <t>Basic Monthly Salary (BMS)</t>
  </si>
  <si>
    <t>VN Pension Salary</t>
  </si>
  <si>
    <t>Salary for Contribution</t>
  </si>
  <si>
    <t>Employer Contribution</t>
  </si>
  <si>
    <t>Employee Contribution</t>
  </si>
  <si>
    <t>Total ER and EE Contribution</t>
  </si>
  <si>
    <t>Last Employment Date (YYYY/MM/DD)</t>
  </si>
  <si>
    <t>Cessation Reason</t>
  </si>
  <si>
    <t>e.g.</t>
  </si>
  <si>
    <t>26009876543</t>
  </si>
  <si>
    <t>CHAN</t>
  </si>
  <si>
    <t>Tai Man</t>
  </si>
  <si>
    <t>Peter</t>
  </si>
  <si>
    <t>Inactive</t>
  </si>
  <si>
    <t>93070078</t>
  </si>
  <si>
    <t>0001</t>
  </si>
  <si>
    <t>6100</t>
  </si>
  <si>
    <t>Crystal Sweater Vietnam Limited</t>
  </si>
  <si>
    <t>Senior Manager</t>
  </si>
  <si>
    <t>M1</t>
  </si>
  <si>
    <t>Resignation - Salary</t>
  </si>
  <si>
    <t>Not full month (Last employment Date) so no contirubion</t>
  </si>
  <si>
    <t>51000555654</t>
  </si>
  <si>
    <t>Siu Man</t>
  </si>
  <si>
    <t>Mary</t>
  </si>
  <si>
    <t>0003</t>
  </si>
  <si>
    <t>5100</t>
  </si>
  <si>
    <t>Crystal Intimate (Vietnam) Limited</t>
  </si>
  <si>
    <t>Senior Officer</t>
  </si>
  <si>
    <t>S1</t>
  </si>
  <si>
    <t>Full month, so have contribution?</t>
  </si>
  <si>
    <t>50901234567</t>
  </si>
  <si>
    <t>LAW</t>
  </si>
  <si>
    <t>Man</t>
  </si>
  <si>
    <t>Amy</t>
  </si>
  <si>
    <t>Active</t>
  </si>
  <si>
    <t>0004</t>
  </si>
  <si>
    <t>5090</t>
  </si>
  <si>
    <t>Crystal Martin (Vietnam) Company Limited</t>
  </si>
  <si>
    <t>Manager</t>
  </si>
  <si>
    <t>M2</t>
  </si>
  <si>
    <t>71109845613</t>
  </si>
  <si>
    <t>KWOK</t>
  </si>
  <si>
    <t>Betty</t>
  </si>
  <si>
    <t>New</t>
  </si>
  <si>
    <t>0005</t>
  </si>
  <si>
    <t>7110</t>
  </si>
  <si>
    <t>Regent Garment Factory Limited</t>
  </si>
  <si>
    <t>Officer</t>
  </si>
  <si>
    <t>O2</t>
  </si>
  <si>
    <t>Format</t>
  </si>
  <si>
    <t>Text</t>
  </si>
  <si>
    <t>YYYY/MM/DD</t>
  </si>
  <si>
    <t>2 decimal places</t>
  </si>
  <si>
    <t>Currency, thousand separator, 2 decimal place</t>
  </si>
  <si>
    <t>* Active = employee without termination date</t>
  </si>
  <si>
    <t>* Inactive = employee with termination date</t>
  </si>
  <si>
    <t>* New = employee's Join Date is current month</t>
  </si>
  <si>
    <t xml:space="preserve">Employee </t>
  </si>
  <si>
    <t>Field ID</t>
  </si>
  <si>
    <t>Field Name</t>
  </si>
  <si>
    <t>Field type</t>
  </si>
  <si>
    <t>Mandatory</t>
  </si>
  <si>
    <t>Remarks</t>
  </si>
  <si>
    <t>encry</t>
  </si>
  <si>
    <t>Column1</t>
  </si>
  <si>
    <t>E01</t>
  </si>
  <si>
    <t>Char (50)</t>
  </si>
  <si>
    <t>Y</t>
  </si>
  <si>
    <t>E02</t>
  </si>
  <si>
    <t>Char (200)</t>
  </si>
  <si>
    <t>E03</t>
  </si>
  <si>
    <t>E04</t>
  </si>
  <si>
    <t>Char (100)</t>
  </si>
  <si>
    <t>E05</t>
  </si>
  <si>
    <t>Local Name</t>
  </si>
  <si>
    <t>E06</t>
  </si>
  <si>
    <t>Gender</t>
  </si>
  <si>
    <t>Char (1)</t>
  </si>
  <si>
    <t>M/F</t>
  </si>
  <si>
    <t>E07</t>
  </si>
  <si>
    <t>Marital Status</t>
  </si>
  <si>
    <t>Char (2)</t>
  </si>
  <si>
    <t>Ref to Marital Status table (ID)</t>
  </si>
  <si>
    <t>E08</t>
  </si>
  <si>
    <t>Date of Birth</t>
  </si>
  <si>
    <t>Date</t>
  </si>
  <si>
    <t>E09</t>
  </si>
  <si>
    <t>HKID</t>
  </si>
  <si>
    <t>Char(8)</t>
  </si>
  <si>
    <t>Format: A123456(7)
- either HKID/Passport details</t>
  </si>
  <si>
    <t>E10</t>
  </si>
  <si>
    <t>Place of Birth</t>
  </si>
  <si>
    <t>Char(3)</t>
  </si>
  <si>
    <t>Ref to Country List (Country Code)</t>
  </si>
  <si>
    <t>E11</t>
  </si>
  <si>
    <t>Nationality</t>
  </si>
  <si>
    <t>E12</t>
  </si>
  <si>
    <t>Passport</t>
  </si>
  <si>
    <t>E13</t>
  </si>
  <si>
    <t>Passport Country</t>
  </si>
  <si>
    <t>E14</t>
  </si>
  <si>
    <t>Passport Expiry Date</t>
  </si>
  <si>
    <t>E15</t>
  </si>
  <si>
    <t>Residential Address</t>
  </si>
  <si>
    <t>Char (500)</t>
  </si>
  <si>
    <t>E16</t>
  </si>
  <si>
    <t>Business Email</t>
  </si>
  <si>
    <t>E17</t>
  </si>
  <si>
    <t>Personal Email</t>
  </si>
  <si>
    <t>E18</t>
  </si>
  <si>
    <t>Mobile</t>
  </si>
  <si>
    <t>E19</t>
  </si>
  <si>
    <t>Join Date</t>
  </si>
  <si>
    <t>E20</t>
  </si>
  <si>
    <t>Service Start Date</t>
  </si>
  <si>
    <t>E21</t>
  </si>
  <si>
    <t>ORSO effective Date</t>
  </si>
  <si>
    <t>E22</t>
  </si>
  <si>
    <t>Char(2)</t>
  </si>
  <si>
    <t>Ref to Status List (Status Code)</t>
  </si>
  <si>
    <t>E23</t>
  </si>
  <si>
    <t>Last Employment Date</t>
  </si>
  <si>
    <t>Mandatory if Status = Inactive</t>
  </si>
  <si>
    <t>E24</t>
  </si>
  <si>
    <t>Char(4)</t>
  </si>
  <si>
    <t>Ref to Cessation Reason List (ReasonCode) ; Mandatory if Status = Inactive</t>
  </si>
  <si>
    <t>Job</t>
  </si>
  <si>
    <t>J01</t>
  </si>
  <si>
    <t>Char (8)</t>
  </si>
  <si>
    <t>Ref to Scheme_Company List  (Scheme ID)</t>
  </si>
  <si>
    <t>J02</t>
  </si>
  <si>
    <t>Char (10)</t>
  </si>
  <si>
    <t>Ref to Scheme_Company List  (Policy No.)</t>
  </si>
  <si>
    <t>J03</t>
  </si>
  <si>
    <t>Char (4)</t>
  </si>
  <si>
    <t>Ref to Scheme_Company List  (Pay Centre ID)</t>
  </si>
  <si>
    <t>J04</t>
  </si>
  <si>
    <t>Ref to Scheme_Company List  (Company Code)</t>
  </si>
  <si>
    <t>J05</t>
  </si>
  <si>
    <t>Job Effective date</t>
  </si>
  <si>
    <t>J06</t>
  </si>
  <si>
    <t>J07</t>
  </si>
  <si>
    <t>Ref to Grade List (Code)</t>
  </si>
  <si>
    <t>Salary</t>
  </si>
  <si>
    <t>S02</t>
  </si>
  <si>
    <t>S03</t>
  </si>
  <si>
    <t>Salary Effective date</t>
  </si>
  <si>
    <t>S04</t>
  </si>
  <si>
    <t>Currency</t>
  </si>
  <si>
    <t>Char (3)</t>
  </si>
  <si>
    <t>Ref to Country List (Currency)</t>
  </si>
  <si>
    <t>S05</t>
  </si>
  <si>
    <t>Basic Monthly Sales</t>
  </si>
  <si>
    <t>Num(10,2)</t>
  </si>
  <si>
    <t>S06</t>
  </si>
  <si>
    <t>S07</t>
  </si>
  <si>
    <t>equation := S05 - S06</t>
  </si>
  <si>
    <t>Monthly Contribution</t>
  </si>
  <si>
    <t>S08</t>
  </si>
  <si>
    <t>Contribution_Date</t>
  </si>
  <si>
    <t>YYYY-MM; Take the 1st date</t>
  </si>
  <si>
    <t>S09</t>
  </si>
  <si>
    <t>FullMonth</t>
  </si>
  <si>
    <t>1=one time; 2 full month; 3 incomplete month</t>
  </si>
  <si>
    <t>S10</t>
  </si>
  <si>
    <t>EmployeeContribution</t>
  </si>
  <si>
    <t>if S09=2; Salary for Contribution (S07) *5%
if S09=3; Salary for Contribution (S07) *5% / Calendar day * employment date
if S09=1; one time payment</t>
  </si>
  <si>
    <t>*Q: join date / ORSO start date?</t>
  </si>
  <si>
    <t>S11</t>
  </si>
  <si>
    <t>EmployerContribution</t>
  </si>
  <si>
    <t>if S09=True; Salary for Contribution (S07) *6%
Salary for Contribution (S07) *6% / Calendar day * employment date
if S09=1; one time payment</t>
  </si>
  <si>
    <t>Master Table</t>
  </si>
  <si>
    <t>Status Code</t>
  </si>
  <si>
    <t>01</t>
  </si>
  <si>
    <t>02</t>
  </si>
  <si>
    <t>Scheme/Company</t>
  </si>
  <si>
    <t>Policy No</t>
  </si>
  <si>
    <t>0000</t>
  </si>
  <si>
    <t>1010</t>
  </si>
  <si>
    <t>Crystal International Group Limited</t>
  </si>
  <si>
    <t>0002</t>
  </si>
  <si>
    <t>8010</t>
  </si>
  <si>
    <t>Crystal SL Global Pte. Ltd.</t>
  </si>
  <si>
    <t>0006</t>
  </si>
  <si>
    <t>2600</t>
  </si>
  <si>
    <t>Yi Da Viet Nam Limited</t>
  </si>
  <si>
    <t>Company List</t>
  </si>
  <si>
    <t>Crystal International Group Limitied</t>
  </si>
  <si>
    <t>ID</t>
  </si>
  <si>
    <t>Description</t>
  </si>
  <si>
    <t>Married</t>
  </si>
  <si>
    <t>Single</t>
  </si>
  <si>
    <t>03</t>
  </si>
  <si>
    <t>Living Apart</t>
  </si>
  <si>
    <t>04</t>
  </si>
  <si>
    <t>Divorced</t>
  </si>
  <si>
    <t>05</t>
  </si>
  <si>
    <t>Widowed</t>
  </si>
  <si>
    <t>Country List</t>
  </si>
  <si>
    <t>Country Code</t>
  </si>
  <si>
    <t>Country</t>
  </si>
  <si>
    <t>ABW</t>
  </si>
  <si>
    <t>Aruba</t>
  </si>
  <si>
    <t>AFG</t>
  </si>
  <si>
    <t>Afghanistan</t>
  </si>
  <si>
    <t>AGO</t>
  </si>
  <si>
    <t>Angola</t>
  </si>
  <si>
    <t>AIA</t>
  </si>
  <si>
    <t>Anguilla</t>
  </si>
  <si>
    <t>ALA</t>
  </si>
  <si>
    <t>Åland Islands</t>
  </si>
  <si>
    <t>ALB</t>
  </si>
  <si>
    <t>Albania</t>
  </si>
  <si>
    <t>AND</t>
  </si>
  <si>
    <t>Andorra</t>
  </si>
  <si>
    <t>ARE</t>
  </si>
  <si>
    <t>United Arab Emirates (the)</t>
  </si>
  <si>
    <t>ARG</t>
  </si>
  <si>
    <t>Argentina</t>
  </si>
  <si>
    <t>ARM</t>
  </si>
  <si>
    <t>Armenia</t>
  </si>
  <si>
    <t>ASM</t>
  </si>
  <si>
    <t>American Samoa</t>
  </si>
  <si>
    <t>ATA</t>
  </si>
  <si>
    <t>Antarctica</t>
  </si>
  <si>
    <t>ATF</t>
  </si>
  <si>
    <t>French Southern Territories (the)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</si>
  <si>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</si>
  <si>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</si>
  <si>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</si>
  <si>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</si>
  <si>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</si>
  <si>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</si>
  <si>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</si>
  <si>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</si>
  <si>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</si>
  <si>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</si>
  <si>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</si>
  <si>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</si>
  <si>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</si>
  <si>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</si>
  <si>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</si>
  <si>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</si>
  <si>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</si>
  <si>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</si>
  <si>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</si>
  <si>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</si>
  <si>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</si>
  <si>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</si>
  <si>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</si>
  <si>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</si>
  <si>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</si>
  <si>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 (the)</t>
  </si>
  <si>
    <t>BIH</t>
  </si>
  <si>
    <t>Bosnia and Herzegovina</t>
  </si>
  <si>
    <t>BLM</t>
  </si>
  <si>
    <t>Saint Barthélemy</t>
  </si>
  <si>
    <t>BLR</t>
  </si>
  <si>
    <t>Belarus</t>
  </si>
  <si>
    <t>BLZ</t>
  </si>
  <si>
    <t>Belize</t>
  </si>
  <si>
    <t>BMU</t>
  </si>
  <si>
    <t>Bermuda</t>
  </si>
  <si>
    <t>BOL</t>
  </si>
  <si>
    <t>Bolivia (Plurinational State of)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</si>
  <si>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</si>
  <si>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</si>
  <si>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</si>
  <si>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</si>
  <si>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</si>
  <si>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</si>
  <si>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</si>
  <si>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</si>
  <si>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</si>
  <si>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</t>
  </si>
  <si>
    <t>BWA</t>
  </si>
  <si>
    <t>Botswana</t>
  </si>
  <si>
    <t>CAF</t>
  </si>
  <si>
    <t>Central African Republic (the)</t>
  </si>
  <si>
    <t>CAN</t>
  </si>
  <si>
    <t>Canada</t>
  </si>
  <si>
    <t>CCK</t>
  </si>
  <si>
    <t>Cocos (Keeling) Islands (the)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</si>
  <si>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</si>
  <si>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</si>
  <si>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</si>
  <si>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</si>
  <si>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</si>
  <si>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</si>
  <si>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</si>
  <si>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</si>
  <si>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</si>
  <si>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</si>
  <si>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</si>
  <si>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Congo (the Democratic Republic of the)</t>
  </si>
  <si>
    <t>COG</t>
  </si>
  <si>
    <t>Congo (the)</t>
  </si>
  <si>
    <t>COK</t>
  </si>
  <si>
    <t>Cook Islands (the)</t>
  </si>
  <si>
    <t>COL</t>
  </si>
  <si>
    <t>Colombia</t>
  </si>
  <si>
    <t>COM</t>
  </si>
  <si>
    <t>Comoros (the)</t>
  </si>
  <si>
    <t>CPV</t>
  </si>
  <si>
    <t>Cabo Verde</t>
  </si>
  <si>
    <t>CRI</t>
  </si>
  <si>
    <t>Costa Rica</t>
  </si>
  <si>
    <t>CUB</t>
  </si>
  <si>
    <t>Cuba</t>
  </si>
  <si>
    <t>CUW</t>
  </si>
  <si>
    <t>Curaçao</t>
  </si>
  <si>
    <t>CXR</t>
  </si>
  <si>
    <t>Christmas Island</t>
  </si>
  <si>
    <t>CYM</t>
  </si>
  <si>
    <t>Cayman Islands (the)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</si>
  <si>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</si>
  <si>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</si>
  <si>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</si>
  <si>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</si>
  <si>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</si>
  <si>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</si>
  <si>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</si>
  <si>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</si>
  <si>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</si>
  <si>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</si>
  <si>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</si>
  <si>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</si>
  <si>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</si>
  <si>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 (the)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</si>
  <si>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</si>
  <si>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</si>
  <si>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</si>
  <si>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</si>
  <si>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</si>
  <si>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</si>
  <si>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</si>
  <si>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</si>
  <si>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</si>
  <si>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</si>
  <si>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</si>
  <si>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</si>
  <si>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</si>
  <si>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</si>
  <si>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</si>
  <si>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</si>
  <si>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</si>
  <si>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</si>
  <si>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</si>
  <si>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</si>
  <si>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FLK</t>
  </si>
  <si>
    <t>Falkland Islands (the) [Malvinas]</t>
  </si>
  <si>
    <t>FRA</t>
  </si>
  <si>
    <t>France</t>
  </si>
  <si>
    <t>FRO</t>
  </si>
  <si>
    <t>Faroe Islands (the)</t>
  </si>
  <si>
    <t>FSM</t>
  </si>
  <si>
    <t>Micronesia (Federated States of)</t>
  </si>
  <si>
    <t>GAB</t>
  </si>
  <si>
    <t>Gabon</t>
  </si>
  <si>
    <t>GBR</t>
  </si>
  <si>
    <t>United Kingdom of Great Britain and Northern Ireland (the)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</si>
  <si>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</si>
  <si>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</si>
  <si>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</si>
  <si>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</si>
  <si>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</si>
  <si>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</si>
  <si>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</si>
  <si>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</si>
  <si>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</si>
  <si>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</si>
  <si>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</si>
  <si>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</si>
  <si>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</si>
  <si>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 (the)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</si>
  <si>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</si>
  <si>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</si>
  <si>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</si>
  <si>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</si>
  <si>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</si>
  <si>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</si>
  <si>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</si>
  <si>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</si>
  <si>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</si>
  <si>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</si>
  <si>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</si>
  <si>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</si>
  <si>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</si>
  <si>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</si>
  <si>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</si>
  <si>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</si>
  <si>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</si>
  <si>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</si>
  <si>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</si>
  <si>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Hong Kong</t>
  </si>
  <si>
    <t>HMD</t>
  </si>
  <si>
    <t>Heard Island and McDonald Islands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</si>
  <si>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</si>
  <si>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</si>
  <si>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</si>
  <si>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</si>
  <si>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</si>
  <si>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</si>
  <si>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</si>
  <si>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</si>
  <si>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</si>
  <si>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</si>
  <si>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</si>
  <si>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</t>
  </si>
  <si>
    <t>IND</t>
  </si>
  <si>
    <t>India</t>
  </si>
  <si>
    <t>IOT</t>
  </si>
  <si>
    <t>British Indian Ocean Territory (the)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</si>
  <si>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</si>
  <si>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</si>
  <si>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</si>
  <si>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</si>
  <si>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</si>
  <si>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</si>
  <si>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</si>
  <si>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</si>
  <si>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</si>
  <si>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</si>
  <si>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</si>
  <si>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</si>
  <si>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</si>
  <si>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</si>
  <si>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JEY</t>
  </si>
  <si>
    <t>Jersey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</si>
  <si>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</si>
  <si>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</si>
  <si>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</si>
  <si>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</si>
  <si>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</si>
  <si>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</si>
  <si>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</si>
  <si>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</si>
  <si>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</si>
  <si>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</si>
  <si>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</si>
  <si>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</si>
  <si>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</si>
  <si>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</si>
  <si>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</si>
  <si>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</si>
  <si>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</si>
  <si>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Korea (the Republic of)</t>
  </si>
  <si>
    <t>KWT</t>
  </si>
  <si>
    <t>Kuwait</t>
  </si>
  <si>
    <t>LAO</t>
  </si>
  <si>
    <t>Lao People's Democratic Republic (the)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</si>
  <si>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</si>
  <si>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</si>
  <si>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</si>
  <si>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</si>
  <si>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</si>
  <si>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</si>
  <si>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</si>
  <si>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</si>
  <si>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</si>
  <si>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</si>
  <si>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</si>
  <si>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</si>
  <si>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</si>
  <si>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</si>
  <si>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</si>
  <si>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</si>
  <si>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</si>
  <si>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</si>
  <si>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</si>
  <si>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</si>
  <si>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</si>
  <si>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</t>
  </si>
  <si>
    <t>MAF</t>
  </si>
  <si>
    <t>Saint Martin (French part)</t>
  </si>
  <si>
    <t>MAR</t>
  </si>
  <si>
    <t>Morocco</t>
  </si>
  <si>
    <t>MCO</t>
  </si>
  <si>
    <t>Monaco</t>
  </si>
  <si>
    <t>MDA</t>
  </si>
  <si>
    <t>Moldova (the Republic of)</t>
  </si>
  <si>
    <t>MDG</t>
  </si>
  <si>
    <t>Madagascar</t>
  </si>
  <si>
    <t>MDV</t>
  </si>
  <si>
    <t>Maldives</t>
  </si>
  <si>
    <t>MEX</t>
  </si>
  <si>
    <t>Mexico</t>
  </si>
  <si>
    <t>MHL</t>
  </si>
  <si>
    <t>Marshall Islands (the)</t>
  </si>
  <si>
    <t>MKD</t>
  </si>
  <si>
    <t>Republic of 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</si>
  <si>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</si>
  <si>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</si>
  <si>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</si>
  <si>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</si>
  <si>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</si>
  <si>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</si>
  <si>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</si>
  <si>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</si>
  <si>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</si>
  <si>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</si>
  <si>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</si>
  <si>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 (the)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</si>
  <si>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</si>
  <si>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</si>
  <si>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</si>
  <si>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</si>
  <si>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</si>
  <si>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</si>
  <si>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</si>
  <si>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</si>
  <si>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</si>
  <si>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</si>
  <si>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</si>
  <si>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</si>
  <si>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</si>
  <si>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</si>
  <si>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MYT</t>
  </si>
  <si>
    <t>Mayotte</t>
  </si>
  <si>
    <t>NAM</t>
  </si>
  <si>
    <t>Namibia</t>
  </si>
  <si>
    <t>NCL</t>
  </si>
  <si>
    <t>New Caledonia</t>
  </si>
  <si>
    <t>NER</t>
  </si>
  <si>
    <t>Niger (the)</t>
  </si>
  <si>
    <t>NFK</t>
  </si>
  <si>
    <t>Norfolk Island</t>
  </si>
  <si>
    <t>NGA</t>
  </si>
  <si>
    <t>Nigeria</t>
  </si>
  <si>
    <t>NIC</t>
  </si>
  <si>
    <t>Nicaragua</t>
  </si>
  <si>
    <t>NIU</t>
  </si>
  <si>
    <t>Niue</t>
  </si>
  <si>
    <t>NLD</t>
  </si>
  <si>
    <t>Netherlands (the)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</si>
  <si>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</si>
  <si>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</si>
  <si>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</si>
  <si>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</si>
  <si>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</si>
  <si>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</si>
  <si>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</si>
  <si>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</si>
  <si>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</si>
  <si>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</si>
  <si>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</si>
  <si>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</si>
  <si>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</si>
  <si>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</si>
  <si>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</si>
  <si>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</si>
  <si>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PER</t>
  </si>
  <si>
    <t>Peru</t>
  </si>
  <si>
    <t>PHL</t>
  </si>
  <si>
    <t>Philippines (the)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</si>
  <si>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</si>
  <si>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</si>
  <si>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</si>
  <si>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</si>
  <si>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</si>
  <si>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</si>
  <si>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</si>
  <si>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</si>
  <si>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</si>
  <si>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Korea (the Democratic People's Republic of)</t>
  </si>
  <si>
    <t>PRT</t>
  </si>
  <si>
    <t>Portugal</t>
  </si>
  <si>
    <t>PRY</t>
  </si>
  <si>
    <t>Paraguay</t>
  </si>
  <si>
    <t>PSE</t>
  </si>
  <si>
    <t>Palestine, State of</t>
  </si>
  <si>
    <t>PYF</t>
  </si>
  <si>
    <t>French Polynesia</t>
  </si>
  <si>
    <t>QAT</t>
  </si>
  <si>
    <t>Qatar</t>
  </si>
  <si>
    <t>REU</t>
  </si>
  <si>
    <t>Réunion</t>
  </si>
  <si>
    <t>ROU</t>
  </si>
  <si>
    <t>Romania</t>
  </si>
  <si>
    <t>RUS</t>
  </si>
  <si>
    <t>Russian Federation (the)</t>
  </si>
  <si>
    <t>RWA</t>
  </si>
  <si>
    <t>Rwanda</t>
  </si>
  <si>
    <t>SAU</t>
  </si>
  <si>
    <t>Saudi Arabia</t>
  </si>
  <si>
    <t>SDN</t>
  </si>
  <si>
    <t>Sudan (the)</t>
  </si>
  <si>
    <t>SEN</t>
  </si>
  <si>
    <t>Senegal</t>
  </si>
  <si>
    <t>SGP</t>
  </si>
  <si>
    <t>Singapore</t>
  </si>
  <si>
    <t>SGS</t>
  </si>
  <si>
    <t>South Georgia and the South Sandwich Islands</t>
  </si>
  <si>
    <t>SHN</t>
  </si>
  <si>
    <t>Saint Helena, Ascension and Tristan da Cunha</t>
  </si>
  <si>
    <t>SJM</t>
  </si>
  <si>
    <t>Svalbard and Jan Mayen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</si>
  <si>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</si>
  <si>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</si>
  <si>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</si>
  <si>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</si>
  <si>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</si>
  <si>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</si>
  <si>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</si>
  <si>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</si>
  <si>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</si>
  <si>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</si>
  <si>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</si>
  <si>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 Pierre and Miquelon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</si>
  <si>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</si>
  <si>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</si>
  <si>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</si>
  <si>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</si>
  <si>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</si>
  <si>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</si>
  <si>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</si>
  <si>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</si>
  <si>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</si>
  <si>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</si>
  <si>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</si>
  <si>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</si>
  <si>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</si>
  <si>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</si>
  <si>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</si>
  <si>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</si>
  <si>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</si>
  <si>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</si>
  <si>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</si>
  <si>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</si>
  <si>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</si>
  <si>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</si>
  <si>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</si>
  <si>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 (the)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</si>
  <si>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</si>
  <si>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</si>
  <si>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</si>
  <si>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</si>
  <si>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</si>
  <si>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</si>
  <si>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</si>
  <si>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</si>
  <si>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</si>
  <si>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</si>
  <si>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</si>
  <si>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</si>
  <si>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</si>
  <si>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</si>
  <si>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</si>
  <si>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</si>
  <si>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</si>
  <si>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</si>
  <si>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</si>
  <si>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</si>
  <si>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</si>
  <si>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</si>
  <si>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</si>
  <si>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</si>
  <si>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TWN</t>
  </si>
  <si>
    <t>Taiwan (Province of China)</t>
  </si>
  <si>
    <t>TZA</t>
  </si>
  <si>
    <t>Tanzania, United Republic of</t>
  </si>
  <si>
    <t>UGA</t>
  </si>
  <si>
    <t>Uganda</t>
  </si>
  <si>
    <t>UKR</t>
  </si>
  <si>
    <t>Ukraine</t>
  </si>
  <si>
    <t>UMI</t>
  </si>
  <si>
    <t>United States Minor Outlying Islands (the)</t>
  </si>
  <si>
    <t>URY</t>
  </si>
  <si>
    <t>Uruguay</t>
  </si>
  <si>
    <t>USA</t>
  </si>
  <si>
    <t>United States of America (the)</t>
  </si>
  <si>
    <t>UZB</t>
  </si>
  <si>
    <t>Uzbekistan</t>
  </si>
  <si>
    <t>VAT</t>
  </si>
  <si>
    <t>Holy See (the)</t>
  </si>
  <si>
    <t>VCT</t>
  </si>
  <si>
    <t>Saint Vincent and the Grenadines</t>
  </si>
  <si>
    <t>VEN</t>
  </si>
  <si>
    <t>Venezuela (Bolivarian Republic of)</t>
  </si>
  <si>
    <t>VGB</t>
  </si>
  <si>
    <t>Virgin Islands (British)</t>
  </si>
  <si>
    <t>VIR</t>
  </si>
  <si>
    <t>Virgin Islands (U.S.)</t>
  </si>
  <si>
    <t>VNM</t>
  </si>
  <si>
    <t>Viet Nam</t>
  </si>
  <si>
    <t>VUT</t>
  </si>
  <si>
    <t>Vanuatu</t>
  </si>
  <si>
    <t>WLF</t>
  </si>
  <si>
    <t>Wallis and Futuna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</si>
  <si>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</si>
  <si>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</si>
  <si>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</si>
  <si>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</si>
  <si>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</si>
  <si>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</si>
  <si>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</si>
  <si>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</si>
  <si>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</si>
  <si>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</si>
  <si>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Code</t>
  </si>
  <si>
    <t>Name</t>
  </si>
  <si>
    <t>E0</t>
  </si>
  <si>
    <t>01. Top Team</t>
  </si>
  <si>
    <t>E1</t>
  </si>
  <si>
    <t>02. LP &amp; C-Suite</t>
  </si>
  <si>
    <t>E2A</t>
  </si>
  <si>
    <t>03. SVP</t>
  </si>
  <si>
    <t>E2B</t>
  </si>
  <si>
    <t>04. VP</t>
  </si>
  <si>
    <t>E2C</t>
  </si>
  <si>
    <t>05. GM</t>
  </si>
  <si>
    <t>E2D</t>
  </si>
  <si>
    <t>06. DGM</t>
  </si>
  <si>
    <t>E2E</t>
  </si>
  <si>
    <t>07. GM</t>
  </si>
  <si>
    <t>E3</t>
  </si>
  <si>
    <t>08. AGM</t>
  </si>
  <si>
    <t>09. SM</t>
  </si>
  <si>
    <t>10. M</t>
  </si>
  <si>
    <t>M3</t>
  </si>
  <si>
    <t>11. AM</t>
  </si>
  <si>
    <t>O1</t>
  </si>
  <si>
    <t>12. SO</t>
  </si>
  <si>
    <t>13. O</t>
  </si>
  <si>
    <t>O3</t>
  </si>
  <si>
    <t>14. AO</t>
  </si>
  <si>
    <t>G1</t>
  </si>
  <si>
    <t>15. Sr Clerk</t>
  </si>
  <si>
    <t>G2</t>
  </si>
  <si>
    <t>16. Clerk</t>
  </si>
  <si>
    <t>G3</t>
  </si>
  <si>
    <t>17. Opr staff</t>
  </si>
  <si>
    <t>Reason Code</t>
  </si>
  <si>
    <t>Resignation - Change Career</t>
  </si>
  <si>
    <t>Resignation - Relationship w/Colleagues</t>
  </si>
  <si>
    <t>Resignation - Further Study</t>
  </si>
  <si>
    <t>Resignation - Health Issue</t>
  </si>
  <si>
    <t>Resignation - Company Culture</t>
  </si>
  <si>
    <t>Resignation - Long work hrs/heavy workload</t>
  </si>
  <si>
    <t>Resignation - Working Location</t>
  </si>
  <si>
    <t>Resignation - Not being Respected</t>
  </si>
  <si>
    <t>Resignation - Unknown</t>
  </si>
  <si>
    <t>Resignation - Others</t>
  </si>
  <si>
    <t>Resignation - Family Reason</t>
  </si>
  <si>
    <t>Resignation - Job nature</t>
  </si>
  <si>
    <t>Resignation - Working env't / facilities</t>
  </si>
  <si>
    <t>Resignation - Career Prospect</t>
  </si>
  <si>
    <t>Resignation - Dissatisfied with Benefits</t>
  </si>
  <si>
    <t>Resignation - Company Regulation</t>
  </si>
  <si>
    <t>Resignation - Lack of Challenges/ Satisfacti</t>
  </si>
  <si>
    <t>Resignation - Work Stress</t>
  </si>
  <si>
    <t>Retirement - Retirement</t>
  </si>
  <si>
    <t>Retirement - Early retirement</t>
  </si>
  <si>
    <t>Involuntary Separation - Expiry of contract</t>
  </si>
  <si>
    <t>Involuntary Separation - Left company without notice</t>
  </si>
  <si>
    <t>Involuntary Separation - Mutual Agreement</t>
  </si>
  <si>
    <t>Involuntary Separation - Retrenchment/Redundancy</t>
  </si>
  <si>
    <t>Involuntary Separation - Summary Dismissal</t>
  </si>
  <si>
    <t>Involuntary Separation - Termination</t>
  </si>
  <si>
    <t>No Show - No Show</t>
  </si>
  <si>
    <t>Transfer Out - Company Reorganisation</t>
  </si>
  <si>
    <t>Involuntary Separation - Death</t>
  </si>
  <si>
    <t>Resignation - Managed Resignation</t>
  </si>
  <si>
    <t>Resignation - Relationship w Team Leader/ManagementLeader</t>
  </si>
  <si>
    <t>Resignation - Job Security</t>
  </si>
  <si>
    <t>Resignation - Training Opportunities</t>
  </si>
  <si>
    <t>Resignation - Go Abroad</t>
  </si>
  <si>
    <t>Involuntary Separation - Long term illness</t>
  </si>
  <si>
    <t>Involuntary Separation - Disability</t>
  </si>
  <si>
    <t>Involuntary Separation - Attendance</t>
  </si>
  <si>
    <t>Involuntary Separation - Unsatisfactory Performance</t>
  </si>
  <si>
    <t>Involuntary Separation - Misconduct</t>
  </si>
  <si>
    <t>Involuntary Separation - Fail in Probation</t>
  </si>
  <si>
    <t>Involuntary Separation - Join the Army</t>
  </si>
  <si>
    <t>Involuntary Separation - Abandon with Payment</t>
  </si>
  <si>
    <t>Transfer Out - Promotion</t>
  </si>
  <si>
    <t>Transfer Out - Demotion</t>
  </si>
  <si>
    <t>Transfer Out - Lateral Move</t>
  </si>
  <si>
    <t>Resignation - Managed Resignation (WB)</t>
  </si>
  <si>
    <t>Resignation - End of Secondment</t>
  </si>
  <si>
    <t>Resignation - TBC</t>
  </si>
  <si>
    <t>Resignation - Transfer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</si>
</sst>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3" formatCode="_(* #,##0.00_);_(* \(#,##0.00\);_(* &quot;-&quot;??_);_(@_)"/>
    <numFmt numFmtId="164" formatCode="yyyy/mm/dd"/>
    <numFmt numFmtId="165" formatCode="[$-13C09]d\ mmm\ yyyy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2" borderId="0" applyNumberFormat="0" applyBorder="0" applyAlignment="0" applyProtection="0"/>
    <xf numFmtId="0" fontId="6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6" fillId="0" borderId="0" xfId="2"/>
    <xf numFmtId="0" fontId="4" fillId="0" borderId="0" xfId="0" applyFont="1"/>
    <xf numFmtId="0" fontId="3" fillId="0" borderId="0" xfId="0" quotePrefix="1" applyFont="1"/>
    <xf numFmtId="0" fontId="4" fillId="0" borderId="0" xfId="0" quotePrefix="1" applyFont="1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3" borderId="0" xfId="0" applyFont="1" applyFill="1" applyAlignment="1">
      <alignment vertical="top"/>
    </xf>
    <xf numFmtId="0" fontId="2" fillId="3" borderId="3" xfId="0" applyFont="1" applyFill="1" applyBorder="1" applyAlignment="1">
      <alignment vertical="top"/>
    </xf>
    <xf numFmtId="0" fontId="0" fillId="0" borderId="0" xfId="0" quotePrefix="1" applyAlignment="1">
      <alignment vertical="top"/>
    </xf>
    <xf numFmtId="0" fontId="8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center" wrapText="1"/>
    </xf>
    <xf numFmtId="0" fontId="0" fillId="5" borderId="7" xfId="0" applyFill="1" applyBorder="1" applyAlignment="1">
      <alignment horizontal="center" wrapText="1"/>
    </xf>
    <xf numFmtId="0" fontId="0" fillId="4" borderId="7" xfId="0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wrapText="1"/>
    </xf>
    <xf numFmtId="164" fontId="0" fillId="0" borderId="0" xfId="0" applyNumberFormat="1"/>
    <xf numFmtId="43" fontId="0" fillId="0" borderId="0" xfId="0" applyNumberFormat="1"/>
    <xf numFmtId="7" fontId="0" fillId="0" borderId="0" xfId="3" applyNumberFormat="1" applyFont="1"/>
    <xf numFmtId="7" fontId="3" fillId="0" borderId="0" xfId="3" applyNumberFormat="1" applyFont="1"/>
    <xf numFmtId="165" fontId="0" fillId="0" borderId="0" xfId="0" applyNumberFormat="1"/>
    <xf numFmtId="7" fontId="0" fillId="0" borderId="0" xfId="3" applyNumberFormat="1" applyFont="1" applyBorder="1"/>
    <xf numFmtId="7" fontId="0" fillId="6" borderId="0" xfId="3" applyNumberFormat="1" applyFont="1" applyFill="1"/>
    <xf numFmtId="0" fontId="0" fillId="6" borderId="0" xfId="0" applyFill="1"/>
    <xf numFmtId="0" fontId="3" fillId="0" borderId="0" xfId="0" quotePrefix="1" applyFont="1" applyAlignment="1">
      <alignment horizontal="left"/>
    </xf>
    <xf numFmtId="14" fontId="0" fillId="0" borderId="0" xfId="0" applyNumberFormat="1"/>
    <xf numFmtId="15" fontId="0" fillId="0" borderId="0" xfId="0" applyNumberFormat="1"/>
    <xf numFmtId="15" fontId="0" fillId="0" borderId="0" xfId="0" applyNumberFormat="1" applyAlignment="1">
      <alignment vertical="top"/>
    </xf>
    <xf numFmtId="0" fontId="10" fillId="0" borderId="0" xfId="0" applyFont="1" applyAlignment="1">
      <alignment vertical="top" wrapText="1"/>
    </xf>
    <xf numFmtId="0" fontId="0" fillId="0" borderId="0" xfId="0" quotePrefix="1" applyAlignment="1">
      <alignment vertical="top" wrapText="1"/>
    </xf>
    <xf numFmtId="0" fontId="3" fillId="0" borderId="0" xfId="0" applyFont="1" applyAlignment="1">
      <alignment vertical="top" wrapText="1"/>
    </xf>
    <xf numFmtId="0" fontId="5" fillId="2" borderId="0" xfId="1" applyAlignment="1">
      <alignment horizontal="left"/>
    </xf>
    <xf numFmtId="0" fontId="0" fillId="4" borderId="4" xfId="0" applyFill="1" applyBorder="1" applyAlignment="1">
      <alignment horizontal="center" wrapText="1"/>
    </xf>
    <xf numFmtId="0" fontId="0" fillId="4" borderId="6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4" borderId="7" xfId="0" applyFill="1" applyBorder="1" applyAlignment="1">
      <alignment horizontal="center" wrapText="1"/>
    </xf>
  </cellXfs>
  <cellStyles count="4">
    <cellStyle name="Accent1" xfId="1" builtinId="29"/>
    <cellStyle name="Comma 2" xfId="3" xr:uid="{CA796CC2-F98A-4F27-B799-D032F6C15C4B}"/>
    <cellStyle name="Hyperlink 2" xfId="2" xr:uid="{F649BADC-7275-4FF8-BE9A-346C9A475F4A}"/>
    <cellStyle name="Normal" xfId="0" builtinId="0"/>
  </cellStyles>
  <dxfs count="46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border outline="0">
        <top style="thin">
          <color theme="4"/>
        </top>
      </border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border outline="0">
        <top style="thin">
          <color theme="4"/>
        </top>
      </border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border outline="0">
        <top style="thin">
          <color theme="4"/>
        </top>
      </border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vertical="top"/>
    </dxf>
    <dxf>
      <alignment vertical="top"/>
    </dxf>
    <dxf>
      <alignment vertical="top"/>
    </dxf>
    <dxf>
      <alignment vertical="top" wrapText="1"/>
    </dxf>
    <dxf>
      <numFmt numFmtId="20" formatCode="d\-mmm\-yy"/>
      <alignment vertical="top"/>
    </dxf>
    <dxf>
      <numFmt numFmtId="20" formatCode="d\-mmm\-yy"/>
      <alignment vertical="top"/>
    </dxf>
    <dxf>
      <alignment vertical="top"/>
    </dxf>
    <dxf>
      <alignment vertical="top" wrapText="1"/>
    </dxf>
    <dxf>
      <alignment vertical="top"/>
    </dxf>
    <dxf>
      <alignment vertical="top"/>
    </dxf>
    <dxf>
      <alignment vertical="top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457200</xdr:colOff>
      <xdr:row>39</xdr:row>
      <xdr:rowOff>32196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732620-F9FB-7A88-13F7-609784659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58800" cy="74616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457200</xdr:colOff>
      <xdr:row>39</xdr:row>
      <xdr:rowOff>32197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4A2790-C75A-44A9-B45D-99D03AC7D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28027" cy="7461697"/>
        </a:xfrm>
        <a:prstGeom prst="rect">
          <a:avLst/>
        </a:prstGeom>
      </xdr:spPr>
    </xdr:pic>
    <xdr:clientData/>
  </xdr:twoCellAnchor>
  <xdr:twoCellAnchor>
    <xdr:from>
      <xdr:col>2</xdr:col>
      <xdr:colOff>493568</xdr:colOff>
      <xdr:row>6</xdr:row>
      <xdr:rowOff>173182</xdr:rowOff>
    </xdr:from>
    <xdr:to>
      <xdr:col>4</xdr:col>
      <xdr:colOff>580160</xdr:colOff>
      <xdr:row>13</xdr:row>
      <xdr:rowOff>121227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5B52694-80FE-A418-D5FE-01D23E16C853}"/>
            </a:ext>
          </a:extLst>
        </xdr:cNvPr>
        <xdr:cNvCxnSpPr/>
      </xdr:nvCxnSpPr>
      <xdr:spPr>
        <a:xfrm>
          <a:off x="1705841" y="1316182"/>
          <a:ext cx="1298864" cy="128154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519545</xdr:colOff>
      <xdr:row>7</xdr:row>
      <xdr:rowOff>0</xdr:rowOff>
    </xdr:from>
    <xdr:to>
      <xdr:col>4</xdr:col>
      <xdr:colOff>597478</xdr:colOff>
      <xdr:row>13</xdr:row>
      <xdr:rowOff>103909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F83666B-F734-4BAD-B7C3-F0E45A076605}"/>
            </a:ext>
          </a:extLst>
        </xdr:cNvPr>
        <xdr:cNvCxnSpPr/>
      </xdr:nvCxnSpPr>
      <xdr:spPr>
        <a:xfrm flipV="1">
          <a:off x="1731818" y="1333500"/>
          <a:ext cx="1290205" cy="1246909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457200</xdr:colOff>
      <xdr:row>39</xdr:row>
      <xdr:rowOff>32197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33C56F-1873-98D9-56B3-73E0B5FE1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58800" cy="7461697"/>
        </a:xfrm>
        <a:prstGeom prst="rect">
          <a:avLst/>
        </a:prstGeom>
      </xdr:spPr>
    </xdr:pic>
    <xdr:clientData/>
  </xdr:twoCellAnchor>
  <xdr:twoCellAnchor>
    <xdr:from>
      <xdr:col>2</xdr:col>
      <xdr:colOff>504825</xdr:colOff>
      <xdr:row>7</xdr:row>
      <xdr:rowOff>19050</xdr:rowOff>
    </xdr:from>
    <xdr:to>
      <xdr:col>4</xdr:col>
      <xdr:colOff>584489</xdr:colOff>
      <xdr:row>13</xdr:row>
      <xdr:rowOff>157595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E7B7722-C489-43FD-B233-33D738F7F3CB}"/>
            </a:ext>
          </a:extLst>
        </xdr:cNvPr>
        <xdr:cNvCxnSpPr/>
      </xdr:nvCxnSpPr>
      <xdr:spPr>
        <a:xfrm>
          <a:off x="1724025" y="1352550"/>
          <a:ext cx="1298864" cy="128154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530802</xdr:colOff>
      <xdr:row>7</xdr:row>
      <xdr:rowOff>36368</xdr:rowOff>
    </xdr:from>
    <xdr:to>
      <xdr:col>4</xdr:col>
      <xdr:colOff>601807</xdr:colOff>
      <xdr:row>13</xdr:row>
      <xdr:rowOff>140277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54D5B7A-78A8-4212-8C77-68AEDF435A9D}"/>
            </a:ext>
          </a:extLst>
        </xdr:cNvPr>
        <xdr:cNvCxnSpPr/>
      </xdr:nvCxnSpPr>
      <xdr:spPr>
        <a:xfrm flipV="1">
          <a:off x="1750002" y="1369868"/>
          <a:ext cx="1290205" cy="1246909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457200</xdr:colOff>
      <xdr:row>39</xdr:row>
      <xdr:rowOff>32197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0E50E4-BD7C-C525-1AB7-FDCED192E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58800" cy="7461697"/>
        </a:xfrm>
        <a:prstGeom prst="rect">
          <a:avLst/>
        </a:prstGeom>
      </xdr:spPr>
    </xdr:pic>
    <xdr:clientData/>
  </xdr:twoCellAnchor>
  <xdr:twoCellAnchor>
    <xdr:from>
      <xdr:col>2</xdr:col>
      <xdr:colOff>485775</xdr:colOff>
      <xdr:row>7</xdr:row>
      <xdr:rowOff>0</xdr:rowOff>
    </xdr:from>
    <xdr:to>
      <xdr:col>4</xdr:col>
      <xdr:colOff>565439</xdr:colOff>
      <xdr:row>13</xdr:row>
      <xdr:rowOff>138545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F1850FD-B6EE-407E-A93A-BECB04A9D491}"/>
            </a:ext>
          </a:extLst>
        </xdr:cNvPr>
        <xdr:cNvCxnSpPr/>
      </xdr:nvCxnSpPr>
      <xdr:spPr>
        <a:xfrm>
          <a:off x="1704975" y="1333500"/>
          <a:ext cx="1298864" cy="128154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511752</xdr:colOff>
      <xdr:row>7</xdr:row>
      <xdr:rowOff>17318</xdr:rowOff>
    </xdr:from>
    <xdr:to>
      <xdr:col>4</xdr:col>
      <xdr:colOff>582757</xdr:colOff>
      <xdr:row>13</xdr:row>
      <xdr:rowOff>121227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352B9E5-A4D7-4EFD-9097-CBA16902ADFF}"/>
            </a:ext>
          </a:extLst>
        </xdr:cNvPr>
        <xdr:cNvCxnSpPr/>
      </xdr:nvCxnSpPr>
      <xdr:spPr>
        <a:xfrm flipV="1">
          <a:off x="1730952" y="1350818"/>
          <a:ext cx="1290205" cy="1246909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190500</xdr:colOff>
      <xdr:row>10</xdr:row>
      <xdr:rowOff>142875</xdr:rowOff>
    </xdr:from>
    <xdr:ext cx="2905268" cy="5715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3A3FED7-A78A-37F6-3326-702B55079CEB}"/>
            </a:ext>
          </a:extLst>
        </xdr:cNvPr>
        <xdr:cNvSpPr txBox="1"/>
      </xdr:nvSpPr>
      <xdr:spPr>
        <a:xfrm>
          <a:off x="9944100" y="2047875"/>
          <a:ext cx="2905268" cy="5715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TW" altLang="en-US" sz="1100" b="1">
              <a:solidFill>
                <a:schemeClr val="bg1"/>
              </a:solidFill>
            </a:rPr>
            <a:t>如果狀態為</a:t>
          </a:r>
          <a:r>
            <a:rPr lang="en-US" altLang="zh-TW" sz="1100" b="1">
              <a:solidFill>
                <a:schemeClr val="bg1"/>
              </a:solidFill>
            </a:rPr>
            <a:t>INACTIVE </a:t>
          </a:r>
          <a:r>
            <a:rPr lang="zh-TW" altLang="en-US" sz="1100" b="1">
              <a:solidFill>
                <a:schemeClr val="bg1"/>
              </a:solidFill>
            </a:rPr>
            <a:t>就不能再修改</a:t>
          </a:r>
          <a:r>
            <a:rPr lang="en-US" altLang="zh-TW" sz="1100" b="1">
              <a:solidFill>
                <a:schemeClr val="bg1"/>
              </a:solidFill>
            </a:rPr>
            <a:t>, </a:t>
          </a:r>
          <a:br>
            <a:rPr lang="en-US" altLang="zh-TW" sz="1100" b="1">
              <a:solidFill>
                <a:schemeClr val="bg1"/>
              </a:solidFill>
            </a:rPr>
          </a:br>
          <a:r>
            <a:rPr lang="zh-TW" altLang="en-US" sz="1100" b="1">
              <a:solidFill>
                <a:schemeClr val="bg1"/>
              </a:solidFill>
            </a:rPr>
            <a:t>及不能再上傳供款記錄。</a:t>
          </a:r>
          <a:endParaRPr lang="en-GB" sz="1100" b="1">
            <a:solidFill>
              <a:schemeClr val="bg1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457200</xdr:colOff>
      <xdr:row>39</xdr:row>
      <xdr:rowOff>32197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FB18EC-62F8-291D-FF18-E75DD2FFE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58800" cy="7461697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6</xdr:row>
      <xdr:rowOff>180975</xdr:rowOff>
    </xdr:from>
    <xdr:to>
      <xdr:col>4</xdr:col>
      <xdr:colOff>574964</xdr:colOff>
      <xdr:row>13</xdr:row>
      <xdr:rowOff>129020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219F429-D667-4F9C-A376-54F605A503BC}"/>
            </a:ext>
          </a:extLst>
        </xdr:cNvPr>
        <xdr:cNvCxnSpPr/>
      </xdr:nvCxnSpPr>
      <xdr:spPr>
        <a:xfrm>
          <a:off x="1714500" y="1323975"/>
          <a:ext cx="1298864" cy="128154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521277</xdr:colOff>
      <xdr:row>7</xdr:row>
      <xdr:rowOff>7793</xdr:rowOff>
    </xdr:from>
    <xdr:to>
      <xdr:col>4</xdr:col>
      <xdr:colOff>592282</xdr:colOff>
      <xdr:row>13</xdr:row>
      <xdr:rowOff>111702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E88EBD3-B73A-467B-B8F8-5C374E49C43C}"/>
            </a:ext>
          </a:extLst>
        </xdr:cNvPr>
        <xdr:cNvCxnSpPr/>
      </xdr:nvCxnSpPr>
      <xdr:spPr>
        <a:xfrm flipV="1">
          <a:off x="1740477" y="1341293"/>
          <a:ext cx="1290205" cy="1246909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457200</xdr:colOff>
      <xdr:row>39</xdr:row>
      <xdr:rowOff>32197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C149C0-B372-BD11-3C23-A57F2AC08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58800" cy="7461697"/>
        </a:xfrm>
        <a:prstGeom prst="rect">
          <a:avLst/>
        </a:prstGeom>
      </xdr:spPr>
    </xdr:pic>
    <xdr:clientData/>
  </xdr:twoCellAnchor>
  <xdr:twoCellAnchor>
    <xdr:from>
      <xdr:col>2</xdr:col>
      <xdr:colOff>476250</xdr:colOff>
      <xdr:row>6</xdr:row>
      <xdr:rowOff>180975</xdr:rowOff>
    </xdr:from>
    <xdr:to>
      <xdr:col>4</xdr:col>
      <xdr:colOff>555914</xdr:colOff>
      <xdr:row>13</xdr:row>
      <xdr:rowOff>129020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4A28567-DEBF-40FB-A950-0367E7E2B67B}"/>
            </a:ext>
          </a:extLst>
        </xdr:cNvPr>
        <xdr:cNvCxnSpPr/>
      </xdr:nvCxnSpPr>
      <xdr:spPr>
        <a:xfrm>
          <a:off x="1695450" y="1323975"/>
          <a:ext cx="1298864" cy="128154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502227</xdr:colOff>
      <xdr:row>7</xdr:row>
      <xdr:rowOff>7793</xdr:rowOff>
    </xdr:from>
    <xdr:to>
      <xdr:col>4</xdr:col>
      <xdr:colOff>573232</xdr:colOff>
      <xdr:row>13</xdr:row>
      <xdr:rowOff>111702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489C447-790E-42D7-B1E9-23A05BA74DF2}"/>
            </a:ext>
          </a:extLst>
        </xdr:cNvPr>
        <xdr:cNvCxnSpPr/>
      </xdr:nvCxnSpPr>
      <xdr:spPr>
        <a:xfrm flipV="1">
          <a:off x="1721427" y="1341293"/>
          <a:ext cx="1290205" cy="1246909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21</xdr:row>
      <xdr:rowOff>9525</xdr:rowOff>
    </xdr:from>
    <xdr:to>
      <xdr:col>12</xdr:col>
      <xdr:colOff>219075</xdr:colOff>
      <xdr:row>22</xdr:row>
      <xdr:rowOff>66675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C1D5814-0865-4A7A-8301-DFB003F0C2A5}"/>
            </a:ext>
            <a:ext uri="{147F2762-F138-4A5C-976F-8EAC2B608ADB}">
              <a16:predDERef xmlns:a16="http://schemas.microsoft.com/office/drawing/2014/main" pred="{4489C447-790E-42D7-B1E9-23A05BA74DF2}"/>
            </a:ext>
          </a:extLst>
        </xdr:cNvPr>
        <xdr:cNvSpPr txBox="1"/>
      </xdr:nvSpPr>
      <xdr:spPr>
        <a:xfrm>
          <a:off x="5629275" y="4010025"/>
          <a:ext cx="1905000" cy="247650"/>
        </a:xfrm>
        <a:prstGeom prst="rect">
          <a:avLst/>
        </a:prstGeom>
        <a:solidFill>
          <a:schemeClr val="accent2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ja-JP" altLang="en-US" sz="1100" b="1" i="0" u="none" strike="noStrike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不用下拉 </a:t>
          </a:r>
          <a:r>
            <a:rPr lang="en-US" altLang="ja-JP" sz="1100" b="1" i="0" u="none" strike="noStrike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(</a:t>
          </a:r>
          <a:r>
            <a:rPr lang="ja-JP" altLang="en-US" sz="1100" b="1" i="0" u="none" strike="noStrike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只有</a:t>
          </a:r>
          <a:r>
            <a:rPr lang="en-US" sz="1100" b="1" i="0" u="none" strike="noStrike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rPr>
            <a:t>HKD)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457200</xdr:colOff>
      <xdr:row>39</xdr:row>
      <xdr:rowOff>32197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356D8C-0256-390B-555A-A32782B46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58800" cy="7461697"/>
        </a:xfrm>
        <a:prstGeom prst="rect">
          <a:avLst/>
        </a:prstGeom>
      </xdr:spPr>
    </xdr:pic>
    <xdr:clientData/>
  </xdr:twoCellAnchor>
  <xdr:twoCellAnchor>
    <xdr:from>
      <xdr:col>2</xdr:col>
      <xdr:colOff>488674</xdr:colOff>
      <xdr:row>7</xdr:row>
      <xdr:rowOff>0</xdr:rowOff>
    </xdr:from>
    <xdr:to>
      <xdr:col>4</xdr:col>
      <xdr:colOff>561712</xdr:colOff>
      <xdr:row>13</xdr:row>
      <xdr:rowOff>138545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642D0E3-0F0B-445A-A8B5-23A1E61B4A7E}"/>
            </a:ext>
          </a:extLst>
        </xdr:cNvPr>
        <xdr:cNvCxnSpPr/>
      </xdr:nvCxnSpPr>
      <xdr:spPr>
        <a:xfrm>
          <a:off x="1714500" y="1333500"/>
          <a:ext cx="1298864" cy="128154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514651</xdr:colOff>
      <xdr:row>7</xdr:row>
      <xdr:rowOff>17318</xdr:rowOff>
    </xdr:from>
    <xdr:to>
      <xdr:col>4</xdr:col>
      <xdr:colOff>579030</xdr:colOff>
      <xdr:row>13</xdr:row>
      <xdr:rowOff>121227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DA2D1B2-6F8C-47F1-9E0E-1A6C78158B5E}"/>
            </a:ext>
          </a:extLst>
        </xdr:cNvPr>
        <xdr:cNvCxnSpPr/>
      </xdr:nvCxnSpPr>
      <xdr:spPr>
        <a:xfrm flipV="1">
          <a:off x="1740477" y="1350818"/>
          <a:ext cx="1290205" cy="1246909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311E0D-1D21-4CF9-A7D0-CB4C59B4C157}" name="Table5" displayName="Table5" ref="A1:D4" totalsRowShown="0">
  <autoFilter ref="A1:D4" xr:uid="{F3311E0D-1D21-4CF9-A7D0-CB4C59B4C157}"/>
  <tableColumns count="4">
    <tableColumn id="1" xr3:uid="{0AB840E8-C9BE-487F-A660-88A620AA504D}" name="Version"/>
    <tableColumn id="2" xr3:uid="{602833BA-0E2E-4A8B-B62F-95894FD32F80}" name="Created by "/>
    <tableColumn id="3" xr3:uid="{F75C2FB9-80B8-423E-807D-6AE44CBAB1ED}" name="Created On"/>
    <tableColumn id="4" xr3:uid="{BD6E9A02-746A-4BED-847E-4805FD776145}" name="Remark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3C2EC02-8676-4ABF-A2C0-471785B88276}" name="Table6" displayName="Table6" ref="A1:I16" totalsRowShown="0" headerRowDxfId="45" dataDxfId="44">
  <autoFilter ref="A1:I16" xr:uid="{53C2EC02-8676-4ABF-A2C0-471785B88276}"/>
  <tableColumns count="9">
    <tableColumn id="1" xr3:uid="{2D9A19AB-2DA6-4143-844B-EEC92FA4BD2C}" name="No." dataDxfId="43"/>
    <tableColumn id="2" xr3:uid="{B8F5D876-21D3-4CE7-986B-349F2358DE1E}" name="Question" dataDxfId="42"/>
    <tableColumn id="3" xr3:uid="{5F22740B-6BE2-435C-8F34-E76817E1E856}" name="Q By" dataDxfId="41"/>
    <tableColumn id="4" xr3:uid="{B0F2AD40-B572-4C3D-9295-6F7BC7B78FC9}" name="Q On" dataDxfId="40"/>
    <tableColumn id="9" xr3:uid="{01D2FB1E-3887-45B7-A1C0-3D5586C9AEF2}" name="Status" dataDxfId="39"/>
    <tableColumn id="5" xr3:uid="{C6BAC038-753F-4331-8330-2D00BD8FC4DC}" name="Answer" dataDxfId="38"/>
    <tableColumn id="6" xr3:uid="{165EA783-3433-4150-9A12-6AD98E1529B7}" name="A by" dataDxfId="37"/>
    <tableColumn id="7" xr3:uid="{5FA22E1F-7C6A-4387-A40A-4E9B44CB566F}" name="A On" dataDxfId="36"/>
    <tableColumn id="8" xr3:uid="{4A05C5AE-044F-4607-9DD7-F6508C5899AE}" name="Remark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6C5078-9108-4AD1-8C09-7B72B526E02A}" name="Table1" displayName="Table1" ref="A2:G26" totalsRowShown="0" headerRowDxfId="34" dataDxfId="33">
  <tableColumns count="7">
    <tableColumn id="1" xr3:uid="{E3E13127-39EA-4C78-A5BF-B74814365505}" name="Field ID" dataDxfId="32"/>
    <tableColumn id="2" xr3:uid="{C07A7E91-6AFB-4ACE-8481-41196D6D2137}" name="Field Name" dataDxfId="31"/>
    <tableColumn id="3" xr3:uid="{6E7A42F0-61C8-4875-B9F5-6648CF87E1F9}" name="Field type" dataDxfId="30"/>
    <tableColumn id="4" xr3:uid="{DD355D38-8543-4219-A8B4-9B4267874FFB}" name="Mandatory" dataDxfId="29"/>
    <tableColumn id="5" xr3:uid="{E93E1932-E3B1-42F3-86CF-CFAB4804E692}" name="Remarks" dataDxfId="28"/>
    <tableColumn id="6" xr3:uid="{E30015B6-900F-42A7-B262-A215DC9440BD}" name="encry" dataDxfId="27"/>
    <tableColumn id="7" xr3:uid="{D49E1624-88F0-4691-A030-356AFDEFE355}" name="Column1" dataDxfId="2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E9E4BB-DF47-45CC-B780-6C7C2B87C75C}" name="Table2" displayName="Table2" ref="A29:E37" totalsRowShown="0" headerRowDxfId="25" dataDxfId="24" tableBorderDxfId="23">
  <tableColumns count="5">
    <tableColumn id="1" xr3:uid="{20B67186-8702-4777-9751-E1E378CA0437}" name="Field ID" dataDxfId="22"/>
    <tableColumn id="2" xr3:uid="{A5513CE6-24FF-43B5-B66E-A48B5763B84C}" name="Field Name" dataDxfId="21"/>
    <tableColumn id="3" xr3:uid="{A5AAA5CE-67D9-491C-8459-BF666959DAA7}" name="Field type" dataDxfId="20"/>
    <tableColumn id="4" xr3:uid="{24272F1D-5F90-4301-8E4A-45553862360F}" name="Mandatory" dataDxfId="19"/>
    <tableColumn id="5" xr3:uid="{5E451D0A-7B36-446A-8BEF-00E77C93A6F7}" name="Remarks" dataDxfId="1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B9FBB5-F0CB-428F-AF4C-F6369C79613B}" name="Table24" displayName="Table24" ref="A41:F48" totalsRowShown="0" headerRowDxfId="17" dataDxfId="16" tableBorderDxfId="15">
  <tableColumns count="6">
    <tableColumn id="1" xr3:uid="{DDA5084D-A50E-44B7-BB14-02DAEA944EB9}" name="Field ID" dataDxfId="14"/>
    <tableColumn id="2" xr3:uid="{180294C8-53D1-467F-B37C-4208E74495F6}" name="Field Name" dataDxfId="13"/>
    <tableColumn id="3" xr3:uid="{9C390C4D-2703-4A5D-8125-D73378507AF9}" name="Field type" dataDxfId="12"/>
    <tableColumn id="4" xr3:uid="{09F11C88-35FD-443F-8195-B696C73EC796}" name="Mandatory" dataDxfId="11"/>
    <tableColumn id="5" xr3:uid="{7E302F09-94A4-48DB-88D1-D5B8AD3A0EBC}" name="Remarks" dataDxfId="10"/>
    <tableColumn id="6" xr3:uid="{65FC7F33-5D7F-4FCE-802D-8DAD5F336BDE}" name="encry" dataDxfId="9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DDA9E-36BC-494C-913A-589B90609981}" name="Table245" displayName="Table245" ref="A52:F59" totalsRowShown="0" headerRowDxfId="8" dataDxfId="7" tableBorderDxfId="6">
  <tableColumns count="6">
    <tableColumn id="1" xr3:uid="{06522EEB-A665-4F7B-B93A-CFC5CC72E9FC}" name="Field ID" dataDxfId="5"/>
    <tableColumn id="2" xr3:uid="{596F45D6-589B-4002-8302-6B86691035D7}" name="Field Name" dataDxfId="4"/>
    <tableColumn id="3" xr3:uid="{33690033-2365-4934-9D03-15FF1A0E6246}" name="Field type" dataDxfId="3"/>
    <tableColumn id="4" xr3:uid="{60819F0F-3D9A-4108-92DF-65E4F3024D72}" name="Mandatory" dataDxfId="2"/>
    <tableColumn id="5" xr3:uid="{8287BC29-6996-4905-B629-23FECA369677}" name="Remarks" dataDxfId="1"/>
    <tableColumn id="6" xr3:uid="{297C5C37-A512-41B2-9890-897AEC1536B8}" name="encry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75B59-01AE-4003-BBBB-1F6F1B53C17F}">
  <dimension ref="A1:D4"/>
  <sheetViews>
    <sheetView workbookViewId="0">
      <selection activeCell="D5" sqref="D5"/>
    </sheetView>
  </sheetViews>
  <sheetFormatPr defaultRowHeight="15"/>
  <cols>
    <col min="1" max="1" width="10.28515625" bestFit="1" customWidth="1"/>
    <col min="2" max="3" width="13.5703125" bestFit="1" customWidth="1"/>
    <col min="4" max="4" width="42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s="30">
        <v>45271</v>
      </c>
      <c r="C2" t="s">
        <v>4</v>
      </c>
      <c r="D2" t="s">
        <v>5</v>
      </c>
    </row>
    <row r="3" spans="1:4">
      <c r="A3">
        <v>2</v>
      </c>
      <c r="B3" s="31">
        <v>45363</v>
      </c>
      <c r="C3" t="s">
        <v>6</v>
      </c>
      <c r="D3" t="s">
        <v>7</v>
      </c>
    </row>
    <row r="4" spans="1:4">
      <c r="A4">
        <v>3</v>
      </c>
      <c r="B4" s="30">
        <v>45377</v>
      </c>
      <c r="C4" t="s">
        <v>4</v>
      </c>
      <c r="D4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02554-27B9-4C25-AAA2-C01ED4EEEC01}">
  <dimension ref="A1:I16"/>
  <sheetViews>
    <sheetView tabSelected="1" topLeftCell="B6" workbookViewId="0">
      <selection activeCell="I14" sqref="I14"/>
    </sheetView>
  </sheetViews>
  <sheetFormatPr defaultRowHeight="15"/>
  <cols>
    <col min="1" max="1" width="8.28515625" style="7" customWidth="1"/>
    <col min="2" max="2" width="68.5703125" style="8" customWidth="1"/>
    <col min="3" max="3" width="10.140625" style="7" customWidth="1"/>
    <col min="4" max="5" width="11.5703125" style="7" customWidth="1"/>
    <col min="6" max="6" width="50.42578125" style="8" customWidth="1"/>
    <col min="7" max="8" width="9.140625" style="7"/>
    <col min="9" max="9" width="81.7109375" style="7" customWidth="1"/>
    <col min="10" max="16384" width="9.140625" style="7"/>
  </cols>
  <sheetData>
    <row r="1" spans="1:9">
      <c r="A1" s="7" t="s">
        <v>9</v>
      </c>
      <c r="B1" s="8" t="s">
        <v>10</v>
      </c>
      <c r="C1" s="7" t="s">
        <v>11</v>
      </c>
      <c r="D1" s="7" t="s">
        <v>12</v>
      </c>
      <c r="E1" s="7" t="s">
        <v>13</v>
      </c>
      <c r="F1" s="8" t="s">
        <v>14</v>
      </c>
      <c r="G1" s="7" t="s">
        <v>15</v>
      </c>
      <c r="H1" s="7" t="s">
        <v>16</v>
      </c>
      <c r="I1" s="7" t="s">
        <v>3</v>
      </c>
    </row>
    <row r="2" spans="1:9">
      <c r="A2" s="7">
        <v>1</v>
      </c>
      <c r="B2" s="8" t="s">
        <v>17</v>
      </c>
      <c r="C2" s="7" t="s">
        <v>18</v>
      </c>
      <c r="D2" s="32">
        <v>45282</v>
      </c>
      <c r="E2" s="32" t="s">
        <v>19</v>
      </c>
      <c r="F2" s="8" t="s">
        <v>20</v>
      </c>
    </row>
    <row r="3" spans="1:9" ht="62.25">
      <c r="A3" s="7">
        <v>2</v>
      </c>
      <c r="B3" s="33" t="s">
        <v>21</v>
      </c>
      <c r="C3" s="7" t="s">
        <v>18</v>
      </c>
      <c r="D3" s="32">
        <v>45282</v>
      </c>
      <c r="E3" s="32" t="s">
        <v>19</v>
      </c>
      <c r="F3" s="8" t="s">
        <v>22</v>
      </c>
    </row>
    <row r="4" spans="1:9" ht="67.5">
      <c r="A4" s="7">
        <v>3</v>
      </c>
      <c r="B4" s="33" t="s">
        <v>23</v>
      </c>
      <c r="C4" s="7" t="s">
        <v>18</v>
      </c>
      <c r="D4" s="32">
        <v>45282</v>
      </c>
      <c r="E4" s="32" t="s">
        <v>19</v>
      </c>
      <c r="F4" s="34" t="s">
        <v>24</v>
      </c>
    </row>
    <row r="5" spans="1:9" ht="60">
      <c r="A5" s="7">
        <v>4</v>
      </c>
      <c r="B5" s="33" t="s">
        <v>25</v>
      </c>
      <c r="C5" s="7" t="s">
        <v>26</v>
      </c>
      <c r="D5" s="32">
        <v>45324</v>
      </c>
      <c r="E5" s="32" t="s">
        <v>19</v>
      </c>
      <c r="F5" s="8" t="s">
        <v>27</v>
      </c>
      <c r="I5" s="8" t="s">
        <v>28</v>
      </c>
    </row>
    <row r="6" spans="1:9" ht="45">
      <c r="A6" s="7">
        <v>5</v>
      </c>
      <c r="B6" s="8" t="s">
        <v>29</v>
      </c>
      <c r="C6" s="7" t="s">
        <v>30</v>
      </c>
      <c r="D6" s="32">
        <v>45359</v>
      </c>
      <c r="E6" s="32" t="s">
        <v>19</v>
      </c>
      <c r="F6" s="8" t="s">
        <v>31</v>
      </c>
    </row>
    <row r="7" spans="1:9">
      <c r="A7" s="7">
        <v>6</v>
      </c>
      <c r="B7" s="8" t="s">
        <v>32</v>
      </c>
      <c r="C7" s="7" t="s">
        <v>30</v>
      </c>
      <c r="D7" s="32">
        <v>45359</v>
      </c>
      <c r="E7" s="32" t="s">
        <v>19</v>
      </c>
      <c r="F7" s="8" t="s">
        <v>33</v>
      </c>
    </row>
    <row r="8" spans="1:9">
      <c r="A8" s="7">
        <v>7</v>
      </c>
      <c r="B8" s="8" t="s">
        <v>34</v>
      </c>
      <c r="C8" s="7" t="s">
        <v>18</v>
      </c>
      <c r="D8" s="32">
        <v>45359</v>
      </c>
      <c r="E8" s="32" t="s">
        <v>19</v>
      </c>
      <c r="F8" s="8" t="s">
        <v>35</v>
      </c>
    </row>
    <row r="9" spans="1:9">
      <c r="A9" s="7">
        <v>8</v>
      </c>
      <c r="B9" s="33" t="s">
        <v>36</v>
      </c>
      <c r="C9" s="7" t="s">
        <v>30</v>
      </c>
      <c r="D9" s="32">
        <v>45359</v>
      </c>
      <c r="E9" s="32" t="s">
        <v>19</v>
      </c>
      <c r="F9" s="8" t="s">
        <v>37</v>
      </c>
    </row>
    <row r="10" spans="1:9" ht="151.5">
      <c r="A10" s="7">
        <v>9</v>
      </c>
      <c r="B10" s="33" t="s">
        <v>38</v>
      </c>
      <c r="C10" s="7" t="s">
        <v>30</v>
      </c>
      <c r="D10" s="32">
        <v>45359</v>
      </c>
      <c r="E10" s="32" t="s">
        <v>19</v>
      </c>
      <c r="F10" s="35" t="s">
        <v>39</v>
      </c>
    </row>
    <row r="11" spans="1:9" ht="33">
      <c r="A11" s="7">
        <v>10</v>
      </c>
      <c r="B11" s="33" t="s">
        <v>40</v>
      </c>
      <c r="C11" s="7" t="s">
        <v>26</v>
      </c>
      <c r="D11" s="32">
        <v>45362</v>
      </c>
      <c r="E11" s="32" t="s">
        <v>19</v>
      </c>
      <c r="F11" s="8" t="s">
        <v>41</v>
      </c>
    </row>
    <row r="12" spans="1:9" ht="30">
      <c r="A12" s="7">
        <v>11</v>
      </c>
      <c r="B12" s="8" t="s">
        <v>42</v>
      </c>
      <c r="C12" s="7" t="s">
        <v>26</v>
      </c>
      <c r="D12" s="32">
        <v>45365</v>
      </c>
      <c r="E12" s="32" t="s">
        <v>19</v>
      </c>
    </row>
    <row r="13" spans="1:9" ht="45">
      <c r="A13" s="7">
        <v>12</v>
      </c>
      <c r="B13" s="8" t="s">
        <v>43</v>
      </c>
      <c r="C13" s="7" t="s">
        <v>4</v>
      </c>
      <c r="D13" s="32" t="s">
        <v>44</v>
      </c>
      <c r="E13" s="32" t="s">
        <v>19</v>
      </c>
      <c r="I13" s="7" t="s">
        <v>45</v>
      </c>
    </row>
    <row r="14" spans="1:9">
      <c r="A14" s="7">
        <v>13</v>
      </c>
      <c r="B14" s="8" t="s">
        <v>46</v>
      </c>
      <c r="C14" s="7" t="s">
        <v>4</v>
      </c>
      <c r="D14" s="32" t="s">
        <v>44</v>
      </c>
      <c r="E14" s="32" t="s">
        <v>19</v>
      </c>
    </row>
    <row r="15" spans="1:9">
      <c r="A15" s="7">
        <v>14</v>
      </c>
      <c r="B15" s="8" t="s">
        <v>47</v>
      </c>
      <c r="C15" s="7" t="s">
        <v>4</v>
      </c>
      <c r="D15" s="32" t="s">
        <v>44</v>
      </c>
      <c r="E15" s="32" t="s">
        <v>19</v>
      </c>
    </row>
    <row r="16" spans="1:9">
      <c r="A16" s="7">
        <v>15</v>
      </c>
      <c r="B16" s="8" t="s">
        <v>48</v>
      </c>
      <c r="C16" s="7" t="s">
        <v>4</v>
      </c>
      <c r="D16" s="32" t="s">
        <v>44</v>
      </c>
      <c r="E16" s="32" t="s">
        <v>19</v>
      </c>
      <c r="I16" s="7" t="s">
        <v>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0C8DF-78A4-4DB4-8A6B-F468FA00B8FD}">
  <dimension ref="W1"/>
  <sheetViews>
    <sheetView topLeftCell="A14" zoomScaleNormal="100" workbookViewId="0">
      <selection activeCell="X17" sqref="X17"/>
    </sheetView>
  </sheetViews>
  <sheetFormatPr defaultRowHeight="15"/>
  <sheetData>
    <row r="1" spans="23:23">
      <c r="W1" t="s">
        <v>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763C-9E30-426F-82B9-9F62D7495F20}">
  <dimension ref="W1:W36"/>
  <sheetViews>
    <sheetView topLeftCell="B1" zoomScale="110" zoomScaleNormal="110" workbookViewId="0">
      <selection activeCell="Z14" sqref="Z14"/>
    </sheetView>
  </sheetViews>
  <sheetFormatPr defaultRowHeight="15"/>
  <sheetData>
    <row r="1" spans="23:23">
      <c r="W1" t="s">
        <v>51</v>
      </c>
    </row>
    <row r="2" spans="23:23">
      <c r="W2" t="s">
        <v>52</v>
      </c>
    </row>
    <row r="3" spans="23:23">
      <c r="W3" t="s">
        <v>53</v>
      </c>
    </row>
    <row r="4" spans="23:23">
      <c r="W4" t="s">
        <v>54</v>
      </c>
    </row>
    <row r="6" spans="23:23">
      <c r="W6" t="s">
        <v>55</v>
      </c>
    </row>
    <row r="8" spans="23:23">
      <c r="W8" t="s">
        <v>56</v>
      </c>
    </row>
    <row r="36" spans="23:23">
      <c r="W36" t="s">
        <v>57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158C-6710-4FB7-BC6B-981B0C8917C3}">
  <dimension ref="W2"/>
  <sheetViews>
    <sheetView workbookViewId="0">
      <selection activeCell="W3" sqref="W3"/>
    </sheetView>
  </sheetViews>
  <sheetFormatPr defaultRowHeight="15"/>
  <sheetData>
    <row r="2" spans="23:23">
      <c r="W2" t="s">
        <v>58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C2768-61A3-475D-8BC3-2BD57F662C2A}">
  <dimension ref="A1"/>
  <sheetViews>
    <sheetView topLeftCell="A4" workbookViewId="0">
      <selection activeCell="X13" sqref="X13"/>
    </sheetView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0D718-5C8D-43DA-91C6-BCD08B3CC370}">
  <dimension ref="A1"/>
  <sheetViews>
    <sheetView topLeftCell="B16" workbookViewId="0">
      <selection activeCell="X13" sqref="X13"/>
    </sheetView>
  </sheetViews>
  <sheetFormatPr defaultRowHeight="1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B6B0-5E40-4020-9EDB-F898A43434D5}">
  <dimension ref="W1:W4"/>
  <sheetViews>
    <sheetView topLeftCell="A5" zoomScaleNormal="100" workbookViewId="0">
      <selection activeCell="X26" sqref="X26"/>
    </sheetView>
  </sheetViews>
  <sheetFormatPr defaultRowHeight="15"/>
  <sheetData>
    <row r="1" spans="23:23">
      <c r="W1" t="s">
        <v>59</v>
      </c>
    </row>
    <row r="2" spans="23:23">
      <c r="W2" t="s">
        <v>60</v>
      </c>
    </row>
    <row r="4" spans="23:23">
      <c r="W4" t="s">
        <v>61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78845-4BCE-4E1C-954B-710166293CF6}">
  <dimension ref="W2"/>
  <sheetViews>
    <sheetView zoomScale="115" zoomScaleNormal="115" workbookViewId="0">
      <selection activeCell="Y14" sqref="Y14"/>
    </sheetView>
  </sheetViews>
  <sheetFormatPr defaultRowHeight="15"/>
  <sheetData>
    <row r="2" spans="23:23">
      <c r="W2" t="s">
        <v>62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B3833-5EE6-48F7-847E-3AA87F4215DD}">
  <dimension ref="A1:D7"/>
  <sheetViews>
    <sheetView workbookViewId="0">
      <selection activeCell="B7" sqref="B7"/>
    </sheetView>
  </sheetViews>
  <sheetFormatPr defaultRowHeight="15"/>
  <cols>
    <col min="1" max="1" width="5.28515625" customWidth="1"/>
    <col min="2" max="2" width="37.7109375" customWidth="1"/>
    <col min="3" max="3" width="43.28515625" customWidth="1"/>
    <col min="4" max="4" width="51.28515625" customWidth="1"/>
  </cols>
  <sheetData>
    <row r="1" spans="1:4">
      <c r="A1" s="36" t="s">
        <v>63</v>
      </c>
      <c r="B1" s="36"/>
    </row>
    <row r="3" spans="1:4">
      <c r="A3" t="s">
        <v>64</v>
      </c>
      <c r="B3" t="s">
        <v>65</v>
      </c>
      <c r="C3" t="s">
        <v>10</v>
      </c>
      <c r="D3" t="s">
        <v>66</v>
      </c>
    </row>
    <row r="4" spans="1:4">
      <c r="A4">
        <v>1</v>
      </c>
      <c r="B4" t="s">
        <v>67</v>
      </c>
      <c r="C4" t="s">
        <v>68</v>
      </c>
    </row>
    <row r="5" spans="1:4">
      <c r="A5">
        <v>2</v>
      </c>
      <c r="B5" t="s">
        <v>69</v>
      </c>
      <c r="C5" t="s">
        <v>70</v>
      </c>
    </row>
    <row r="7" spans="1:4" ht="30">
      <c r="B7" s="7" t="s">
        <v>71</v>
      </c>
      <c r="D7" s="6" t="s">
        <v>72</v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D309-6AFC-41AB-9263-5F8EDA12A457}">
  <sheetPr>
    <tabColor rgb="FFFFC000"/>
  </sheetPr>
  <dimension ref="A1:AD18"/>
  <sheetViews>
    <sheetView workbookViewId="0">
      <selection activeCell="F25" sqref="F25"/>
    </sheetView>
  </sheetViews>
  <sheetFormatPr defaultRowHeight="15"/>
  <cols>
    <col min="2" max="2" width="16.42578125" customWidth="1"/>
    <col min="3" max="3" width="10.140625" bestFit="1" customWidth="1"/>
    <col min="4" max="4" width="10.5703125" bestFit="1" customWidth="1"/>
    <col min="5" max="5" width="10.140625" customWidth="1"/>
    <col min="6" max="6" width="16.42578125" customWidth="1"/>
    <col min="7" max="7" width="14.85546875" customWidth="1"/>
    <col min="9" max="9" width="16.5703125" customWidth="1"/>
    <col min="10" max="10" width="16.7109375" customWidth="1"/>
    <col min="11" max="11" width="18.7109375" customWidth="1"/>
    <col min="12" max="12" width="22" customWidth="1"/>
    <col min="13" max="13" width="10.28515625" bestFit="1" customWidth="1"/>
    <col min="14" max="14" width="13.5703125" customWidth="1"/>
    <col min="15" max="15" width="12.85546875" bestFit="1" customWidth="1"/>
    <col min="17" max="17" width="39.5703125" bestFit="1" customWidth="1"/>
    <col min="18" max="18" width="15" bestFit="1" customWidth="1"/>
    <col min="19" max="19" width="11.85546875" customWidth="1"/>
    <col min="20" max="20" width="18.7109375" customWidth="1"/>
    <col min="21" max="26" width="25.42578125" customWidth="1"/>
    <col min="27" max="27" width="21" bestFit="1" customWidth="1"/>
    <col min="28" max="28" width="18.5703125" bestFit="1" customWidth="1"/>
  </cols>
  <sheetData>
    <row r="1" spans="1:30">
      <c r="A1" s="1" t="s">
        <v>73</v>
      </c>
    </row>
    <row r="2" spans="1:30">
      <c r="B2" s="1"/>
    </row>
    <row r="3" spans="1:30">
      <c r="B3" t="s">
        <v>74</v>
      </c>
    </row>
    <row r="4" spans="1:30">
      <c r="B4" s="15" t="s">
        <v>75</v>
      </c>
    </row>
    <row r="5" spans="1:30">
      <c r="B5" s="15" t="s">
        <v>76</v>
      </c>
    </row>
    <row r="6" spans="1:30">
      <c r="B6" s="15" t="s">
        <v>77</v>
      </c>
    </row>
    <row r="7" spans="1:30">
      <c r="B7" s="15"/>
      <c r="M7" s="2"/>
    </row>
    <row r="8" spans="1:30" s="16" customFormat="1" ht="47.25" customHeight="1">
      <c r="B8" s="37" t="s">
        <v>78</v>
      </c>
      <c r="C8" s="39"/>
      <c r="D8" s="39"/>
      <c r="E8" s="39"/>
      <c r="F8" s="38"/>
      <c r="G8" s="17" t="s">
        <v>79</v>
      </c>
      <c r="H8" s="17" t="s">
        <v>80</v>
      </c>
      <c r="I8" s="37" t="s">
        <v>78</v>
      </c>
      <c r="J8" s="39"/>
      <c r="K8" s="38"/>
      <c r="L8" s="18" t="s">
        <v>81</v>
      </c>
      <c r="M8" s="37" t="s">
        <v>82</v>
      </c>
      <c r="N8" s="39"/>
      <c r="O8" s="39"/>
      <c r="P8" s="38"/>
      <c r="Q8" s="37" t="s">
        <v>81</v>
      </c>
      <c r="R8" s="39"/>
      <c r="S8" s="38"/>
      <c r="T8" s="40" t="s">
        <v>83</v>
      </c>
      <c r="U8" s="40"/>
      <c r="V8" s="40"/>
      <c r="W8" s="17" t="s">
        <v>84</v>
      </c>
      <c r="X8" s="17" t="s">
        <v>85</v>
      </c>
      <c r="Y8" s="17" t="s">
        <v>86</v>
      </c>
      <c r="Z8" s="17" t="s">
        <v>87</v>
      </c>
      <c r="AA8" s="37" t="s">
        <v>88</v>
      </c>
      <c r="AB8" s="38"/>
    </row>
    <row r="9" spans="1:30" s="19" customFormat="1" ht="45">
      <c r="B9" s="19" t="s">
        <v>89</v>
      </c>
      <c r="C9" s="19" t="s">
        <v>90</v>
      </c>
      <c r="D9" s="19" t="s">
        <v>91</v>
      </c>
      <c r="E9" s="19" t="s">
        <v>92</v>
      </c>
      <c r="F9" s="19" t="s">
        <v>93</v>
      </c>
      <c r="G9" s="19" t="s">
        <v>94</v>
      </c>
      <c r="H9" s="19" t="s">
        <v>13</v>
      </c>
      <c r="I9" s="19" t="s">
        <v>95</v>
      </c>
      <c r="J9" s="19" t="s">
        <v>96</v>
      </c>
      <c r="K9" s="19" t="s">
        <v>97</v>
      </c>
      <c r="L9" s="19" t="s">
        <v>98</v>
      </c>
      <c r="M9" s="19" t="s">
        <v>99</v>
      </c>
      <c r="N9" s="20" t="s">
        <v>100</v>
      </c>
      <c r="O9" s="19" t="s">
        <v>101</v>
      </c>
      <c r="P9" s="19" t="s">
        <v>102</v>
      </c>
      <c r="Q9" s="19" t="s">
        <v>103</v>
      </c>
      <c r="R9" s="2" t="s">
        <v>104</v>
      </c>
      <c r="S9" s="2" t="s">
        <v>105</v>
      </c>
      <c r="T9" s="19" t="s">
        <v>106</v>
      </c>
      <c r="U9" s="2" t="s">
        <v>107</v>
      </c>
      <c r="V9" s="2" t="s">
        <v>108</v>
      </c>
      <c r="W9" s="20" t="s">
        <v>109</v>
      </c>
      <c r="X9" s="19" t="s">
        <v>110</v>
      </c>
      <c r="Y9" s="19" t="s">
        <v>111</v>
      </c>
      <c r="Z9" s="19" t="s">
        <v>112</v>
      </c>
      <c r="AA9" s="19" t="s">
        <v>113</v>
      </c>
      <c r="AB9" s="19" t="s">
        <v>114</v>
      </c>
    </row>
    <row r="10" spans="1:30">
      <c r="A10" t="s">
        <v>115</v>
      </c>
      <c r="B10" s="5" t="s">
        <v>116</v>
      </c>
      <c r="C10" t="s">
        <v>117</v>
      </c>
      <c r="D10" t="s">
        <v>118</v>
      </c>
      <c r="E10" t="s">
        <v>119</v>
      </c>
      <c r="F10" s="21">
        <v>33227</v>
      </c>
      <c r="G10" s="22">
        <f ca="1">ROUND(YEARFRAC(TODAY()-F10,1),2)</f>
        <v>33.51</v>
      </c>
      <c r="H10" t="s">
        <v>120</v>
      </c>
      <c r="I10" s="21">
        <v>44075</v>
      </c>
      <c r="J10" s="21">
        <v>42295</v>
      </c>
      <c r="K10" s="21">
        <v>45170</v>
      </c>
      <c r="L10" s="21">
        <v>44835</v>
      </c>
      <c r="M10" s="5" t="s">
        <v>121</v>
      </c>
      <c r="N10" s="3">
        <v>307007890</v>
      </c>
      <c r="O10" s="5" t="s">
        <v>122</v>
      </c>
      <c r="P10" s="5" t="s">
        <v>123</v>
      </c>
      <c r="Q10" t="s">
        <v>124</v>
      </c>
      <c r="R10" t="s">
        <v>125</v>
      </c>
      <c r="S10" t="s">
        <v>126</v>
      </c>
      <c r="T10" s="21">
        <v>45017</v>
      </c>
      <c r="U10" s="23">
        <v>37490</v>
      </c>
      <c r="V10" s="23">
        <v>12490</v>
      </c>
      <c r="W10" s="23">
        <v>25000</v>
      </c>
      <c r="X10" s="24">
        <v>0</v>
      </c>
      <c r="Y10" s="24">
        <v>0</v>
      </c>
      <c r="Z10" s="23">
        <f>SUM(X10:Y10)</f>
        <v>0</v>
      </c>
      <c r="AA10" s="25">
        <v>45227</v>
      </c>
      <c r="AB10" t="s">
        <v>127</v>
      </c>
      <c r="AD10" s="28" t="s">
        <v>128</v>
      </c>
    </row>
    <row r="11" spans="1:30">
      <c r="A11" t="s">
        <v>115</v>
      </c>
      <c r="B11" s="5" t="s">
        <v>129</v>
      </c>
      <c r="C11" t="s">
        <v>117</v>
      </c>
      <c r="D11" t="s">
        <v>130</v>
      </c>
      <c r="E11" t="s">
        <v>131</v>
      </c>
      <c r="F11" s="21">
        <v>27395</v>
      </c>
      <c r="G11" s="22">
        <f t="shared" ref="G11:G13" ca="1" si="0">ROUND(YEARFRAC(TODAY()-F11,1),2)</f>
        <v>49.48</v>
      </c>
      <c r="H11" t="s">
        <v>120</v>
      </c>
      <c r="I11" s="21">
        <v>40360</v>
      </c>
      <c r="J11" s="21">
        <v>40360</v>
      </c>
      <c r="K11" s="21">
        <v>45170</v>
      </c>
      <c r="L11" s="21">
        <v>43101</v>
      </c>
      <c r="M11" s="5" t="s">
        <v>121</v>
      </c>
      <c r="N11" s="3">
        <v>307007890</v>
      </c>
      <c r="O11" s="5" t="s">
        <v>132</v>
      </c>
      <c r="P11" s="5" t="s">
        <v>133</v>
      </c>
      <c r="Q11" t="s">
        <v>134</v>
      </c>
      <c r="R11" t="s">
        <v>135</v>
      </c>
      <c r="S11" t="s">
        <v>136</v>
      </c>
      <c r="T11" s="21">
        <v>45017</v>
      </c>
      <c r="U11" s="23">
        <v>50000</v>
      </c>
      <c r="V11" s="23">
        <v>0</v>
      </c>
      <c r="W11" s="23">
        <v>50000</v>
      </c>
      <c r="X11" s="27">
        <f t="shared" ref="X11:X13" si="1">ROUND($W11*6%,2)</f>
        <v>3000</v>
      </c>
      <c r="Y11" s="27">
        <f t="shared" ref="Y11:Y13" si="2">ROUND($W11*5%,2)</f>
        <v>2500</v>
      </c>
      <c r="Z11" s="23">
        <f t="shared" ref="Z11:Z13" si="3">SUM(X11:Y11)</f>
        <v>5500</v>
      </c>
      <c r="AA11" s="25">
        <v>45230</v>
      </c>
      <c r="AB11" t="s">
        <v>127</v>
      </c>
      <c r="AD11" s="28" t="s">
        <v>137</v>
      </c>
    </row>
    <row r="12" spans="1:30">
      <c r="A12" t="s">
        <v>115</v>
      </c>
      <c r="B12" s="5" t="s">
        <v>138</v>
      </c>
      <c r="C12" t="s">
        <v>139</v>
      </c>
      <c r="D12" t="s">
        <v>140</v>
      </c>
      <c r="E12" t="s">
        <v>141</v>
      </c>
      <c r="F12" s="21">
        <v>36526</v>
      </c>
      <c r="G12" s="22">
        <f t="shared" ca="1" si="0"/>
        <v>24.48</v>
      </c>
      <c r="H12" t="s">
        <v>142</v>
      </c>
      <c r="I12" s="21">
        <v>43600</v>
      </c>
      <c r="J12" s="21">
        <v>43600</v>
      </c>
      <c r="K12" s="21">
        <v>45170</v>
      </c>
      <c r="L12" s="21">
        <v>44531</v>
      </c>
      <c r="M12" s="5" t="s">
        <v>121</v>
      </c>
      <c r="N12" s="3">
        <v>307007890</v>
      </c>
      <c r="O12" s="5" t="s">
        <v>143</v>
      </c>
      <c r="P12" s="5" t="s">
        <v>144</v>
      </c>
      <c r="Q12" t="s">
        <v>145</v>
      </c>
      <c r="R12" t="s">
        <v>146</v>
      </c>
      <c r="S12" t="s">
        <v>147</v>
      </c>
      <c r="T12" s="21">
        <v>45108</v>
      </c>
      <c r="U12" s="23">
        <v>48290</v>
      </c>
      <c r="V12" s="23">
        <v>12490</v>
      </c>
      <c r="W12" s="23">
        <v>35800</v>
      </c>
      <c r="X12" s="23">
        <f t="shared" si="1"/>
        <v>2148</v>
      </c>
      <c r="Y12" s="23">
        <f t="shared" si="2"/>
        <v>1790</v>
      </c>
      <c r="Z12" s="23">
        <f t="shared" si="3"/>
        <v>3938</v>
      </c>
      <c r="AA12" s="25"/>
    </row>
    <row r="13" spans="1:30">
      <c r="A13" t="s">
        <v>115</v>
      </c>
      <c r="B13" s="5" t="s">
        <v>148</v>
      </c>
      <c r="C13" t="s">
        <v>149</v>
      </c>
      <c r="D13" t="s">
        <v>150</v>
      </c>
      <c r="F13" s="21">
        <v>29221</v>
      </c>
      <c r="G13" s="22">
        <f t="shared" ca="1" si="0"/>
        <v>44.48</v>
      </c>
      <c r="H13" t="s">
        <v>151</v>
      </c>
      <c r="I13" s="21">
        <v>45200</v>
      </c>
      <c r="J13" s="21">
        <v>45200</v>
      </c>
      <c r="K13" s="21">
        <v>45200</v>
      </c>
      <c r="L13" s="21">
        <v>45200</v>
      </c>
      <c r="M13" s="5" t="s">
        <v>121</v>
      </c>
      <c r="N13" s="3">
        <v>307007890</v>
      </c>
      <c r="O13" s="5" t="s">
        <v>152</v>
      </c>
      <c r="P13" s="5" t="s">
        <v>153</v>
      </c>
      <c r="Q13" t="s">
        <v>154</v>
      </c>
      <c r="R13" t="s">
        <v>155</v>
      </c>
      <c r="S13" t="s">
        <v>156</v>
      </c>
      <c r="T13" s="21">
        <v>45200</v>
      </c>
      <c r="U13" s="26">
        <v>45500</v>
      </c>
      <c r="V13" s="26">
        <v>12490</v>
      </c>
      <c r="W13" s="26">
        <v>33010</v>
      </c>
      <c r="X13" s="26">
        <f t="shared" si="1"/>
        <v>1980.6</v>
      </c>
      <c r="Y13" s="26">
        <f t="shared" si="2"/>
        <v>1650.5</v>
      </c>
      <c r="Z13" s="26">
        <f t="shared" si="3"/>
        <v>3631.1</v>
      </c>
      <c r="AA13" s="25"/>
    </row>
    <row r="14" spans="1:30">
      <c r="V14" s="23"/>
    </row>
    <row r="15" spans="1:30" ht="30">
      <c r="A15" s="2" t="s">
        <v>157</v>
      </c>
      <c r="B15" t="s">
        <v>158</v>
      </c>
      <c r="C15" t="s">
        <v>158</v>
      </c>
      <c r="D15" t="s">
        <v>158</v>
      </c>
      <c r="E15" t="s">
        <v>158</v>
      </c>
      <c r="F15" t="s">
        <v>159</v>
      </c>
      <c r="G15" t="s">
        <v>160</v>
      </c>
      <c r="H15" t="s">
        <v>158</v>
      </c>
      <c r="I15" t="s">
        <v>159</v>
      </c>
      <c r="J15" t="s">
        <v>159</v>
      </c>
      <c r="K15" t="s">
        <v>159</v>
      </c>
      <c r="L15" t="s">
        <v>159</v>
      </c>
      <c r="M15" t="s">
        <v>158</v>
      </c>
      <c r="N15" t="s">
        <v>158</v>
      </c>
      <c r="O15" t="s">
        <v>158</v>
      </c>
      <c r="P15" t="s">
        <v>158</v>
      </c>
      <c r="Q15" t="s">
        <v>158</v>
      </c>
      <c r="R15" t="s">
        <v>158</v>
      </c>
      <c r="S15" t="s">
        <v>158</v>
      </c>
      <c r="T15" t="s">
        <v>159</v>
      </c>
      <c r="U15" s="6" t="s">
        <v>161</v>
      </c>
      <c r="V15" s="6" t="s">
        <v>161</v>
      </c>
      <c r="W15" s="6" t="s">
        <v>161</v>
      </c>
      <c r="X15" s="6" t="s">
        <v>161</v>
      </c>
      <c r="Y15" s="6" t="s">
        <v>161</v>
      </c>
      <c r="Z15" s="6" t="s">
        <v>161</v>
      </c>
      <c r="AA15" t="s">
        <v>159</v>
      </c>
      <c r="AB15" s="6" t="s">
        <v>158</v>
      </c>
    </row>
    <row r="16" spans="1:30">
      <c r="H16" t="s">
        <v>162</v>
      </c>
    </row>
    <row r="17" spans="8:8">
      <c r="H17" t="s">
        <v>163</v>
      </c>
    </row>
    <row r="18" spans="8:8">
      <c r="H18" t="s">
        <v>164</v>
      </c>
    </row>
  </sheetData>
  <mergeCells count="6">
    <mergeCell ref="AA8:AB8"/>
    <mergeCell ref="B8:F8"/>
    <mergeCell ref="I8:K8"/>
    <mergeCell ref="M8:P8"/>
    <mergeCell ref="Q8:S8"/>
    <mergeCell ref="T8:V8"/>
  </mergeCells>
  <hyperlinks>
    <hyperlink ref="A1" location="Index!A8" display="7-Standard Report" xr:uid="{E83BD4FB-3248-458F-8FFA-5F820ACC241E}"/>
  </hyperlink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5F1B6-CDE2-40DF-80C5-15EA0E79F396}">
  <dimension ref="A1:K64"/>
  <sheetViews>
    <sheetView zoomScale="110" zoomScaleNormal="110" workbookViewId="0">
      <selection activeCell="A24" sqref="A24:XFD24"/>
    </sheetView>
  </sheetViews>
  <sheetFormatPr defaultRowHeight="15"/>
  <cols>
    <col min="1" max="1" width="11" style="7" customWidth="1"/>
    <col min="2" max="2" width="23.85546875" style="7" customWidth="1"/>
    <col min="3" max="3" width="13.42578125" style="7" customWidth="1"/>
    <col min="4" max="4" width="12.85546875" style="7" customWidth="1"/>
    <col min="5" max="5" width="72" style="7" customWidth="1"/>
    <col min="6" max="16384" width="9.140625" style="7"/>
  </cols>
  <sheetData>
    <row r="1" spans="1:7">
      <c r="A1" s="7" t="s">
        <v>165</v>
      </c>
    </row>
    <row r="2" spans="1:7">
      <c r="A2" s="7" t="s">
        <v>166</v>
      </c>
      <c r="B2" s="7" t="s">
        <v>167</v>
      </c>
      <c r="C2" s="7" t="s">
        <v>168</v>
      </c>
      <c r="D2" s="7" t="s">
        <v>169</v>
      </c>
      <c r="E2" s="7" t="s">
        <v>170</v>
      </c>
      <c r="F2" s="7" t="s">
        <v>171</v>
      </c>
      <c r="G2" s="7" t="s">
        <v>172</v>
      </c>
    </row>
    <row r="3" spans="1:7">
      <c r="A3" s="7" t="s">
        <v>173</v>
      </c>
      <c r="B3" s="7" t="s">
        <v>89</v>
      </c>
      <c r="C3" s="7" t="s">
        <v>174</v>
      </c>
      <c r="D3" s="7" t="s">
        <v>175</v>
      </c>
    </row>
    <row r="4" spans="1:7">
      <c r="A4" s="7" t="s">
        <v>176</v>
      </c>
      <c r="B4" s="7" t="s">
        <v>90</v>
      </c>
      <c r="C4" s="7" t="s">
        <v>177</v>
      </c>
      <c r="D4" s="7" t="s">
        <v>175</v>
      </c>
    </row>
    <row r="5" spans="1:7">
      <c r="A5" s="7" t="s">
        <v>178</v>
      </c>
      <c r="B5" s="7" t="s">
        <v>91</v>
      </c>
      <c r="C5" s="7" t="s">
        <v>177</v>
      </c>
      <c r="D5" s="7" t="s">
        <v>175</v>
      </c>
    </row>
    <row r="6" spans="1:7">
      <c r="A6" s="7" t="s">
        <v>179</v>
      </c>
      <c r="B6" s="7" t="s">
        <v>92</v>
      </c>
      <c r="C6" s="7" t="s">
        <v>180</v>
      </c>
      <c r="D6" s="7" t="s">
        <v>175</v>
      </c>
    </row>
    <row r="7" spans="1:7">
      <c r="A7" s="7" t="s">
        <v>181</v>
      </c>
      <c r="B7" s="7" t="s">
        <v>182</v>
      </c>
      <c r="C7" s="7" t="s">
        <v>180</v>
      </c>
      <c r="D7" s="7" t="s">
        <v>175</v>
      </c>
    </row>
    <row r="8" spans="1:7">
      <c r="A8" s="7" t="s">
        <v>183</v>
      </c>
      <c r="B8" s="7" t="s">
        <v>184</v>
      </c>
      <c r="C8" s="7" t="s">
        <v>185</v>
      </c>
      <c r="D8" s="7" t="s">
        <v>175</v>
      </c>
      <c r="E8" s="7" t="s">
        <v>186</v>
      </c>
    </row>
    <row r="9" spans="1:7">
      <c r="A9" s="7" t="s">
        <v>187</v>
      </c>
      <c r="B9" s="7" t="s">
        <v>188</v>
      </c>
      <c r="C9" s="7" t="s">
        <v>189</v>
      </c>
      <c r="D9" s="7" t="s">
        <v>175</v>
      </c>
      <c r="E9" s="7" t="s">
        <v>190</v>
      </c>
    </row>
    <row r="10" spans="1:7">
      <c r="A10" s="7" t="s">
        <v>191</v>
      </c>
      <c r="B10" s="7" t="s">
        <v>192</v>
      </c>
      <c r="C10" s="7" t="s">
        <v>193</v>
      </c>
      <c r="D10" s="7" t="s">
        <v>175</v>
      </c>
      <c r="F10" s="7" t="s">
        <v>175</v>
      </c>
    </row>
    <row r="11" spans="1:7" ht="30">
      <c r="A11" s="7" t="s">
        <v>194</v>
      </c>
      <c r="B11" s="7" t="s">
        <v>195</v>
      </c>
      <c r="C11" s="7" t="s">
        <v>196</v>
      </c>
      <c r="E11" s="8" t="s">
        <v>197</v>
      </c>
      <c r="F11" s="7" t="s">
        <v>175</v>
      </c>
    </row>
    <row r="12" spans="1:7">
      <c r="A12" s="7" t="s">
        <v>198</v>
      </c>
      <c r="B12" s="7" t="s">
        <v>199</v>
      </c>
      <c r="C12" s="7" t="s">
        <v>200</v>
      </c>
      <c r="D12" s="7" t="s">
        <v>175</v>
      </c>
      <c r="E12" s="7" t="s">
        <v>201</v>
      </c>
    </row>
    <row r="13" spans="1:7">
      <c r="A13" s="7" t="s">
        <v>202</v>
      </c>
      <c r="B13" s="7" t="s">
        <v>203</v>
      </c>
      <c r="C13" s="7" t="s">
        <v>200</v>
      </c>
      <c r="D13" s="7" t="s">
        <v>175</v>
      </c>
      <c r="E13" s="7" t="s">
        <v>201</v>
      </c>
    </row>
    <row r="14" spans="1:7">
      <c r="A14" s="7" t="s">
        <v>204</v>
      </c>
      <c r="B14" s="7" t="s">
        <v>205</v>
      </c>
      <c r="C14" s="7" t="s">
        <v>174</v>
      </c>
      <c r="F14" s="7" t="s">
        <v>175</v>
      </c>
    </row>
    <row r="15" spans="1:7">
      <c r="A15" s="7" t="s">
        <v>206</v>
      </c>
      <c r="B15" s="7" t="s">
        <v>207</v>
      </c>
      <c r="C15" s="7" t="s">
        <v>200</v>
      </c>
      <c r="E15" s="7" t="s">
        <v>201</v>
      </c>
    </row>
    <row r="16" spans="1:7">
      <c r="A16" s="7" t="s">
        <v>208</v>
      </c>
      <c r="B16" s="7" t="s">
        <v>209</v>
      </c>
      <c r="C16" s="7" t="s">
        <v>193</v>
      </c>
    </row>
    <row r="17" spans="1:11">
      <c r="A17" s="7" t="s">
        <v>210</v>
      </c>
      <c r="B17" s="7" t="s">
        <v>211</v>
      </c>
      <c r="C17" s="7" t="s">
        <v>212</v>
      </c>
      <c r="D17" s="7" t="s">
        <v>175</v>
      </c>
      <c r="F17" s="7" t="s">
        <v>175</v>
      </c>
    </row>
    <row r="18" spans="1:11">
      <c r="A18" s="7" t="s">
        <v>213</v>
      </c>
      <c r="B18" s="7" t="s">
        <v>214</v>
      </c>
      <c r="C18" s="7" t="s">
        <v>180</v>
      </c>
      <c r="D18" s="7" t="s">
        <v>175</v>
      </c>
    </row>
    <row r="19" spans="1:11">
      <c r="A19" s="7" t="s">
        <v>215</v>
      </c>
      <c r="B19" s="7" t="s">
        <v>216</v>
      </c>
      <c r="C19" s="7" t="s">
        <v>180</v>
      </c>
      <c r="D19" s="7" t="s">
        <v>175</v>
      </c>
    </row>
    <row r="20" spans="1:11">
      <c r="A20" s="7" t="s">
        <v>217</v>
      </c>
      <c r="B20" s="7" t="s">
        <v>218</v>
      </c>
      <c r="C20" s="7" t="s">
        <v>180</v>
      </c>
      <c r="D20" s="7" t="s">
        <v>175</v>
      </c>
      <c r="F20" s="7" t="s">
        <v>175</v>
      </c>
    </row>
    <row r="21" spans="1:11">
      <c r="A21" s="7" t="s">
        <v>219</v>
      </c>
      <c r="B21" s="7" t="s">
        <v>220</v>
      </c>
      <c r="C21" s="7" t="s">
        <v>193</v>
      </c>
      <c r="D21" s="7" t="s">
        <v>175</v>
      </c>
    </row>
    <row r="22" spans="1:11">
      <c r="A22" s="7" t="s">
        <v>221</v>
      </c>
      <c r="B22" s="7" t="s">
        <v>222</v>
      </c>
      <c r="C22" s="7" t="s">
        <v>193</v>
      </c>
      <c r="D22" s="7" t="s">
        <v>175</v>
      </c>
    </row>
    <row r="23" spans="1:11">
      <c r="A23" s="7" t="s">
        <v>223</v>
      </c>
      <c r="B23" s="7" t="s">
        <v>224</v>
      </c>
      <c r="C23" s="7" t="s">
        <v>193</v>
      </c>
      <c r="D23" s="7" t="s">
        <v>175</v>
      </c>
    </row>
    <row r="24" spans="1:11">
      <c r="A24" s="7" t="s">
        <v>225</v>
      </c>
      <c r="B24" s="7" t="s">
        <v>13</v>
      </c>
      <c r="C24" s="7" t="s">
        <v>226</v>
      </c>
      <c r="E24" s="7" t="s">
        <v>227</v>
      </c>
    </row>
    <row r="25" spans="1:11">
      <c r="A25" s="7" t="s">
        <v>228</v>
      </c>
      <c r="B25" s="7" t="s">
        <v>229</v>
      </c>
      <c r="C25" s="7" t="s">
        <v>193</v>
      </c>
      <c r="E25" s="7" t="s">
        <v>230</v>
      </c>
    </row>
    <row r="26" spans="1:11">
      <c r="A26" s="7" t="s">
        <v>231</v>
      </c>
      <c r="B26" s="7" t="s">
        <v>114</v>
      </c>
      <c r="C26" s="7" t="s">
        <v>232</v>
      </c>
      <c r="E26" s="7" t="s">
        <v>233</v>
      </c>
    </row>
    <row r="28" spans="1:11">
      <c r="A28" s="7" t="s">
        <v>234</v>
      </c>
      <c r="H28" s="2"/>
      <c r="I28" s="2"/>
      <c r="J28" s="2"/>
      <c r="K28" s="2"/>
    </row>
    <row r="29" spans="1:11">
      <c r="A29" s="10" t="s">
        <v>166</v>
      </c>
      <c r="B29" s="11" t="s">
        <v>167</v>
      </c>
      <c r="C29" s="11" t="s">
        <v>168</v>
      </c>
      <c r="D29" s="11" t="s">
        <v>169</v>
      </c>
      <c r="E29" s="12" t="s">
        <v>170</v>
      </c>
    </row>
    <row r="30" spans="1:11">
      <c r="A30" s="7" t="s">
        <v>173</v>
      </c>
      <c r="B30" s="9" t="s">
        <v>89</v>
      </c>
      <c r="C30" s="9" t="s">
        <v>174</v>
      </c>
      <c r="D30" s="9" t="s">
        <v>175</v>
      </c>
    </row>
    <row r="31" spans="1:11">
      <c r="A31" s="7" t="s">
        <v>235</v>
      </c>
      <c r="B31" s="7" t="s">
        <v>99</v>
      </c>
      <c r="C31" s="7" t="s">
        <v>236</v>
      </c>
      <c r="D31" s="9" t="s">
        <v>175</v>
      </c>
      <c r="E31" s="7" t="s">
        <v>237</v>
      </c>
    </row>
    <row r="32" spans="1:11">
      <c r="A32" s="7" t="s">
        <v>238</v>
      </c>
      <c r="B32" s="7" t="s">
        <v>100</v>
      </c>
      <c r="C32" s="7" t="s">
        <v>239</v>
      </c>
      <c r="D32" s="9" t="s">
        <v>175</v>
      </c>
      <c r="E32" s="7" t="s">
        <v>240</v>
      </c>
    </row>
    <row r="33" spans="1:6">
      <c r="A33" s="7" t="s">
        <v>241</v>
      </c>
      <c r="B33" s="7" t="s">
        <v>101</v>
      </c>
      <c r="C33" s="7" t="s">
        <v>242</v>
      </c>
      <c r="D33" s="9" t="s">
        <v>175</v>
      </c>
      <c r="E33" s="7" t="s">
        <v>243</v>
      </c>
    </row>
    <row r="34" spans="1:6">
      <c r="A34" s="7" t="s">
        <v>244</v>
      </c>
      <c r="B34" s="7" t="s">
        <v>102</v>
      </c>
      <c r="C34" s="7" t="s">
        <v>242</v>
      </c>
      <c r="D34" s="9" t="s">
        <v>175</v>
      </c>
      <c r="E34" s="7" t="s">
        <v>245</v>
      </c>
    </row>
    <row r="35" spans="1:6">
      <c r="A35" s="7" t="s">
        <v>246</v>
      </c>
      <c r="B35" s="7" t="s">
        <v>247</v>
      </c>
      <c r="C35" s="7" t="s">
        <v>193</v>
      </c>
      <c r="D35" s="7" t="s">
        <v>175</v>
      </c>
    </row>
    <row r="36" spans="1:6">
      <c r="A36" s="7" t="s">
        <v>248</v>
      </c>
      <c r="B36" s="7" t="s">
        <v>104</v>
      </c>
      <c r="C36" s="7" t="s">
        <v>177</v>
      </c>
    </row>
    <row r="37" spans="1:6">
      <c r="A37" s="7" t="s">
        <v>249</v>
      </c>
      <c r="B37" s="7" t="s">
        <v>105</v>
      </c>
      <c r="C37" s="7" t="s">
        <v>226</v>
      </c>
      <c r="E37" s="7" t="s">
        <v>250</v>
      </c>
    </row>
    <row r="40" spans="1:6">
      <c r="A40" s="7" t="s">
        <v>251</v>
      </c>
    </row>
    <row r="41" spans="1:6">
      <c r="A41" s="10" t="s">
        <v>166</v>
      </c>
      <c r="B41" s="11" t="s">
        <v>167</v>
      </c>
      <c r="C41" s="11" t="s">
        <v>168</v>
      </c>
      <c r="D41" s="11" t="s">
        <v>169</v>
      </c>
      <c r="E41" s="12" t="s">
        <v>170</v>
      </c>
      <c r="F41" s="11" t="s">
        <v>171</v>
      </c>
    </row>
    <row r="42" spans="1:6">
      <c r="A42" s="7" t="s">
        <v>173</v>
      </c>
      <c r="B42" s="9" t="s">
        <v>89</v>
      </c>
      <c r="C42" s="9" t="s">
        <v>174</v>
      </c>
      <c r="D42" s="9" t="s">
        <v>175</v>
      </c>
    </row>
    <row r="43" spans="1:6">
      <c r="A43" s="7" t="s">
        <v>252</v>
      </c>
      <c r="B43" s="7" t="s">
        <v>102</v>
      </c>
      <c r="C43" s="7" t="s">
        <v>242</v>
      </c>
      <c r="D43" s="9" t="s">
        <v>175</v>
      </c>
      <c r="E43" s="7" t="s">
        <v>245</v>
      </c>
    </row>
    <row r="44" spans="1:6">
      <c r="A44" s="7" t="s">
        <v>253</v>
      </c>
      <c r="B44" s="7" t="s">
        <v>254</v>
      </c>
      <c r="C44" s="7" t="s">
        <v>193</v>
      </c>
      <c r="D44" s="7" t="s">
        <v>175</v>
      </c>
    </row>
    <row r="45" spans="1:6">
      <c r="A45" s="7" t="s">
        <v>255</v>
      </c>
      <c r="B45" s="7" t="s">
        <v>256</v>
      </c>
      <c r="C45" s="7" t="s">
        <v>257</v>
      </c>
      <c r="D45" s="7" t="s">
        <v>175</v>
      </c>
      <c r="E45" s="7" t="s">
        <v>258</v>
      </c>
    </row>
    <row r="46" spans="1:6">
      <c r="A46" s="7" t="s">
        <v>259</v>
      </c>
      <c r="B46" s="7" t="s">
        <v>260</v>
      </c>
      <c r="C46" s="7" t="s">
        <v>261</v>
      </c>
      <c r="D46" s="7" t="s">
        <v>175</v>
      </c>
      <c r="F46" s="7" t="s">
        <v>175</v>
      </c>
    </row>
    <row r="47" spans="1:6">
      <c r="A47" s="7" t="s">
        <v>262</v>
      </c>
      <c r="B47" s="7" t="s">
        <v>108</v>
      </c>
      <c r="C47" s="7" t="s">
        <v>261</v>
      </c>
      <c r="D47" s="7" t="s">
        <v>175</v>
      </c>
      <c r="F47" s="7" t="s">
        <v>175</v>
      </c>
    </row>
    <row r="48" spans="1:6">
      <c r="A48" s="7" t="s">
        <v>263</v>
      </c>
      <c r="B48" s="7" t="s">
        <v>109</v>
      </c>
      <c r="C48" s="7" t="s">
        <v>261</v>
      </c>
      <c r="D48" s="7" t="s">
        <v>175</v>
      </c>
      <c r="E48" s="13" t="s">
        <v>264</v>
      </c>
      <c r="F48" s="7" t="s">
        <v>175</v>
      </c>
    </row>
    <row r="51" spans="1:7">
      <c r="A51" s="7" t="s">
        <v>265</v>
      </c>
    </row>
    <row r="52" spans="1:7">
      <c r="A52" s="10" t="s">
        <v>166</v>
      </c>
      <c r="B52" s="11" t="s">
        <v>167</v>
      </c>
      <c r="C52" s="11" t="s">
        <v>168</v>
      </c>
      <c r="D52" s="11" t="s">
        <v>169</v>
      </c>
      <c r="E52" s="12" t="s">
        <v>170</v>
      </c>
      <c r="F52" s="11" t="s">
        <v>171</v>
      </c>
    </row>
    <row r="53" spans="1:7">
      <c r="A53" s="7" t="s">
        <v>173</v>
      </c>
      <c r="B53" s="9" t="s">
        <v>89</v>
      </c>
      <c r="C53" s="9" t="s">
        <v>174</v>
      </c>
      <c r="D53" s="9" t="s">
        <v>175</v>
      </c>
    </row>
    <row r="54" spans="1:7">
      <c r="A54" s="7" t="s">
        <v>252</v>
      </c>
      <c r="B54" s="7" t="s">
        <v>102</v>
      </c>
      <c r="C54" s="7" t="s">
        <v>242</v>
      </c>
      <c r="D54" s="9" t="s">
        <v>175</v>
      </c>
      <c r="E54" s="7" t="s">
        <v>245</v>
      </c>
    </row>
    <row r="55" spans="1:7">
      <c r="A55" s="7" t="s">
        <v>266</v>
      </c>
      <c r="B55" s="7" t="s">
        <v>267</v>
      </c>
      <c r="C55" s="7" t="s">
        <v>193</v>
      </c>
      <c r="D55" s="7" t="s">
        <v>175</v>
      </c>
      <c r="E55" s="7" t="s">
        <v>268</v>
      </c>
    </row>
    <row r="56" spans="1:7">
      <c r="A56" s="7" t="s">
        <v>269</v>
      </c>
      <c r="B56" s="7" t="s">
        <v>270</v>
      </c>
      <c r="C56" s="7" t="s">
        <v>185</v>
      </c>
      <c r="D56" s="7" t="s">
        <v>175</v>
      </c>
      <c r="E56" s="7" t="s">
        <v>271</v>
      </c>
    </row>
    <row r="57" spans="1:7">
      <c r="A57" s="7" t="s">
        <v>263</v>
      </c>
      <c r="B57" s="7" t="s">
        <v>109</v>
      </c>
      <c r="C57" s="7" t="s">
        <v>261</v>
      </c>
      <c r="D57" s="7" t="s">
        <v>175</v>
      </c>
      <c r="F57" s="7" t="s">
        <v>175</v>
      </c>
    </row>
    <row r="58" spans="1:7" ht="45">
      <c r="A58" s="7" t="s">
        <v>272</v>
      </c>
      <c r="B58" s="7" t="s">
        <v>273</v>
      </c>
      <c r="C58" s="7" t="s">
        <v>261</v>
      </c>
      <c r="D58" s="7" t="s">
        <v>175</v>
      </c>
      <c r="E58" s="6" t="s">
        <v>274</v>
      </c>
      <c r="F58" s="7" t="s">
        <v>175</v>
      </c>
      <c r="G58" s="7" t="s">
        <v>275</v>
      </c>
    </row>
    <row r="59" spans="1:7" ht="45">
      <c r="A59" s="7" t="s">
        <v>276</v>
      </c>
      <c r="B59" s="7" t="s">
        <v>277</v>
      </c>
      <c r="C59" s="7" t="s">
        <v>261</v>
      </c>
      <c r="D59" s="7" t="s">
        <v>175</v>
      </c>
      <c r="E59" s="6" t="s">
        <v>278</v>
      </c>
      <c r="F59" s="7" t="s">
        <v>175</v>
      </c>
    </row>
    <row r="62" spans="1:7">
      <c r="A62" s="7" t="s">
        <v>279</v>
      </c>
    </row>
    <row r="63" spans="1:7">
      <c r="B63" s="7" t="s">
        <v>102</v>
      </c>
    </row>
    <row r="64" spans="1:7">
      <c r="B64" s="7" t="s">
        <v>103</v>
      </c>
    </row>
  </sheetData>
  <phoneticPr fontId="7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D9956-0C5C-40A3-AF15-73E33BA96349}">
  <sheetPr>
    <tabColor rgb="FF00B050"/>
  </sheetPr>
  <dimension ref="A1:B5"/>
  <sheetViews>
    <sheetView workbookViewId="0">
      <selection activeCell="A3" sqref="A3"/>
    </sheetView>
  </sheetViews>
  <sheetFormatPr defaultRowHeight="15"/>
  <cols>
    <col min="1" max="1" width="11.42578125" bestFit="1" customWidth="1"/>
  </cols>
  <sheetData>
    <row r="1" spans="1:2">
      <c r="A1" s="2" t="s">
        <v>13</v>
      </c>
    </row>
    <row r="3" spans="1:2">
      <c r="A3" t="s">
        <v>280</v>
      </c>
      <c r="B3" t="s">
        <v>13</v>
      </c>
    </row>
    <row r="4" spans="1:2">
      <c r="A4" s="5" t="s">
        <v>281</v>
      </c>
      <c r="B4" t="s">
        <v>142</v>
      </c>
    </row>
    <row r="5" spans="1:2">
      <c r="A5" s="5" t="s">
        <v>282</v>
      </c>
      <c r="B5" t="s">
        <v>120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371F9-9A48-4702-B0B6-8F4B8439330F}">
  <sheetPr>
    <tabColor rgb="FF00B050"/>
  </sheetPr>
  <dimension ref="A1:E10"/>
  <sheetViews>
    <sheetView zoomScale="145" zoomScaleNormal="145" workbookViewId="0">
      <selection activeCell="E5" sqref="E5"/>
    </sheetView>
  </sheetViews>
  <sheetFormatPr defaultRowHeight="15"/>
  <cols>
    <col min="1" max="1" width="16.5703125" bestFit="1" customWidth="1"/>
    <col min="2" max="2" width="13.85546875" customWidth="1"/>
    <col min="3" max="4" width="14.42578125" bestFit="1" customWidth="1"/>
    <col min="5" max="5" width="44.28515625" bestFit="1" customWidth="1"/>
  </cols>
  <sheetData>
    <row r="1" spans="1:5">
      <c r="A1" t="s">
        <v>283</v>
      </c>
      <c r="D1" s="4"/>
    </row>
    <row r="3" spans="1:5">
      <c r="A3" s="2" t="s">
        <v>99</v>
      </c>
      <c r="B3" s="14" t="s">
        <v>284</v>
      </c>
      <c r="C3" s="2" t="s">
        <v>101</v>
      </c>
      <c r="D3" s="2" t="s">
        <v>102</v>
      </c>
      <c r="E3" s="2" t="s">
        <v>103</v>
      </c>
    </row>
    <row r="4" spans="1:5">
      <c r="A4" s="5" t="s">
        <v>121</v>
      </c>
      <c r="B4" s="29">
        <v>307007890</v>
      </c>
      <c r="C4" s="5" t="s">
        <v>285</v>
      </c>
      <c r="D4" s="5" t="s">
        <v>286</v>
      </c>
      <c r="E4" t="s">
        <v>287</v>
      </c>
    </row>
    <row r="5" spans="1:5">
      <c r="A5" s="5" t="s">
        <v>121</v>
      </c>
      <c r="B5" s="29">
        <v>307007890</v>
      </c>
      <c r="C5" s="5" t="s">
        <v>122</v>
      </c>
      <c r="D5" s="5" t="s">
        <v>123</v>
      </c>
      <c r="E5" t="s">
        <v>124</v>
      </c>
    </row>
    <row r="6" spans="1:5">
      <c r="A6" s="5" t="s">
        <v>121</v>
      </c>
      <c r="B6" s="29">
        <v>307007890</v>
      </c>
      <c r="C6" s="5" t="s">
        <v>288</v>
      </c>
      <c r="D6" s="5" t="s">
        <v>289</v>
      </c>
      <c r="E6" t="s">
        <v>290</v>
      </c>
    </row>
    <row r="7" spans="1:5">
      <c r="A7" s="5" t="s">
        <v>121</v>
      </c>
      <c r="B7" s="29">
        <v>307007890</v>
      </c>
      <c r="C7" s="5" t="s">
        <v>132</v>
      </c>
      <c r="D7" s="5" t="s">
        <v>133</v>
      </c>
      <c r="E7" t="s">
        <v>134</v>
      </c>
    </row>
    <row r="8" spans="1:5">
      <c r="A8" s="5" t="s">
        <v>121</v>
      </c>
      <c r="B8" s="29">
        <v>307007890</v>
      </c>
      <c r="C8" s="5" t="s">
        <v>143</v>
      </c>
      <c r="D8" s="5" t="s">
        <v>144</v>
      </c>
      <c r="E8" t="s">
        <v>145</v>
      </c>
    </row>
    <row r="9" spans="1:5">
      <c r="A9" s="5" t="s">
        <v>121</v>
      </c>
      <c r="B9" s="29">
        <v>307007890</v>
      </c>
      <c r="C9" s="5" t="s">
        <v>152</v>
      </c>
      <c r="D9" s="5" t="s">
        <v>153</v>
      </c>
      <c r="E9" t="s">
        <v>154</v>
      </c>
    </row>
    <row r="10" spans="1:5">
      <c r="A10" s="5" t="s">
        <v>121</v>
      </c>
      <c r="B10" s="29">
        <v>307007890</v>
      </c>
      <c r="C10" s="5" t="s">
        <v>291</v>
      </c>
      <c r="D10" s="5" t="s">
        <v>292</v>
      </c>
      <c r="E10" t="s">
        <v>293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F5BE-D945-4841-A8E9-DAD1774FEE51}">
  <sheetPr>
    <tabColor rgb="FF00B050"/>
  </sheetPr>
  <dimension ref="A1:B10"/>
  <sheetViews>
    <sheetView workbookViewId="0">
      <selection activeCell="B5" sqref="B5"/>
    </sheetView>
  </sheetViews>
  <sheetFormatPr defaultRowHeight="15"/>
  <cols>
    <col min="1" max="1" width="14.42578125" bestFit="1" customWidth="1"/>
    <col min="2" max="2" width="39.5703125" bestFit="1" customWidth="1"/>
  </cols>
  <sheetData>
    <row r="1" spans="1:2">
      <c r="A1" s="4" t="s">
        <v>294</v>
      </c>
      <c r="B1" s="1"/>
    </row>
    <row r="3" spans="1:2">
      <c r="A3" s="2" t="s">
        <v>102</v>
      </c>
      <c r="B3" s="2" t="s">
        <v>103</v>
      </c>
    </row>
    <row r="4" spans="1:2">
      <c r="A4" s="5" t="s">
        <v>286</v>
      </c>
      <c r="B4" t="s">
        <v>295</v>
      </c>
    </row>
    <row r="5" spans="1:2">
      <c r="A5" s="5" t="s">
        <v>123</v>
      </c>
      <c r="B5" t="s">
        <v>124</v>
      </c>
    </row>
    <row r="6" spans="1:2">
      <c r="A6" s="5" t="s">
        <v>289</v>
      </c>
      <c r="B6" t="s">
        <v>290</v>
      </c>
    </row>
    <row r="7" spans="1:2">
      <c r="A7" s="5" t="s">
        <v>133</v>
      </c>
      <c r="B7" t="s">
        <v>134</v>
      </c>
    </row>
    <row r="8" spans="1:2">
      <c r="A8" s="5" t="s">
        <v>144</v>
      </c>
      <c r="B8" t="s">
        <v>145</v>
      </c>
    </row>
    <row r="9" spans="1:2">
      <c r="A9" s="5" t="s">
        <v>153</v>
      </c>
      <c r="B9" t="s">
        <v>154</v>
      </c>
    </row>
    <row r="10" spans="1:2">
      <c r="A10" s="5" t="s">
        <v>292</v>
      </c>
      <c r="B10" t="s">
        <v>293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01A1-CEA5-4CB3-B598-9A550F431921}">
  <sheetPr>
    <tabColor rgb="FF00B050"/>
  </sheetPr>
  <dimension ref="A1:B8"/>
  <sheetViews>
    <sheetView workbookViewId="0"/>
  </sheetViews>
  <sheetFormatPr defaultRowHeight="15"/>
  <cols>
    <col min="2" max="2" width="11.42578125" bestFit="1" customWidth="1"/>
  </cols>
  <sheetData>
    <row r="1" spans="1:2">
      <c r="A1" s="2" t="s">
        <v>188</v>
      </c>
    </row>
    <row r="3" spans="1:2">
      <c r="A3" t="s">
        <v>296</v>
      </c>
      <c r="B3" t="s">
        <v>297</v>
      </c>
    </row>
    <row r="4" spans="1:2">
      <c r="A4" s="5" t="s">
        <v>281</v>
      </c>
      <c r="B4" t="s">
        <v>298</v>
      </c>
    </row>
    <row r="5" spans="1:2">
      <c r="A5" s="5" t="s">
        <v>282</v>
      </c>
      <c r="B5" t="s">
        <v>299</v>
      </c>
    </row>
    <row r="6" spans="1:2">
      <c r="A6" s="5" t="s">
        <v>300</v>
      </c>
      <c r="B6" t="s">
        <v>301</v>
      </c>
    </row>
    <row r="7" spans="1:2">
      <c r="A7" s="5" t="s">
        <v>302</v>
      </c>
      <c r="B7" t="s">
        <v>303</v>
      </c>
    </row>
    <row r="8" spans="1:2">
      <c r="A8" s="5" t="s">
        <v>304</v>
      </c>
      <c r="B8" t="s">
        <v>305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A31A-196C-42D4-9BAD-B4A35E54356B}">
  <sheetPr>
    <tabColor rgb="FF00B050"/>
  </sheetPr>
  <dimension ref="A1:C252"/>
  <sheetViews>
    <sheetView workbookViewId="0">
      <selection activeCell="C4" sqref="C4"/>
    </sheetView>
  </sheetViews>
  <sheetFormatPr defaultRowHeight="15"/>
  <cols>
    <col min="1" max="1" width="12.5703125" bestFit="1" customWidth="1"/>
    <col min="2" max="2" width="54.5703125" bestFit="1" customWidth="1"/>
    <col min="3" max="3" width="12.5703125" bestFit="1" customWidth="1"/>
  </cols>
  <sheetData>
    <row r="1" spans="1:3">
      <c r="A1" t="s">
        <v>306</v>
      </c>
    </row>
    <row r="3" spans="1:3" s="2" customFormat="1">
      <c r="A3" s="2" t="s">
        <v>307</v>
      </c>
      <c r="B3" s="2" t="s">
        <v>308</v>
      </c>
      <c r="C3" s="2" t="s">
        <v>256</v>
      </c>
    </row>
    <row r="4" spans="1:3">
      <c r="A4" t="s">
        <v>309</v>
      </c>
      <c r="B4" t="s">
        <v>310</v>
      </c>
    </row>
    <row r="5" spans="1:3">
      <c r="A5" t="s">
        <v>311</v>
      </c>
      <c r="B5" t="s">
        <v>312</v>
      </c>
    </row>
    <row r="6" spans="1:3">
      <c r="A6" t="s">
        <v>313</v>
      </c>
      <c r="B6" t="s">
        <v>314</v>
      </c>
    </row>
    <row r="7" spans="1:3">
      <c r="A7" t="s">
        <v>315</v>
      </c>
      <c r="B7" t="s">
        <v>316</v>
      </c>
    </row>
    <row r="8" spans="1:3">
      <c r="A8" t="s">
        <v>317</v>
      </c>
      <c r="B8" t="s">
        <v>318</v>
      </c>
    </row>
    <row r="9" spans="1:3">
      <c r="A9" t="s">
        <v>319</v>
      </c>
      <c r="B9" t="s">
        <v>320</v>
      </c>
    </row>
    <row r="10" spans="1:3">
      <c r="A10" t="s">
        <v>321</v>
      </c>
      <c r="B10" t="s">
        <v>322</v>
      </c>
    </row>
    <row r="11" spans="1:3">
      <c r="A11" t="s">
        <v>323</v>
      </c>
      <c r="B11" t="s">
        <v>324</v>
      </c>
    </row>
    <row r="12" spans="1:3">
      <c r="A12" t="s">
        <v>325</v>
      </c>
      <c r="B12" t="s">
        <v>326</v>
      </c>
    </row>
    <row r="13" spans="1:3">
      <c r="A13" t="s">
        <v>327</v>
      </c>
      <c r="B13" t="s">
        <v>328</v>
      </c>
    </row>
    <row r="14" spans="1:3">
      <c r="A14" t="s">
        <v>329</v>
      </c>
      <c r="B14" t="s">
        <v>330</v>
      </c>
    </row>
    <row r="15" spans="1:3">
      <c r="A15" t="s">
        <v>331</v>
      </c>
      <c r="B15" t="s">
        <v>332</v>
      </c>
    </row>
    <row r="16" spans="1:3">
      <c r="A16" t="s">
        <v>333</v>
      </c>
      <c r="B16" t="s">
        <v>334</v>
      </c>
    </row>
    <row r="17" spans="1:2">
      <c r="A17" t="s">
        <v>335</v>
      </c>
      <c r="B17" t="s">
        <v>336</v>
      </c>
    </row>
    <row r="18" spans="1:2">
      <c r="A18" t="s">
        <v>337</v>
      </c>
      <c r="B18" t="s">
        <v>338</v>
      </c>
    </row>
    <row r="19" spans="1:2">
      <c r="A19" t="s">
        <v>339</v>
      </c>
      <c r="B19" t="s">
        <v>340</v>
      </c>
    </row>
    <row r="20" spans="1:2">
      <c r="A20" t="s">
        <v>341</v>
      </c>
      <c r="B20" t="s">
        <v>342</v>
      </c>
    </row>
    <row r="21" spans="1:2">
      <c r="A21" t="s">
        <v>343</v>
      </c>
      <c r="B21" t="s">
        <v>344</v>
      </c>
    </row>
    <row r="22" spans="1:2">
      <c r="A22" t="s">
        <v>345</v>
      </c>
      <c r="B22" t="s">
        <v>346</v>
      </c>
    </row>
    <row r="23" spans="1:2">
      <c r="A23" t="s">
        <v>347</v>
      </c>
      <c r="B23" t="s">
        <v>348</v>
      </c>
    </row>
    <row r="24" spans="1:2">
      <c r="A24" t="s">
        <v>349</v>
      </c>
      <c r="B24" t="s">
        <v>350</v>
      </c>
    </row>
    <row r="25" spans="1:2">
      <c r="A25" t="s">
        <v>351</v>
      </c>
      <c r="B25" t="s">
        <v>352</v>
      </c>
    </row>
    <row r="26" spans="1:2">
      <c r="A26" t="s">
        <v>353</v>
      </c>
      <c r="B26" t="s">
        <v>354</v>
      </c>
    </row>
    <row r="27" spans="1:2">
      <c r="A27" t="s">
        <v>355</v>
      </c>
      <c r="B27" t="s">
        <v>356</v>
      </c>
    </row>
    <row r="28" spans="1:2">
      <c r="A28" t="s">
        <v>357</v>
      </c>
      <c r="B28" t="s">
        <v>358</v>
      </c>
    </row>
    <row r="29" spans="1:2">
      <c r="A29" t="s">
        <v>359</v>
      </c>
      <c r="B29" t="s">
        <v>360</v>
      </c>
    </row>
    <row r="30" spans="1:2">
      <c r="A30" t="s">
        <v>361</v>
      </c>
      <c r="B30" t="s">
        <v>362</v>
      </c>
    </row>
    <row r="31" spans="1:2">
      <c r="A31" t="s">
        <v>363</v>
      </c>
      <c r="B31" t="s">
        <v>364</v>
      </c>
    </row>
    <row r="32" spans="1:2">
      <c r="A32" t="s">
        <v>365</v>
      </c>
      <c r="B32" t="s">
        <v>366</v>
      </c>
    </row>
    <row r="33" spans="1:2">
      <c r="A33" t="s">
        <v>367</v>
      </c>
      <c r="B33" t="s">
        <v>368</v>
      </c>
    </row>
    <row r="34" spans="1:2">
      <c r="A34" t="s">
        <v>369</v>
      </c>
      <c r="B34" t="s">
        <v>370</v>
      </c>
    </row>
    <row r="35" spans="1:2">
      <c r="A35" t="s">
        <v>371</v>
      </c>
      <c r="B35" t="s">
        <v>372</v>
      </c>
    </row>
    <row r="36" spans="1:2">
      <c r="A36" t="s">
        <v>373</v>
      </c>
      <c r="B36" t="s">
        <v>374</v>
      </c>
    </row>
    <row r="37" spans="1:2">
      <c r="A37" t="s">
        <v>375</v>
      </c>
      <c r="B37" t="s">
        <v>376</v>
      </c>
    </row>
    <row r="38" spans="1:2">
      <c r="A38" t="s">
        <v>377</v>
      </c>
      <c r="B38" t="s">
        <v>378</v>
      </c>
    </row>
    <row r="39" spans="1:2">
      <c r="A39" t="s">
        <v>379</v>
      </c>
      <c r="B39" t="s">
        <v>380</v>
      </c>
    </row>
    <row r="40" spans="1:2">
      <c r="A40" t="s">
        <v>381</v>
      </c>
      <c r="B40" t="s">
        <v>382</v>
      </c>
    </row>
    <row r="41" spans="1:2">
      <c r="A41" t="s">
        <v>383</v>
      </c>
      <c r="B41" t="s">
        <v>384</v>
      </c>
    </row>
    <row r="42" spans="1:2">
      <c r="A42" t="s">
        <v>385</v>
      </c>
      <c r="B42" t="s">
        <v>386</v>
      </c>
    </row>
    <row r="43" spans="1:2">
      <c r="A43" t="s">
        <v>387</v>
      </c>
      <c r="B43" t="s">
        <v>388</v>
      </c>
    </row>
    <row r="44" spans="1:2">
      <c r="A44" t="s">
        <v>389</v>
      </c>
      <c r="B44" t="s">
        <v>390</v>
      </c>
    </row>
    <row r="45" spans="1:2">
      <c r="A45" t="s">
        <v>391</v>
      </c>
      <c r="B45" t="s">
        <v>392</v>
      </c>
    </row>
    <row r="46" spans="1:2">
      <c r="A46" t="s">
        <v>393</v>
      </c>
      <c r="B46" t="s">
        <v>394</v>
      </c>
    </row>
    <row r="47" spans="1:2">
      <c r="A47" t="s">
        <v>395</v>
      </c>
      <c r="B47" t="s">
        <v>396</v>
      </c>
    </row>
    <row r="48" spans="1:2">
      <c r="A48" t="s">
        <v>397</v>
      </c>
      <c r="B48" t="s">
        <v>398</v>
      </c>
    </row>
    <row r="49" spans="1:2">
      <c r="A49" t="s">
        <v>399</v>
      </c>
      <c r="B49" t="s">
        <v>400</v>
      </c>
    </row>
    <row r="50" spans="1:2">
      <c r="A50" t="s">
        <v>401</v>
      </c>
      <c r="B50" t="s">
        <v>402</v>
      </c>
    </row>
    <row r="51" spans="1:2">
      <c r="A51" t="s">
        <v>403</v>
      </c>
      <c r="B51" t="s">
        <v>404</v>
      </c>
    </row>
    <row r="52" spans="1:2">
      <c r="A52" t="s">
        <v>405</v>
      </c>
      <c r="B52" t="s">
        <v>406</v>
      </c>
    </row>
    <row r="53" spans="1:2">
      <c r="A53" t="s">
        <v>407</v>
      </c>
      <c r="B53" t="s">
        <v>408</v>
      </c>
    </row>
    <row r="54" spans="1:2">
      <c r="A54" t="s">
        <v>409</v>
      </c>
      <c r="B54" t="s">
        <v>410</v>
      </c>
    </row>
    <row r="55" spans="1:2">
      <c r="A55" t="s">
        <v>411</v>
      </c>
      <c r="B55" t="s">
        <v>412</v>
      </c>
    </row>
    <row r="56" spans="1:2">
      <c r="A56" t="s">
        <v>413</v>
      </c>
      <c r="B56" t="s">
        <v>414</v>
      </c>
    </row>
    <row r="57" spans="1:2">
      <c r="A57" t="s">
        <v>415</v>
      </c>
      <c r="B57" t="s">
        <v>416</v>
      </c>
    </row>
    <row r="58" spans="1:2">
      <c r="A58" t="s">
        <v>417</v>
      </c>
      <c r="B58" t="s">
        <v>418</v>
      </c>
    </row>
    <row r="59" spans="1:2">
      <c r="A59" t="s">
        <v>419</v>
      </c>
      <c r="B59" t="s">
        <v>420</v>
      </c>
    </row>
    <row r="60" spans="1:2">
      <c r="A60" t="s">
        <v>421</v>
      </c>
      <c r="B60" t="s">
        <v>422</v>
      </c>
    </row>
    <row r="61" spans="1:2">
      <c r="A61" t="s">
        <v>423</v>
      </c>
      <c r="B61" t="s">
        <v>424</v>
      </c>
    </row>
    <row r="62" spans="1:2">
      <c r="A62" t="s">
        <v>425</v>
      </c>
      <c r="B62" t="s">
        <v>426</v>
      </c>
    </row>
    <row r="63" spans="1:2">
      <c r="A63" t="s">
        <v>427</v>
      </c>
      <c r="B63" t="s">
        <v>428</v>
      </c>
    </row>
    <row r="64" spans="1:2">
      <c r="A64" t="s">
        <v>429</v>
      </c>
      <c r="B64" t="s">
        <v>430</v>
      </c>
    </row>
    <row r="65" spans="1:2">
      <c r="A65" t="s">
        <v>431</v>
      </c>
      <c r="B65" t="s">
        <v>432</v>
      </c>
    </row>
    <row r="66" spans="1:2">
      <c r="A66" t="s">
        <v>433</v>
      </c>
      <c r="B66" t="s">
        <v>434</v>
      </c>
    </row>
    <row r="67" spans="1:2">
      <c r="A67" t="s">
        <v>435</v>
      </c>
      <c r="B67" t="s">
        <v>436</v>
      </c>
    </row>
    <row r="68" spans="1:2">
      <c r="A68" t="s">
        <v>437</v>
      </c>
      <c r="B68" t="s">
        <v>438</v>
      </c>
    </row>
    <row r="69" spans="1:2">
      <c r="A69" t="s">
        <v>439</v>
      </c>
      <c r="B69" t="s">
        <v>440</v>
      </c>
    </row>
    <row r="70" spans="1:2">
      <c r="A70" t="s">
        <v>441</v>
      </c>
      <c r="B70" t="s">
        <v>442</v>
      </c>
    </row>
    <row r="71" spans="1:2">
      <c r="A71" t="s">
        <v>443</v>
      </c>
      <c r="B71" t="s">
        <v>444</v>
      </c>
    </row>
    <row r="72" spans="1:2">
      <c r="A72" t="s">
        <v>445</v>
      </c>
      <c r="B72" t="s">
        <v>446</v>
      </c>
    </row>
    <row r="73" spans="1:2">
      <c r="A73" t="s">
        <v>447</v>
      </c>
      <c r="B73" t="s">
        <v>448</v>
      </c>
    </row>
    <row r="74" spans="1:2">
      <c r="A74" t="s">
        <v>449</v>
      </c>
      <c r="B74" t="s">
        <v>450</v>
      </c>
    </row>
    <row r="75" spans="1:2">
      <c r="A75" t="s">
        <v>451</v>
      </c>
      <c r="B75" t="s">
        <v>452</v>
      </c>
    </row>
    <row r="76" spans="1:2">
      <c r="A76" t="s">
        <v>453</v>
      </c>
      <c r="B76" t="s">
        <v>454</v>
      </c>
    </row>
    <row r="77" spans="1:2">
      <c r="A77" t="s">
        <v>455</v>
      </c>
      <c r="B77" t="s">
        <v>456</v>
      </c>
    </row>
    <row r="78" spans="1:2">
      <c r="A78" t="s">
        <v>457</v>
      </c>
      <c r="B78" t="s">
        <v>458</v>
      </c>
    </row>
    <row r="79" spans="1:2">
      <c r="A79" t="s">
        <v>459</v>
      </c>
      <c r="B79" t="s">
        <v>460</v>
      </c>
    </row>
    <row r="80" spans="1:2">
      <c r="A80" t="s">
        <v>461</v>
      </c>
      <c r="B80" t="s">
        <v>462</v>
      </c>
    </row>
    <row r="81" spans="1:2">
      <c r="A81" t="s">
        <v>463</v>
      </c>
      <c r="B81" t="s">
        <v>464</v>
      </c>
    </row>
    <row r="82" spans="1:2">
      <c r="A82" t="s">
        <v>465</v>
      </c>
      <c r="B82" t="s">
        <v>466</v>
      </c>
    </row>
    <row r="83" spans="1:2">
      <c r="A83" t="s">
        <v>467</v>
      </c>
      <c r="B83" t="s">
        <v>468</v>
      </c>
    </row>
    <row r="84" spans="1:2">
      <c r="A84" t="s">
        <v>469</v>
      </c>
      <c r="B84" t="s">
        <v>470</v>
      </c>
    </row>
    <row r="85" spans="1:2">
      <c r="A85" t="s">
        <v>471</v>
      </c>
      <c r="B85" t="s">
        <v>472</v>
      </c>
    </row>
    <row r="86" spans="1:2">
      <c r="A86" t="s">
        <v>473</v>
      </c>
      <c r="B86" t="s">
        <v>474</v>
      </c>
    </row>
    <row r="87" spans="1:2">
      <c r="A87" t="s">
        <v>475</v>
      </c>
      <c r="B87" t="s">
        <v>476</v>
      </c>
    </row>
    <row r="88" spans="1:2">
      <c r="A88" t="s">
        <v>477</v>
      </c>
      <c r="B88" t="s">
        <v>478</v>
      </c>
    </row>
    <row r="89" spans="1:2">
      <c r="A89" t="s">
        <v>479</v>
      </c>
      <c r="B89" t="s">
        <v>480</v>
      </c>
    </row>
    <row r="90" spans="1:2">
      <c r="A90" t="s">
        <v>481</v>
      </c>
      <c r="B90" t="s">
        <v>482</v>
      </c>
    </row>
    <row r="91" spans="1:2">
      <c r="A91" t="s">
        <v>483</v>
      </c>
      <c r="B91" t="s">
        <v>484</v>
      </c>
    </row>
    <row r="92" spans="1:2">
      <c r="A92" t="s">
        <v>485</v>
      </c>
      <c r="B92" t="s">
        <v>486</v>
      </c>
    </row>
    <row r="93" spans="1:2">
      <c r="A93" t="s">
        <v>487</v>
      </c>
      <c r="B93" t="s">
        <v>488</v>
      </c>
    </row>
    <row r="94" spans="1:2">
      <c r="A94" t="s">
        <v>489</v>
      </c>
      <c r="B94" t="s">
        <v>490</v>
      </c>
    </row>
    <row r="95" spans="1:2">
      <c r="A95" t="s">
        <v>491</v>
      </c>
      <c r="B95" t="s">
        <v>492</v>
      </c>
    </row>
    <row r="96" spans="1:2">
      <c r="A96" t="s">
        <v>493</v>
      </c>
      <c r="B96" t="s">
        <v>494</v>
      </c>
    </row>
    <row r="97" spans="1:2">
      <c r="A97" t="s">
        <v>495</v>
      </c>
      <c r="B97" t="s">
        <v>496</v>
      </c>
    </row>
    <row r="98" spans="1:2">
      <c r="A98" t="s">
        <v>497</v>
      </c>
      <c r="B98" t="s">
        <v>498</v>
      </c>
    </row>
    <row r="99" spans="1:2">
      <c r="A99" t="s">
        <v>499</v>
      </c>
      <c r="B99" t="s">
        <v>500</v>
      </c>
    </row>
    <row r="100" spans="1:2">
      <c r="A100" t="s">
        <v>501</v>
      </c>
      <c r="B100" t="s">
        <v>502</v>
      </c>
    </row>
    <row r="101" spans="1:2">
      <c r="A101" t="s">
        <v>503</v>
      </c>
      <c r="B101" t="s">
        <v>504</v>
      </c>
    </row>
    <row r="102" spans="1:2">
      <c r="A102" t="s">
        <v>505</v>
      </c>
      <c r="B102" t="s">
        <v>506</v>
      </c>
    </row>
    <row r="103" spans="1:2">
      <c r="A103" t="s">
        <v>507</v>
      </c>
      <c r="B103" t="s">
        <v>508</v>
      </c>
    </row>
    <row r="104" spans="1:2">
      <c r="A104" t="s">
        <v>509</v>
      </c>
      <c r="B104" t="s">
        <v>510</v>
      </c>
    </row>
    <row r="105" spans="1:2">
      <c r="A105" t="s">
        <v>511</v>
      </c>
      <c r="B105" t="s">
        <v>512</v>
      </c>
    </row>
    <row r="106" spans="1:2">
      <c r="A106" t="s">
        <v>513</v>
      </c>
      <c r="B106" t="s">
        <v>514</v>
      </c>
    </row>
    <row r="107" spans="1:2">
      <c r="A107" t="s">
        <v>515</v>
      </c>
      <c r="B107" t="s">
        <v>516</v>
      </c>
    </row>
    <row r="108" spans="1:2">
      <c r="A108" t="s">
        <v>517</v>
      </c>
      <c r="B108" t="s">
        <v>518</v>
      </c>
    </row>
    <row r="109" spans="1:2">
      <c r="A109" t="s">
        <v>519</v>
      </c>
      <c r="B109" t="s">
        <v>520</v>
      </c>
    </row>
    <row r="110" spans="1:2">
      <c r="A110" t="s">
        <v>521</v>
      </c>
      <c r="B110" t="s">
        <v>522</v>
      </c>
    </row>
    <row r="111" spans="1:2">
      <c r="A111" t="s">
        <v>523</v>
      </c>
      <c r="B111" t="s">
        <v>524</v>
      </c>
    </row>
    <row r="112" spans="1:2">
      <c r="A112" t="s">
        <v>525</v>
      </c>
      <c r="B112" t="s">
        <v>526</v>
      </c>
    </row>
    <row r="113" spans="1:2">
      <c r="A113" t="s">
        <v>527</v>
      </c>
      <c r="B113" t="s">
        <v>528</v>
      </c>
    </row>
    <row r="114" spans="1:2">
      <c r="A114" t="s">
        <v>529</v>
      </c>
      <c r="B114" t="s">
        <v>530</v>
      </c>
    </row>
    <row r="115" spans="1:2">
      <c r="A115" t="s">
        <v>531</v>
      </c>
      <c r="B115" t="s">
        <v>532</v>
      </c>
    </row>
    <row r="116" spans="1:2">
      <c r="A116" t="s">
        <v>533</v>
      </c>
      <c r="B116" t="s">
        <v>534</v>
      </c>
    </row>
    <row r="117" spans="1:2">
      <c r="A117" t="s">
        <v>535</v>
      </c>
      <c r="B117" t="s">
        <v>536</v>
      </c>
    </row>
    <row r="118" spans="1:2">
      <c r="A118" t="s">
        <v>537</v>
      </c>
      <c r="B118" t="s">
        <v>538</v>
      </c>
    </row>
    <row r="119" spans="1:2">
      <c r="A119" t="s">
        <v>539</v>
      </c>
      <c r="B119" t="s">
        <v>540</v>
      </c>
    </row>
    <row r="120" spans="1:2">
      <c r="A120" t="s">
        <v>541</v>
      </c>
      <c r="B120" t="s">
        <v>542</v>
      </c>
    </row>
    <row r="121" spans="1:2">
      <c r="A121" t="s">
        <v>543</v>
      </c>
      <c r="B121" t="s">
        <v>544</v>
      </c>
    </row>
    <row r="122" spans="1:2">
      <c r="A122" t="s">
        <v>545</v>
      </c>
      <c r="B122" t="s">
        <v>546</v>
      </c>
    </row>
    <row r="123" spans="1:2">
      <c r="A123" t="s">
        <v>547</v>
      </c>
      <c r="B123" t="s">
        <v>548</v>
      </c>
    </row>
    <row r="124" spans="1:2">
      <c r="A124" t="s">
        <v>549</v>
      </c>
      <c r="B124" t="s">
        <v>550</v>
      </c>
    </row>
    <row r="125" spans="1:2">
      <c r="A125" t="s">
        <v>551</v>
      </c>
      <c r="B125" t="s">
        <v>552</v>
      </c>
    </row>
    <row r="126" spans="1:2">
      <c r="A126" t="s">
        <v>553</v>
      </c>
      <c r="B126" t="s">
        <v>554</v>
      </c>
    </row>
    <row r="127" spans="1:2">
      <c r="A127" t="s">
        <v>555</v>
      </c>
      <c r="B127" t="s">
        <v>556</v>
      </c>
    </row>
    <row r="128" spans="1:2">
      <c r="A128" t="s">
        <v>557</v>
      </c>
      <c r="B128" t="s">
        <v>558</v>
      </c>
    </row>
    <row r="129" spans="1:2">
      <c r="A129" t="s">
        <v>559</v>
      </c>
      <c r="B129" t="s">
        <v>560</v>
      </c>
    </row>
    <row r="130" spans="1:2">
      <c r="A130" t="s">
        <v>561</v>
      </c>
      <c r="B130" t="s">
        <v>562</v>
      </c>
    </row>
    <row r="131" spans="1:2">
      <c r="A131" t="s">
        <v>563</v>
      </c>
      <c r="B131" t="s">
        <v>564</v>
      </c>
    </row>
    <row r="132" spans="1:2">
      <c r="A132" t="s">
        <v>565</v>
      </c>
      <c r="B132" t="s">
        <v>566</v>
      </c>
    </row>
    <row r="133" spans="1:2">
      <c r="A133" t="s">
        <v>567</v>
      </c>
      <c r="B133" t="s">
        <v>568</v>
      </c>
    </row>
    <row r="134" spans="1:2">
      <c r="A134" t="s">
        <v>569</v>
      </c>
      <c r="B134" t="s">
        <v>570</v>
      </c>
    </row>
    <row r="135" spans="1:2">
      <c r="A135" t="s">
        <v>571</v>
      </c>
      <c r="B135" t="s">
        <v>572</v>
      </c>
    </row>
    <row r="136" spans="1:2">
      <c r="A136" t="s">
        <v>573</v>
      </c>
      <c r="B136" t="s">
        <v>574</v>
      </c>
    </row>
    <row r="137" spans="1:2">
      <c r="A137" t="s">
        <v>575</v>
      </c>
      <c r="B137" t="s">
        <v>576</v>
      </c>
    </row>
    <row r="138" spans="1:2">
      <c r="A138" t="s">
        <v>577</v>
      </c>
      <c r="B138" t="s">
        <v>578</v>
      </c>
    </row>
    <row r="139" spans="1:2">
      <c r="A139" t="s">
        <v>579</v>
      </c>
      <c r="B139" t="s">
        <v>580</v>
      </c>
    </row>
    <row r="140" spans="1:2">
      <c r="A140" t="s">
        <v>581</v>
      </c>
      <c r="B140" t="s">
        <v>582</v>
      </c>
    </row>
    <row r="141" spans="1:2">
      <c r="A141" t="s">
        <v>583</v>
      </c>
      <c r="B141" t="s">
        <v>584</v>
      </c>
    </row>
    <row r="142" spans="1:2">
      <c r="A142" t="s">
        <v>585</v>
      </c>
      <c r="B142" t="s">
        <v>586</v>
      </c>
    </row>
    <row r="143" spans="1:2">
      <c r="A143" t="s">
        <v>587</v>
      </c>
      <c r="B143" t="s">
        <v>588</v>
      </c>
    </row>
    <row r="144" spans="1:2">
      <c r="A144" t="s">
        <v>589</v>
      </c>
      <c r="B144" t="s">
        <v>590</v>
      </c>
    </row>
    <row r="145" spans="1:2">
      <c r="A145" t="s">
        <v>591</v>
      </c>
      <c r="B145" t="s">
        <v>592</v>
      </c>
    </row>
    <row r="146" spans="1:2">
      <c r="A146" t="s">
        <v>593</v>
      </c>
      <c r="B146" t="s">
        <v>594</v>
      </c>
    </row>
    <row r="147" spans="1:2">
      <c r="A147" t="s">
        <v>595</v>
      </c>
      <c r="B147" t="s">
        <v>596</v>
      </c>
    </row>
    <row r="148" spans="1:2">
      <c r="A148" t="s">
        <v>597</v>
      </c>
      <c r="B148" t="s">
        <v>598</v>
      </c>
    </row>
    <row r="149" spans="1:2">
      <c r="A149" t="s">
        <v>599</v>
      </c>
      <c r="B149" t="s">
        <v>600</v>
      </c>
    </row>
    <row r="150" spans="1:2">
      <c r="A150" t="s">
        <v>601</v>
      </c>
      <c r="B150" t="s">
        <v>602</v>
      </c>
    </row>
    <row r="151" spans="1:2">
      <c r="A151" t="s">
        <v>603</v>
      </c>
      <c r="B151" t="s">
        <v>604</v>
      </c>
    </row>
    <row r="152" spans="1:2">
      <c r="A152" t="s">
        <v>605</v>
      </c>
      <c r="B152" t="s">
        <v>606</v>
      </c>
    </row>
    <row r="153" spans="1:2">
      <c r="A153" t="s">
        <v>607</v>
      </c>
      <c r="B153" t="s">
        <v>608</v>
      </c>
    </row>
    <row r="154" spans="1:2">
      <c r="A154" t="s">
        <v>609</v>
      </c>
      <c r="B154" t="s">
        <v>610</v>
      </c>
    </row>
    <row r="155" spans="1:2">
      <c r="A155" t="s">
        <v>611</v>
      </c>
      <c r="B155" t="s">
        <v>612</v>
      </c>
    </row>
    <row r="156" spans="1:2">
      <c r="A156" t="s">
        <v>613</v>
      </c>
      <c r="B156" t="s">
        <v>614</v>
      </c>
    </row>
    <row r="157" spans="1:2">
      <c r="A157" t="s">
        <v>615</v>
      </c>
      <c r="B157" t="s">
        <v>616</v>
      </c>
    </row>
    <row r="158" spans="1:2">
      <c r="A158" t="s">
        <v>617</v>
      </c>
      <c r="B158" t="s">
        <v>618</v>
      </c>
    </row>
    <row r="159" spans="1:2">
      <c r="A159" t="s">
        <v>619</v>
      </c>
      <c r="B159" t="s">
        <v>620</v>
      </c>
    </row>
    <row r="160" spans="1:2">
      <c r="A160" t="s">
        <v>621</v>
      </c>
      <c r="B160" t="s">
        <v>622</v>
      </c>
    </row>
    <row r="161" spans="1:2">
      <c r="A161" t="s">
        <v>623</v>
      </c>
      <c r="B161" t="s">
        <v>624</v>
      </c>
    </row>
    <row r="162" spans="1:2">
      <c r="A162" t="s">
        <v>625</v>
      </c>
      <c r="B162" t="s">
        <v>626</v>
      </c>
    </row>
    <row r="163" spans="1:2">
      <c r="A163" t="s">
        <v>627</v>
      </c>
      <c r="B163" t="s">
        <v>628</v>
      </c>
    </row>
    <row r="164" spans="1:2">
      <c r="A164" t="s">
        <v>629</v>
      </c>
      <c r="B164" t="s">
        <v>630</v>
      </c>
    </row>
    <row r="165" spans="1:2">
      <c r="A165" t="s">
        <v>631</v>
      </c>
      <c r="B165" t="s">
        <v>632</v>
      </c>
    </row>
    <row r="166" spans="1:2">
      <c r="A166" t="s">
        <v>633</v>
      </c>
      <c r="B166" t="s">
        <v>634</v>
      </c>
    </row>
    <row r="167" spans="1:2">
      <c r="A167" t="s">
        <v>635</v>
      </c>
      <c r="B167" t="s">
        <v>636</v>
      </c>
    </row>
    <row r="168" spans="1:2">
      <c r="A168" t="s">
        <v>637</v>
      </c>
      <c r="B168" t="s">
        <v>638</v>
      </c>
    </row>
    <row r="169" spans="1:2">
      <c r="A169" t="s">
        <v>639</v>
      </c>
      <c r="B169" t="s">
        <v>640</v>
      </c>
    </row>
    <row r="170" spans="1:2">
      <c r="A170" t="s">
        <v>641</v>
      </c>
      <c r="B170" t="s">
        <v>642</v>
      </c>
    </row>
    <row r="171" spans="1:2">
      <c r="A171" t="s">
        <v>643</v>
      </c>
      <c r="B171" t="s">
        <v>644</v>
      </c>
    </row>
    <row r="172" spans="1:2">
      <c r="A172" t="s">
        <v>645</v>
      </c>
      <c r="B172" t="s">
        <v>646</v>
      </c>
    </row>
    <row r="173" spans="1:2">
      <c r="A173" t="s">
        <v>647</v>
      </c>
      <c r="B173" t="s">
        <v>648</v>
      </c>
    </row>
    <row r="174" spans="1:2">
      <c r="A174" t="s">
        <v>649</v>
      </c>
      <c r="B174" t="s">
        <v>650</v>
      </c>
    </row>
    <row r="175" spans="1:2">
      <c r="A175" t="s">
        <v>651</v>
      </c>
      <c r="B175" t="s">
        <v>652</v>
      </c>
    </row>
    <row r="176" spans="1:2">
      <c r="A176" t="s">
        <v>653</v>
      </c>
      <c r="B176" t="s">
        <v>654</v>
      </c>
    </row>
    <row r="177" spans="1:2">
      <c r="A177" t="s">
        <v>655</v>
      </c>
      <c r="B177" t="s">
        <v>656</v>
      </c>
    </row>
    <row r="178" spans="1:2">
      <c r="A178" t="s">
        <v>657</v>
      </c>
      <c r="B178" t="s">
        <v>658</v>
      </c>
    </row>
    <row r="179" spans="1:2">
      <c r="A179" t="s">
        <v>659</v>
      </c>
      <c r="B179" t="s">
        <v>660</v>
      </c>
    </row>
    <row r="180" spans="1:2">
      <c r="A180" t="s">
        <v>661</v>
      </c>
      <c r="B180" t="s">
        <v>662</v>
      </c>
    </row>
    <row r="181" spans="1:2">
      <c r="A181" t="s">
        <v>663</v>
      </c>
      <c r="B181" t="s">
        <v>664</v>
      </c>
    </row>
    <row r="182" spans="1:2">
      <c r="A182" t="s">
        <v>665</v>
      </c>
      <c r="B182" t="s">
        <v>666</v>
      </c>
    </row>
    <row r="183" spans="1:2">
      <c r="A183" t="s">
        <v>667</v>
      </c>
      <c r="B183" t="s">
        <v>668</v>
      </c>
    </row>
    <row r="184" spans="1:2">
      <c r="A184" t="s">
        <v>669</v>
      </c>
      <c r="B184" t="s">
        <v>670</v>
      </c>
    </row>
    <row r="185" spans="1:2">
      <c r="A185" t="s">
        <v>671</v>
      </c>
      <c r="B185" t="s">
        <v>672</v>
      </c>
    </row>
    <row r="186" spans="1:2">
      <c r="A186" t="s">
        <v>673</v>
      </c>
      <c r="B186" t="s">
        <v>674</v>
      </c>
    </row>
    <row r="187" spans="1:2">
      <c r="A187" t="s">
        <v>675</v>
      </c>
      <c r="B187" t="s">
        <v>676</v>
      </c>
    </row>
    <row r="188" spans="1:2">
      <c r="A188" t="s">
        <v>677</v>
      </c>
      <c r="B188" t="s">
        <v>678</v>
      </c>
    </row>
    <row r="189" spans="1:2">
      <c r="A189" t="s">
        <v>679</v>
      </c>
      <c r="B189" t="s">
        <v>680</v>
      </c>
    </row>
    <row r="190" spans="1:2">
      <c r="A190" t="s">
        <v>681</v>
      </c>
      <c r="B190" t="s">
        <v>682</v>
      </c>
    </row>
    <row r="191" spans="1:2">
      <c r="A191" t="s">
        <v>683</v>
      </c>
      <c r="B191" t="s">
        <v>684</v>
      </c>
    </row>
    <row r="192" spans="1:2">
      <c r="A192" t="s">
        <v>685</v>
      </c>
      <c r="B192" t="s">
        <v>686</v>
      </c>
    </row>
    <row r="193" spans="1:2">
      <c r="A193" t="s">
        <v>687</v>
      </c>
      <c r="B193" t="s">
        <v>688</v>
      </c>
    </row>
    <row r="194" spans="1:2">
      <c r="A194" t="s">
        <v>689</v>
      </c>
      <c r="B194" t="s">
        <v>690</v>
      </c>
    </row>
    <row r="195" spans="1:2">
      <c r="A195" t="s">
        <v>691</v>
      </c>
      <c r="B195" t="s">
        <v>692</v>
      </c>
    </row>
    <row r="196" spans="1:2">
      <c r="A196" t="s">
        <v>693</v>
      </c>
      <c r="B196" t="s">
        <v>694</v>
      </c>
    </row>
    <row r="197" spans="1:2">
      <c r="A197" t="s">
        <v>695</v>
      </c>
      <c r="B197" t="s">
        <v>696</v>
      </c>
    </row>
    <row r="198" spans="1:2">
      <c r="A198" t="s">
        <v>697</v>
      </c>
      <c r="B198" t="s">
        <v>698</v>
      </c>
    </row>
    <row r="199" spans="1:2">
      <c r="A199" t="s">
        <v>699</v>
      </c>
      <c r="B199" t="s">
        <v>700</v>
      </c>
    </row>
    <row r="200" spans="1:2">
      <c r="A200" t="s">
        <v>701</v>
      </c>
      <c r="B200" t="s">
        <v>702</v>
      </c>
    </row>
    <row r="201" spans="1:2">
      <c r="A201" t="s">
        <v>703</v>
      </c>
      <c r="B201" t="s">
        <v>704</v>
      </c>
    </row>
    <row r="202" spans="1:2">
      <c r="A202" t="s">
        <v>705</v>
      </c>
      <c r="B202" t="s">
        <v>706</v>
      </c>
    </row>
    <row r="203" spans="1:2">
      <c r="A203" t="s">
        <v>707</v>
      </c>
      <c r="B203" t="s">
        <v>708</v>
      </c>
    </row>
    <row r="204" spans="1:2">
      <c r="A204" t="s">
        <v>709</v>
      </c>
      <c r="B204" t="s">
        <v>710</v>
      </c>
    </row>
    <row r="205" spans="1:2">
      <c r="A205" t="s">
        <v>711</v>
      </c>
      <c r="B205" t="s">
        <v>712</v>
      </c>
    </row>
    <row r="206" spans="1:2">
      <c r="A206" t="s">
        <v>713</v>
      </c>
      <c r="B206" t="s">
        <v>714</v>
      </c>
    </row>
    <row r="207" spans="1:2">
      <c r="A207" t="s">
        <v>715</v>
      </c>
      <c r="B207" t="s">
        <v>716</v>
      </c>
    </row>
    <row r="208" spans="1:2">
      <c r="A208" t="s">
        <v>717</v>
      </c>
      <c r="B208" t="s">
        <v>718</v>
      </c>
    </row>
    <row r="209" spans="1:2">
      <c r="A209" t="s">
        <v>719</v>
      </c>
      <c r="B209" t="s">
        <v>720</v>
      </c>
    </row>
    <row r="210" spans="1:2">
      <c r="A210" t="s">
        <v>721</v>
      </c>
      <c r="B210" t="s">
        <v>722</v>
      </c>
    </row>
    <row r="211" spans="1:2">
      <c r="A211" t="s">
        <v>723</v>
      </c>
      <c r="B211" t="s">
        <v>724</v>
      </c>
    </row>
    <row r="212" spans="1:2">
      <c r="A212" t="s">
        <v>725</v>
      </c>
      <c r="B212" t="s">
        <v>726</v>
      </c>
    </row>
    <row r="213" spans="1:2">
      <c r="A213" t="s">
        <v>727</v>
      </c>
      <c r="B213" t="s">
        <v>728</v>
      </c>
    </row>
    <row r="214" spans="1:2">
      <c r="A214" t="s">
        <v>729</v>
      </c>
      <c r="B214" t="s">
        <v>730</v>
      </c>
    </row>
    <row r="215" spans="1:2">
      <c r="A215" t="s">
        <v>731</v>
      </c>
      <c r="B215" t="s">
        <v>732</v>
      </c>
    </row>
    <row r="216" spans="1:2">
      <c r="A216" t="s">
        <v>733</v>
      </c>
      <c r="B216" t="s">
        <v>734</v>
      </c>
    </row>
    <row r="217" spans="1:2">
      <c r="A217" t="s">
        <v>735</v>
      </c>
      <c r="B217" t="s">
        <v>736</v>
      </c>
    </row>
    <row r="218" spans="1:2">
      <c r="A218" t="s">
        <v>737</v>
      </c>
      <c r="B218" t="s">
        <v>738</v>
      </c>
    </row>
    <row r="219" spans="1:2">
      <c r="A219" t="s">
        <v>739</v>
      </c>
      <c r="B219" t="s">
        <v>740</v>
      </c>
    </row>
    <row r="220" spans="1:2">
      <c r="A220" t="s">
        <v>741</v>
      </c>
      <c r="B220" t="s">
        <v>742</v>
      </c>
    </row>
    <row r="221" spans="1:2">
      <c r="A221" t="s">
        <v>743</v>
      </c>
      <c r="B221" t="s">
        <v>744</v>
      </c>
    </row>
    <row r="222" spans="1:2">
      <c r="A222" t="s">
        <v>745</v>
      </c>
      <c r="B222" t="s">
        <v>746</v>
      </c>
    </row>
    <row r="223" spans="1:2">
      <c r="A223" t="s">
        <v>747</v>
      </c>
      <c r="B223" t="s">
        <v>748</v>
      </c>
    </row>
    <row r="224" spans="1:2">
      <c r="A224" t="s">
        <v>749</v>
      </c>
      <c r="B224" t="s">
        <v>750</v>
      </c>
    </row>
    <row r="225" spans="1:2">
      <c r="A225" t="s">
        <v>751</v>
      </c>
      <c r="B225" t="s">
        <v>752</v>
      </c>
    </row>
    <row r="226" spans="1:2">
      <c r="A226" t="s">
        <v>753</v>
      </c>
      <c r="B226" t="s">
        <v>754</v>
      </c>
    </row>
    <row r="227" spans="1:2">
      <c r="A227" t="s">
        <v>755</v>
      </c>
      <c r="B227" t="s">
        <v>756</v>
      </c>
    </row>
    <row r="228" spans="1:2">
      <c r="A228" t="s">
        <v>757</v>
      </c>
      <c r="B228" t="s">
        <v>758</v>
      </c>
    </row>
    <row r="229" spans="1:2">
      <c r="A229" t="s">
        <v>759</v>
      </c>
      <c r="B229" t="s">
        <v>760</v>
      </c>
    </row>
    <row r="230" spans="1:2">
      <c r="A230" t="s">
        <v>761</v>
      </c>
      <c r="B230" t="s">
        <v>762</v>
      </c>
    </row>
    <row r="231" spans="1:2">
      <c r="A231" t="s">
        <v>763</v>
      </c>
      <c r="B231" t="s">
        <v>764</v>
      </c>
    </row>
    <row r="232" spans="1:2">
      <c r="A232" t="s">
        <v>765</v>
      </c>
      <c r="B232" t="s">
        <v>766</v>
      </c>
    </row>
    <row r="233" spans="1:2">
      <c r="A233" t="s">
        <v>767</v>
      </c>
      <c r="B233" t="s">
        <v>768</v>
      </c>
    </row>
    <row r="234" spans="1:2">
      <c r="A234" t="s">
        <v>769</v>
      </c>
      <c r="B234" t="s">
        <v>770</v>
      </c>
    </row>
    <row r="235" spans="1:2">
      <c r="A235" t="s">
        <v>771</v>
      </c>
      <c r="B235" t="s">
        <v>772</v>
      </c>
    </row>
    <row r="236" spans="1:2">
      <c r="A236" t="s">
        <v>773</v>
      </c>
      <c r="B236" t="s">
        <v>774</v>
      </c>
    </row>
    <row r="237" spans="1:2">
      <c r="A237" t="s">
        <v>775</v>
      </c>
      <c r="B237" t="s">
        <v>776</v>
      </c>
    </row>
    <row r="238" spans="1:2">
      <c r="A238" t="s">
        <v>777</v>
      </c>
      <c r="B238" t="s">
        <v>778</v>
      </c>
    </row>
    <row r="239" spans="1:2">
      <c r="A239" t="s">
        <v>779</v>
      </c>
      <c r="B239" t="s">
        <v>780</v>
      </c>
    </row>
    <row r="240" spans="1:2">
      <c r="A240" t="s">
        <v>781</v>
      </c>
      <c r="B240" t="s">
        <v>782</v>
      </c>
    </row>
    <row r="241" spans="1:2">
      <c r="A241" t="s">
        <v>783</v>
      </c>
      <c r="B241" t="s">
        <v>784</v>
      </c>
    </row>
    <row r="242" spans="1:2">
      <c r="A242" t="s">
        <v>785</v>
      </c>
      <c r="B242" t="s">
        <v>786</v>
      </c>
    </row>
    <row r="243" spans="1:2">
      <c r="A243" t="s">
        <v>787</v>
      </c>
      <c r="B243" t="s">
        <v>788</v>
      </c>
    </row>
    <row r="244" spans="1:2">
      <c r="A244" t="s">
        <v>789</v>
      </c>
      <c r="B244" t="s">
        <v>790</v>
      </c>
    </row>
    <row r="245" spans="1:2">
      <c r="A245" t="s">
        <v>791</v>
      </c>
      <c r="B245" t="s">
        <v>792</v>
      </c>
    </row>
    <row r="246" spans="1:2">
      <c r="A246" t="s">
        <v>793</v>
      </c>
      <c r="B246" t="s">
        <v>794</v>
      </c>
    </row>
    <row r="247" spans="1:2">
      <c r="A247" t="s">
        <v>795</v>
      </c>
      <c r="B247" t="s">
        <v>796</v>
      </c>
    </row>
    <row r="248" spans="1:2">
      <c r="A248" t="s">
        <v>797</v>
      </c>
      <c r="B248" t="s">
        <v>798</v>
      </c>
    </row>
    <row r="249" spans="1:2">
      <c r="A249" t="s">
        <v>799</v>
      </c>
      <c r="B249" t="s">
        <v>800</v>
      </c>
    </row>
    <row r="250" spans="1:2">
      <c r="A250" t="s">
        <v>801</v>
      </c>
      <c r="B250" t="s">
        <v>802</v>
      </c>
    </row>
    <row r="251" spans="1:2">
      <c r="A251" t="s">
        <v>803</v>
      </c>
      <c r="B251" t="s">
        <v>804</v>
      </c>
    </row>
    <row r="252" spans="1:2">
      <c r="A252" t="s">
        <v>805</v>
      </c>
      <c r="B252" t="s">
        <v>806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C3B33-452B-40C1-8B13-B8450C119DCA}">
  <sheetPr>
    <tabColor rgb="FF00B050"/>
  </sheetPr>
  <dimension ref="A1:B20"/>
  <sheetViews>
    <sheetView workbookViewId="0"/>
  </sheetViews>
  <sheetFormatPr defaultRowHeight="15"/>
  <cols>
    <col min="1" max="1" width="7.28515625" customWidth="1"/>
    <col min="2" max="2" width="14.85546875" bestFit="1" customWidth="1"/>
  </cols>
  <sheetData>
    <row r="1" spans="1:2">
      <c r="A1" s="1" t="s">
        <v>105</v>
      </c>
    </row>
    <row r="3" spans="1:2">
      <c r="A3" s="2" t="s">
        <v>807</v>
      </c>
      <c r="B3" s="2" t="s">
        <v>808</v>
      </c>
    </row>
    <row r="4" spans="1:2">
      <c r="A4" t="s">
        <v>809</v>
      </c>
      <c r="B4" t="s">
        <v>810</v>
      </c>
    </row>
    <row r="5" spans="1:2">
      <c r="A5" t="s">
        <v>811</v>
      </c>
      <c r="B5" t="s">
        <v>812</v>
      </c>
    </row>
    <row r="6" spans="1:2">
      <c r="A6" t="s">
        <v>813</v>
      </c>
      <c r="B6" t="s">
        <v>814</v>
      </c>
    </row>
    <row r="7" spans="1:2">
      <c r="A7" t="s">
        <v>815</v>
      </c>
      <c r="B7" t="s">
        <v>816</v>
      </c>
    </row>
    <row r="8" spans="1:2">
      <c r="A8" t="s">
        <v>817</v>
      </c>
      <c r="B8" t="s">
        <v>818</v>
      </c>
    </row>
    <row r="9" spans="1:2">
      <c r="A9" t="s">
        <v>819</v>
      </c>
      <c r="B9" t="s">
        <v>820</v>
      </c>
    </row>
    <row r="10" spans="1:2">
      <c r="A10" t="s">
        <v>821</v>
      </c>
      <c r="B10" t="s">
        <v>822</v>
      </c>
    </row>
    <row r="11" spans="1:2">
      <c r="A11" t="s">
        <v>823</v>
      </c>
      <c r="B11" t="s">
        <v>824</v>
      </c>
    </row>
    <row r="12" spans="1:2">
      <c r="A12" t="s">
        <v>126</v>
      </c>
      <c r="B12" t="s">
        <v>825</v>
      </c>
    </row>
    <row r="13" spans="1:2">
      <c r="A13" t="s">
        <v>147</v>
      </c>
      <c r="B13" t="s">
        <v>826</v>
      </c>
    </row>
    <row r="14" spans="1:2">
      <c r="A14" t="s">
        <v>827</v>
      </c>
      <c r="B14" t="s">
        <v>828</v>
      </c>
    </row>
    <row r="15" spans="1:2">
      <c r="A15" t="s">
        <v>829</v>
      </c>
      <c r="B15" t="s">
        <v>830</v>
      </c>
    </row>
    <row r="16" spans="1:2">
      <c r="A16" t="s">
        <v>156</v>
      </c>
      <c r="B16" t="s">
        <v>831</v>
      </c>
    </row>
    <row r="17" spans="1:2">
      <c r="A17" t="s">
        <v>832</v>
      </c>
      <c r="B17" t="s">
        <v>833</v>
      </c>
    </row>
    <row r="18" spans="1:2">
      <c r="A18" t="s">
        <v>834</v>
      </c>
      <c r="B18" t="s">
        <v>835</v>
      </c>
    </row>
    <row r="19" spans="1:2">
      <c r="A19" t="s">
        <v>836</v>
      </c>
      <c r="B19" t="s">
        <v>837</v>
      </c>
    </row>
    <row r="20" spans="1:2">
      <c r="A20" t="s">
        <v>838</v>
      </c>
      <c r="B20" t="s">
        <v>839</v>
      </c>
    </row>
  </sheetData>
  <hyperlinks>
    <hyperlink ref="A1" location="'3-Job Profile'!M5" display="Grade" xr:uid="{A573C13F-8EFC-41B8-A4D5-34CFCB747E2C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14BF-9CBF-444D-92A2-3524C470CEBC}">
  <sheetPr>
    <tabColor rgb="FF00B050"/>
  </sheetPr>
  <dimension ref="A1:D53"/>
  <sheetViews>
    <sheetView topLeftCell="A22" workbookViewId="0">
      <selection activeCell="C28" sqref="C28"/>
    </sheetView>
  </sheetViews>
  <sheetFormatPr defaultRowHeight="15"/>
  <cols>
    <col min="1" max="1" width="18.140625" customWidth="1"/>
    <col min="2" max="2" width="59" bestFit="1" customWidth="1"/>
  </cols>
  <sheetData>
    <row r="1" spans="1:2">
      <c r="A1" t="s">
        <v>114</v>
      </c>
    </row>
    <row r="3" spans="1:2" s="2" customFormat="1">
      <c r="A3" s="2" t="s">
        <v>840</v>
      </c>
      <c r="B3" s="2" t="s">
        <v>297</v>
      </c>
    </row>
    <row r="4" spans="1:2">
      <c r="A4">
        <v>1001</v>
      </c>
      <c r="B4" t="s">
        <v>127</v>
      </c>
    </row>
    <row r="5" spans="1:2">
      <c r="A5">
        <v>1002</v>
      </c>
      <c r="B5" t="s">
        <v>841</v>
      </c>
    </row>
    <row r="6" spans="1:2">
      <c r="A6">
        <v>1003</v>
      </c>
      <c r="B6" t="s">
        <v>842</v>
      </c>
    </row>
    <row r="7" spans="1:2">
      <c r="A7">
        <v>1004</v>
      </c>
      <c r="B7" t="s">
        <v>843</v>
      </c>
    </row>
    <row r="8" spans="1:2">
      <c r="A8">
        <v>1005</v>
      </c>
      <c r="B8" t="s">
        <v>844</v>
      </c>
    </row>
    <row r="9" spans="1:2">
      <c r="A9">
        <v>1006</v>
      </c>
      <c r="B9" t="s">
        <v>845</v>
      </c>
    </row>
    <row r="10" spans="1:2">
      <c r="A10">
        <v>1007</v>
      </c>
      <c r="B10" t="s">
        <v>846</v>
      </c>
    </row>
    <row r="11" spans="1:2">
      <c r="A11">
        <v>1008</v>
      </c>
      <c r="B11" t="s">
        <v>847</v>
      </c>
    </row>
    <row r="12" spans="1:2">
      <c r="A12">
        <v>1010</v>
      </c>
      <c r="B12" t="s">
        <v>848</v>
      </c>
    </row>
    <row r="13" spans="1:2">
      <c r="A13">
        <v>1012</v>
      </c>
      <c r="B13" t="s">
        <v>849</v>
      </c>
    </row>
    <row r="14" spans="1:2">
      <c r="A14">
        <v>1013</v>
      </c>
      <c r="B14" t="s">
        <v>850</v>
      </c>
    </row>
    <row r="15" spans="1:2">
      <c r="A15">
        <v>1014</v>
      </c>
      <c r="B15" t="s">
        <v>851</v>
      </c>
    </row>
    <row r="16" spans="1:2">
      <c r="A16">
        <v>1015</v>
      </c>
      <c r="B16" t="s">
        <v>852</v>
      </c>
    </row>
    <row r="17" spans="1:4">
      <c r="A17">
        <v>1016</v>
      </c>
      <c r="B17" t="s">
        <v>853</v>
      </c>
    </row>
    <row r="18" spans="1:4">
      <c r="A18">
        <v>1017</v>
      </c>
      <c r="B18" t="s">
        <v>854</v>
      </c>
    </row>
    <row r="19" spans="1:4">
      <c r="A19">
        <v>1019</v>
      </c>
      <c r="B19" t="s">
        <v>855</v>
      </c>
    </row>
    <row r="20" spans="1:4">
      <c r="A20">
        <v>1020</v>
      </c>
      <c r="B20" t="s">
        <v>856</v>
      </c>
      <c r="D20" s="3"/>
    </row>
    <row r="21" spans="1:4">
      <c r="A21">
        <v>1021</v>
      </c>
      <c r="B21" t="s">
        <v>857</v>
      </c>
    </row>
    <row r="22" spans="1:4">
      <c r="A22">
        <v>1022</v>
      </c>
      <c r="B22" t="s">
        <v>858</v>
      </c>
    </row>
    <row r="23" spans="1:4">
      <c r="A23">
        <v>9601</v>
      </c>
      <c r="B23" t="s">
        <v>859</v>
      </c>
    </row>
    <row r="24" spans="1:4">
      <c r="A24">
        <v>9602</v>
      </c>
      <c r="B24" t="s">
        <v>860</v>
      </c>
    </row>
    <row r="25" spans="1:4">
      <c r="A25">
        <v>9301</v>
      </c>
      <c r="B25" t="s">
        <v>861</v>
      </c>
    </row>
    <row r="26" spans="1:4">
      <c r="A26">
        <v>9302</v>
      </c>
      <c r="B26" t="s">
        <v>862</v>
      </c>
    </row>
    <row r="27" spans="1:4">
      <c r="A27">
        <v>9303</v>
      </c>
      <c r="B27" t="s">
        <v>863</v>
      </c>
    </row>
    <row r="28" spans="1:4">
      <c r="A28">
        <v>9304</v>
      </c>
      <c r="B28" t="s">
        <v>864</v>
      </c>
    </row>
    <row r="29" spans="1:4">
      <c r="A29">
        <v>9305</v>
      </c>
      <c r="B29" t="s">
        <v>865</v>
      </c>
    </row>
    <row r="30" spans="1:4">
      <c r="A30">
        <v>9306</v>
      </c>
      <c r="B30" t="s">
        <v>866</v>
      </c>
    </row>
    <row r="31" spans="1:4">
      <c r="A31">
        <v>9401</v>
      </c>
      <c r="B31" t="s">
        <v>867</v>
      </c>
    </row>
    <row r="32" spans="1:4">
      <c r="A32">
        <v>9504</v>
      </c>
      <c r="B32" t="s">
        <v>868</v>
      </c>
    </row>
    <row r="33" spans="1:2">
      <c r="A33">
        <v>9309</v>
      </c>
      <c r="B33" t="s">
        <v>869</v>
      </c>
    </row>
    <row r="34" spans="1:2">
      <c r="A34">
        <v>1023</v>
      </c>
      <c r="B34" t="s">
        <v>870</v>
      </c>
    </row>
    <row r="35" spans="1:2">
      <c r="A35">
        <v>1009</v>
      </c>
      <c r="B35" t="s">
        <v>871</v>
      </c>
    </row>
    <row r="36" spans="1:2">
      <c r="A36">
        <v>1011</v>
      </c>
      <c r="B36" t="s">
        <v>872</v>
      </c>
    </row>
    <row r="37" spans="1:2">
      <c r="A37">
        <v>1018</v>
      </c>
      <c r="B37" t="s">
        <v>873</v>
      </c>
    </row>
    <row r="38" spans="1:2">
      <c r="A38">
        <v>1024</v>
      </c>
      <c r="B38" t="s">
        <v>874</v>
      </c>
    </row>
    <row r="39" spans="1:2">
      <c r="A39">
        <v>9307</v>
      </c>
      <c r="B39" t="s">
        <v>875</v>
      </c>
    </row>
    <row r="40" spans="1:2">
      <c r="A40">
        <v>9308</v>
      </c>
      <c r="B40" t="s">
        <v>876</v>
      </c>
    </row>
    <row r="41" spans="1:2">
      <c r="A41">
        <v>9310</v>
      </c>
      <c r="B41" t="s">
        <v>877</v>
      </c>
    </row>
    <row r="42" spans="1:2">
      <c r="A42">
        <v>9311</v>
      </c>
      <c r="B42" t="s">
        <v>878</v>
      </c>
    </row>
    <row r="43" spans="1:2">
      <c r="A43">
        <v>9312</v>
      </c>
      <c r="B43" t="s">
        <v>879</v>
      </c>
    </row>
    <row r="44" spans="1:2">
      <c r="A44">
        <v>9313</v>
      </c>
      <c r="B44" t="s">
        <v>880</v>
      </c>
    </row>
    <row r="45" spans="1:2">
      <c r="A45">
        <v>9314</v>
      </c>
      <c r="B45" t="s">
        <v>881</v>
      </c>
    </row>
    <row r="46" spans="1:2">
      <c r="A46">
        <v>9315</v>
      </c>
      <c r="B46" t="s">
        <v>882</v>
      </c>
    </row>
    <row r="47" spans="1:2">
      <c r="A47">
        <v>9501</v>
      </c>
      <c r="B47" t="s">
        <v>883</v>
      </c>
    </row>
    <row r="48" spans="1:2">
      <c r="A48">
        <v>9502</v>
      </c>
      <c r="B48" t="s">
        <v>884</v>
      </c>
    </row>
    <row r="49" spans="1:2">
      <c r="A49">
        <v>9503</v>
      </c>
      <c r="B49" t="s">
        <v>885</v>
      </c>
    </row>
    <row r="50" spans="1:2">
      <c r="A50">
        <v>1025</v>
      </c>
      <c r="B50" t="s">
        <v>886</v>
      </c>
    </row>
    <row r="51" spans="1:2">
      <c r="A51">
        <v>1026</v>
      </c>
      <c r="B51" t="s">
        <v>887</v>
      </c>
    </row>
    <row r="52" spans="1:2">
      <c r="A52">
        <v>1028</v>
      </c>
      <c r="B52" t="s">
        <v>888</v>
      </c>
    </row>
    <row r="53" spans="1:2">
      <c r="A53">
        <v>1027</v>
      </c>
      <c r="B53" t="s">
        <v>889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F78011511BEE45B145205F66BB8133" ma:contentTypeVersion="0" ma:contentTypeDescription="Create a new document." ma:contentTypeScope="" ma:versionID="d498d40f7133ad360821db354175a77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D71448-3E2B-479B-8291-8F30C764BB3B}"/>
</file>

<file path=customXml/itemProps2.xml><?xml version="1.0" encoding="utf-8"?>
<ds:datastoreItem xmlns:ds="http://schemas.openxmlformats.org/officeDocument/2006/customXml" ds:itemID="{0D05370E-01C3-4273-AC58-17AB1E107110}"/>
</file>

<file path=customXml/itemProps3.xml><?xml version="1.0" encoding="utf-8"?>
<ds:datastoreItem xmlns:ds="http://schemas.openxmlformats.org/officeDocument/2006/customXml" ds:itemID="{AC33AE6D-9133-4333-A25E-C9F327D413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Lee (ISD/CKL)</dc:creator>
  <cp:keywords/>
  <dc:description/>
  <cp:lastModifiedBy>Zhi Hui Zhu (ISD/CSC)</cp:lastModifiedBy>
  <cp:revision/>
  <dcterms:created xsi:type="dcterms:W3CDTF">2023-12-11T02:05:25Z</dcterms:created>
  <dcterms:modified xsi:type="dcterms:W3CDTF">2024-06-25T11:34:29Z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0x0101003BF78011511BEE45B145205F66BB8133</vt:lpwstr>
  </property>
</Properties>
</file>