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29CFC8DA-468B-4A3F-AA40-2AD402C40D05}" xr6:coauthVersionLast="44" xr6:coauthVersionMax="44" xr10:uidLastSave="{00000000-0000-0000-0000-000000000000}"/>
  <bookViews>
    <workbookView xWindow="-120" yWindow="-120" windowWidth="27885" windowHeight="18240" activeTab="3" xr2:uid="{CEC57C42-3CE7-431F-89BE-90880AEDC0B3}"/>
  </bookViews>
  <sheets>
    <sheet name="Legendary" sheetId="8" r:id="rId1"/>
    <sheet name="Epic" sheetId="7" r:id="rId2"/>
    <sheet name="Insanity" sheetId="6" r:id="rId3"/>
    <sheet name="Hardcore" sheetId="5" r:id="rId4"/>
    <sheet name="Veteran" sheetId="4" r:id="rId5"/>
    <sheet name="Casual" sheetId="3" r:id="rId6"/>
  </sheets>
  <definedNames>
    <definedName name="ExternalData_2" localSheetId="5" hidden="1">'Casual'!$C$1:$Y$21</definedName>
    <definedName name="ExternalData_3" localSheetId="4" hidden="1">Veteran!$C$1:$Y$18</definedName>
    <definedName name="ExternalData_4" localSheetId="3" hidden="1">Hardcore!$C$1:$Y$81</definedName>
    <definedName name="ExternalData_5" localSheetId="2" hidden="1">Insanity!$C$1:$Y$74</definedName>
    <definedName name="ExternalData_6" localSheetId="1" hidden="1">Epic!$C$1:$Y$20</definedName>
    <definedName name="ExternalData_7" localSheetId="0" hidden="1">Legendary!$C$1:$Y$15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7" l="1"/>
  <c r="A5" i="7"/>
  <c r="A7" i="7"/>
  <c r="A11" i="7"/>
  <c r="A12" i="7"/>
  <c r="A10" i="7"/>
  <c r="A4" i="7"/>
  <c r="A13" i="7"/>
  <c r="A2" i="7"/>
  <c r="A8" i="7"/>
  <c r="A16" i="7"/>
  <c r="A17" i="7"/>
  <c r="A15" i="7"/>
  <c r="A19" i="7"/>
  <c r="A6" i="7"/>
  <c r="A14" i="7"/>
  <c r="A18" i="7"/>
  <c r="A3" i="7"/>
  <c r="A9" i="7"/>
  <c r="D20" i="7"/>
  <c r="D5" i="7"/>
  <c r="D7" i="7"/>
  <c r="D11" i="7"/>
  <c r="D12" i="7"/>
  <c r="D10" i="7"/>
  <c r="D4" i="7"/>
  <c r="D13" i="7"/>
  <c r="D2" i="7"/>
  <c r="D8" i="7"/>
  <c r="D16" i="7"/>
  <c r="D17" i="7"/>
  <c r="D15" i="7"/>
  <c r="D19" i="7"/>
  <c r="D6" i="7"/>
  <c r="D14" i="7"/>
  <c r="D18" i="7"/>
  <c r="D3" i="7"/>
  <c r="D9" i="7"/>
  <c r="A73" i="6"/>
  <c r="A2" i="6"/>
  <c r="A9" i="6"/>
  <c r="A74" i="6"/>
  <c r="A29" i="6"/>
  <c r="A38" i="6"/>
  <c r="A32" i="6"/>
  <c r="A5" i="6"/>
  <c r="A15" i="6"/>
  <c r="A25" i="6"/>
  <c r="A28" i="6"/>
  <c r="A51" i="6"/>
  <c r="A56" i="6"/>
  <c r="A17" i="6"/>
  <c r="A12" i="6"/>
  <c r="A45" i="6"/>
  <c r="A3" i="6"/>
  <c r="A19" i="6"/>
  <c r="A13" i="6"/>
  <c r="A26" i="6"/>
  <c r="A30" i="6"/>
  <c r="A6" i="6"/>
  <c r="A41" i="6"/>
  <c r="A57" i="6"/>
  <c r="A67" i="6"/>
  <c r="A70" i="6"/>
  <c r="A21" i="6"/>
  <c r="A44" i="6"/>
  <c r="A48" i="6"/>
  <c r="A50" i="6"/>
  <c r="A4" i="6"/>
  <c r="A11" i="6"/>
  <c r="A47" i="6"/>
  <c r="A68" i="6"/>
  <c r="A61" i="6"/>
  <c r="A35" i="6"/>
  <c r="A27" i="6"/>
  <c r="A52" i="6"/>
  <c r="A43" i="6"/>
  <c r="A39" i="6"/>
  <c r="A33" i="6"/>
  <c r="A59" i="6"/>
  <c r="A72" i="6"/>
  <c r="A65" i="6"/>
  <c r="A24" i="6"/>
  <c r="A53" i="6"/>
  <c r="A42" i="6"/>
  <c r="A10" i="6"/>
  <c r="A22" i="6"/>
  <c r="A7" i="6"/>
  <c r="A31" i="6"/>
  <c r="A16" i="6"/>
  <c r="A69" i="6"/>
  <c r="A20" i="6"/>
  <c r="A54" i="6"/>
  <c r="A66" i="6"/>
  <c r="A18" i="6"/>
  <c r="A37" i="6"/>
  <c r="A64" i="6"/>
  <c r="A36" i="6"/>
  <c r="A8" i="6"/>
  <c r="A23" i="6"/>
  <c r="A58" i="6"/>
  <c r="A62" i="6"/>
  <c r="A46" i="6"/>
  <c r="A49" i="6"/>
  <c r="A14" i="6"/>
  <c r="A60" i="6"/>
  <c r="A40" i="6"/>
  <c r="A63" i="6"/>
  <c r="A34" i="6"/>
  <c r="A71" i="6"/>
  <c r="A55" i="6"/>
  <c r="D73" i="6"/>
  <c r="D2" i="6"/>
  <c r="D9" i="6"/>
  <c r="D74" i="6"/>
  <c r="D29" i="6"/>
  <c r="D38" i="6"/>
  <c r="D32" i="6"/>
  <c r="D5" i="6"/>
  <c r="D15" i="6"/>
  <c r="D25" i="6"/>
  <c r="D28" i="6"/>
  <c r="D51" i="6"/>
  <c r="D56" i="6"/>
  <c r="D17" i="6"/>
  <c r="D12" i="6"/>
  <c r="D45" i="6"/>
  <c r="D3" i="6"/>
  <c r="D19" i="6"/>
  <c r="D13" i="6"/>
  <c r="D26" i="6"/>
  <c r="D30" i="6"/>
  <c r="D6" i="6"/>
  <c r="D41" i="6"/>
  <c r="D57" i="6"/>
  <c r="D67" i="6"/>
  <c r="D70" i="6"/>
  <c r="D21" i="6"/>
  <c r="D44" i="6"/>
  <c r="D48" i="6"/>
  <c r="D50" i="6"/>
  <c r="D4" i="6"/>
  <c r="D11" i="6"/>
  <c r="D47" i="6"/>
  <c r="D68" i="6"/>
  <c r="D61" i="6"/>
  <c r="D35" i="6"/>
  <c r="D27" i="6"/>
  <c r="D52" i="6"/>
  <c r="D43" i="6"/>
  <c r="D39" i="6"/>
  <c r="D33" i="6"/>
  <c r="D59" i="6"/>
  <c r="D72" i="6"/>
  <c r="D65" i="6"/>
  <c r="D24" i="6"/>
  <c r="D53" i="6"/>
  <c r="D42" i="6"/>
  <c r="D10" i="6"/>
  <c r="D22" i="6"/>
  <c r="D7" i="6"/>
  <c r="D31" i="6"/>
  <c r="D16" i="6"/>
  <c r="D69" i="6"/>
  <c r="D20" i="6"/>
  <c r="D54" i="6"/>
  <c r="D66" i="6"/>
  <c r="D18" i="6"/>
  <c r="D37" i="6"/>
  <c r="D64" i="6"/>
  <c r="D36" i="6"/>
  <c r="D8" i="6"/>
  <c r="D23" i="6"/>
  <c r="D58" i="6"/>
  <c r="D62" i="6"/>
  <c r="D46" i="6"/>
  <c r="D49" i="6"/>
  <c r="D14" i="6"/>
  <c r="D60" i="6"/>
  <c r="D40" i="6"/>
  <c r="D63" i="6"/>
  <c r="D34" i="6"/>
  <c r="D71" i="6"/>
  <c r="D55" i="6"/>
  <c r="A71" i="5"/>
  <c r="A2" i="5"/>
  <c r="A21" i="5"/>
  <c r="A81" i="5"/>
  <c r="A29" i="5"/>
  <c r="A41" i="5"/>
  <c r="A26" i="5"/>
  <c r="A5" i="5"/>
  <c r="A17" i="5"/>
  <c r="A22" i="5"/>
  <c r="A46" i="5"/>
  <c r="A45" i="5"/>
  <c r="A72" i="5"/>
  <c r="A9" i="5"/>
  <c r="A30" i="5"/>
  <c r="A12" i="5"/>
  <c r="A50" i="5"/>
  <c r="A3" i="5"/>
  <c r="A19" i="5"/>
  <c r="A13" i="5"/>
  <c r="A24" i="5"/>
  <c r="A74" i="5"/>
  <c r="A6" i="5"/>
  <c r="A55" i="5"/>
  <c r="A61" i="5"/>
  <c r="A33" i="5"/>
  <c r="A57" i="5"/>
  <c r="A79" i="5"/>
  <c r="A43" i="5"/>
  <c r="A16" i="5"/>
  <c r="A38" i="5"/>
  <c r="A48" i="5"/>
  <c r="A49" i="5"/>
  <c r="A4" i="5"/>
  <c r="A42" i="5"/>
  <c r="A52" i="5"/>
  <c r="A75" i="5"/>
  <c r="A63" i="5"/>
  <c r="A69" i="5"/>
  <c r="A65" i="5"/>
  <c r="A77" i="5"/>
  <c r="A11" i="5"/>
  <c r="A32" i="5"/>
  <c r="A36" i="5"/>
  <c r="A31" i="5"/>
  <c r="A27" i="5"/>
  <c r="A59" i="5"/>
  <c r="A70" i="5"/>
  <c r="A66" i="5"/>
  <c r="A37" i="5"/>
  <c r="A68" i="5"/>
  <c r="A34" i="5"/>
  <c r="A23" i="5"/>
  <c r="A39" i="5"/>
  <c r="A8" i="5"/>
  <c r="A25" i="5"/>
  <c r="A18" i="5"/>
  <c r="A78" i="5"/>
  <c r="A20" i="5"/>
  <c r="A64" i="5"/>
  <c r="A76" i="5"/>
  <c r="A35" i="5"/>
  <c r="A60" i="5"/>
  <c r="A54" i="5"/>
  <c r="A58" i="5"/>
  <c r="A10" i="5"/>
  <c r="A73" i="5"/>
  <c r="A51" i="5"/>
  <c r="A67" i="5"/>
  <c r="A62" i="5"/>
  <c r="A44" i="5"/>
  <c r="A14" i="5"/>
  <c r="A53" i="5"/>
  <c r="A40" i="5"/>
  <c r="A7" i="5"/>
  <c r="A15" i="5"/>
  <c r="A56" i="5"/>
  <c r="A28" i="5"/>
  <c r="A80" i="5"/>
  <c r="A47" i="5"/>
  <c r="D71" i="5"/>
  <c r="D2" i="5"/>
  <c r="D21" i="5"/>
  <c r="D81" i="5"/>
  <c r="D29" i="5"/>
  <c r="D41" i="5"/>
  <c r="D26" i="5"/>
  <c r="D5" i="5"/>
  <c r="D17" i="5"/>
  <c r="D22" i="5"/>
  <c r="D46" i="5"/>
  <c r="D45" i="5"/>
  <c r="D72" i="5"/>
  <c r="D9" i="5"/>
  <c r="D30" i="5"/>
  <c r="D12" i="5"/>
  <c r="D50" i="5"/>
  <c r="D3" i="5"/>
  <c r="D19" i="5"/>
  <c r="D13" i="5"/>
  <c r="D24" i="5"/>
  <c r="D74" i="5"/>
  <c r="D6" i="5"/>
  <c r="D55" i="5"/>
  <c r="D61" i="5"/>
  <c r="D33" i="5"/>
  <c r="D57" i="5"/>
  <c r="D79" i="5"/>
  <c r="D43" i="5"/>
  <c r="D16" i="5"/>
  <c r="D38" i="5"/>
  <c r="D48" i="5"/>
  <c r="D49" i="5"/>
  <c r="D4" i="5"/>
  <c r="D42" i="5"/>
  <c r="D52" i="5"/>
  <c r="D75" i="5"/>
  <c r="D63" i="5"/>
  <c r="D69" i="5"/>
  <c r="D65" i="5"/>
  <c r="D77" i="5"/>
  <c r="D11" i="5"/>
  <c r="D32" i="5"/>
  <c r="D36" i="5"/>
  <c r="D31" i="5"/>
  <c r="D27" i="5"/>
  <c r="D59" i="5"/>
  <c r="D70" i="5"/>
  <c r="D66" i="5"/>
  <c r="D37" i="5"/>
  <c r="D68" i="5"/>
  <c r="D34" i="5"/>
  <c r="D23" i="5"/>
  <c r="D39" i="5"/>
  <c r="D8" i="5"/>
  <c r="D25" i="5"/>
  <c r="D18" i="5"/>
  <c r="D78" i="5"/>
  <c r="D20" i="5"/>
  <c r="D64" i="5"/>
  <c r="D76" i="5"/>
  <c r="D35" i="5"/>
  <c r="D60" i="5"/>
  <c r="D54" i="5"/>
  <c r="D58" i="5"/>
  <c r="D10" i="5"/>
  <c r="D73" i="5"/>
  <c r="D51" i="5"/>
  <c r="D67" i="5"/>
  <c r="D62" i="5"/>
  <c r="D44" i="5"/>
  <c r="D14" i="5"/>
  <c r="D53" i="5"/>
  <c r="D40" i="5"/>
  <c r="D7" i="5"/>
  <c r="D15" i="5"/>
  <c r="D56" i="5"/>
  <c r="D28" i="5"/>
  <c r="D80" i="5"/>
  <c r="D47" i="5"/>
  <c r="A17" i="4"/>
  <c r="A13" i="4"/>
  <c r="A6" i="4"/>
  <c r="A7" i="4"/>
  <c r="A10" i="4"/>
  <c r="A9" i="4"/>
  <c r="A8" i="4"/>
  <c r="A3" i="4"/>
  <c r="A12" i="4"/>
  <c r="A5" i="4"/>
  <c r="A4" i="4"/>
  <c r="A14" i="4"/>
  <c r="A15" i="4"/>
  <c r="A16" i="4"/>
  <c r="A2" i="4"/>
  <c r="A18" i="4"/>
  <c r="A11" i="4"/>
  <c r="D17" i="4"/>
  <c r="D13" i="4"/>
  <c r="D6" i="4"/>
  <c r="D7" i="4"/>
  <c r="D10" i="4"/>
  <c r="D9" i="4"/>
  <c r="D8" i="4"/>
  <c r="D3" i="4"/>
  <c r="D12" i="4"/>
  <c r="D5" i="4"/>
  <c r="D4" i="4"/>
  <c r="D14" i="4"/>
  <c r="D15" i="4"/>
  <c r="D16" i="4"/>
  <c r="D2" i="4"/>
  <c r="D18" i="4"/>
  <c r="D11" i="4"/>
  <c r="A18" i="3"/>
  <c r="A19" i="3"/>
  <c r="A4" i="3"/>
  <c r="A15" i="3"/>
  <c r="A6" i="3"/>
  <c r="A12" i="3"/>
  <c r="A9" i="3"/>
  <c r="A7" i="3"/>
  <c r="A20" i="3"/>
  <c r="A11" i="3"/>
  <c r="A3" i="3"/>
  <c r="A17" i="3"/>
  <c r="A8" i="3"/>
  <c r="A5" i="3"/>
  <c r="A16" i="3"/>
  <c r="A13" i="3"/>
  <c r="A14" i="3"/>
  <c r="A2" i="3"/>
  <c r="A21" i="3"/>
  <c r="A10" i="3"/>
  <c r="D18" i="3"/>
  <c r="D19" i="3"/>
  <c r="D4" i="3"/>
  <c r="D15" i="3"/>
  <c r="D6" i="3"/>
  <c r="D12" i="3"/>
  <c r="D9" i="3"/>
  <c r="D7" i="3"/>
  <c r="D20" i="3"/>
  <c r="D11" i="3"/>
  <c r="D3" i="3"/>
  <c r="D17" i="3"/>
  <c r="D8" i="3"/>
  <c r="D5" i="3"/>
  <c r="D16" i="3"/>
  <c r="D13" i="3"/>
  <c r="D14" i="3"/>
  <c r="D2" i="3"/>
  <c r="D21" i="3"/>
  <c r="D10" i="3"/>
  <c r="A15" i="8"/>
  <c r="A3" i="8"/>
  <c r="A2" i="8"/>
  <c r="A7" i="8"/>
  <c r="A4" i="8"/>
  <c r="A10" i="8"/>
  <c r="A9" i="8"/>
  <c r="A12" i="8"/>
  <c r="A11" i="8"/>
  <c r="A14" i="8"/>
  <c r="A5" i="8"/>
  <c r="A8" i="8"/>
  <c r="A13" i="8"/>
  <c r="A6" i="8"/>
  <c r="D15" i="8"/>
  <c r="D3" i="8"/>
  <c r="D2" i="8"/>
  <c r="D7" i="8"/>
  <c r="D4" i="8"/>
  <c r="D10" i="8"/>
  <c r="D9" i="8"/>
  <c r="D12" i="8"/>
  <c r="D11" i="8"/>
  <c r="D14" i="8"/>
  <c r="D5" i="8"/>
  <c r="D8" i="8"/>
  <c r="D13" i="8"/>
  <c r="D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8E823-A3A8-4885-AE1C-99EAAE87BAB7}" keepAlive="1" name="Query - Casual" description="Connection to the 'Casual' query in the workbook." type="5" refreshedVersion="6" background="1" saveData="1">
    <dbPr connection="Provider=Microsoft.Mashup.OleDb.1;Data Source=$Workbook$;Location=Casual;Extended Properties=&quot;&quot;" command="SELECT * FROM [Casual]"/>
  </connection>
  <connection id="2" xr16:uid="{6987E5F9-5C97-498B-ADA3-3FAFA40CD5E5}" keepAlive="1" name="Query - Epic" description="Connection to the 'Epic' query in the workbook." type="5" refreshedVersion="6" background="1" saveData="1">
    <dbPr connection="Provider=Microsoft.Mashup.OleDb.1;Data Source=$Workbook$;Location=Epic;Extended Properties=&quot;&quot;" command="SELECT * FROM [Epic]"/>
  </connection>
  <connection id="3" xr16:uid="{7DC29649-B3B0-4E47-A505-A58AD35938BC}" keepAlive="1" name="Query - Hardcore" description="Connection to the 'Hardcore' query in the workbook." type="5" refreshedVersion="6" background="1" saveData="1">
    <dbPr connection="Provider=Microsoft.Mashup.OleDb.1;Data Source=$Workbook$;Location=Hardcore;Extended Properties=&quot;&quot;" command="SELECT * FROM [Hardcore]"/>
  </connection>
  <connection id="4" xr16:uid="{C6C9335C-A4BC-4CD5-A494-784874960C14}" keepAlive="1" name="Query - Insanity" description="Connection to the 'Insanity' query in the workbook." type="5" refreshedVersion="6" background="1" saveData="1">
    <dbPr connection="Provider=Microsoft.Mashup.OleDb.1;Data Source=$Workbook$;Location=Insanity;Extended Properties=&quot;&quot;" command="SELECT * FROM [Insanity]"/>
  </connection>
  <connection id="5" xr16:uid="{11A48354-96A7-4430-9D1F-14CBA8B7AC3F}" keepAlive="1" name="Query - Legendary" description="Connection to the 'Legendary' query in the workbook." type="5" refreshedVersion="6" background="1" saveData="1">
    <dbPr connection="Provider=Microsoft.Mashup.OleDb.1;Data Source=$Workbook$;Location=Legendary;Extended Properties=&quot;&quot;" command="SELECT * FROM [Legendary]"/>
  </connection>
  <connection id="6" xr16:uid="{661DDC2E-061B-4C1D-8452-4F706DCCF856}" keepAlive="1" name="Query - Runs" description="Connection to the 'Runs' query in the workbook." type="5" refreshedVersion="6" background="1" saveData="1">
    <dbPr connection="Provider=Microsoft.Mashup.OleDb.1;Data Source=$Workbook$;Location=Runs;Extended Properties=&quot;&quot;" command="SELECT * FROM [Runs]"/>
  </connection>
  <connection id="7" xr16:uid="{F6BFC716-C7FA-46DE-9F79-451D6DFF8C6A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8" xr16:uid="{78ABC47C-E8F5-4549-BAE5-FEC35DADC4D6}" keepAlive="1" name="Query - Veteran" description="Connection to the 'Veteran' query in the workbook." type="5" refreshedVersion="6" background="1" saveData="1">
    <dbPr connection="Provider=Microsoft.Mashup.OleDb.1;Data Source=$Workbook$;Location=Veteran;Extended Properties=&quot;&quot;" command="SELECT * FROM [Veteran]"/>
  </connection>
</connections>
</file>

<file path=xl/sharedStrings.xml><?xml version="1.0" encoding="utf-8"?>
<sst xmlns="http://schemas.openxmlformats.org/spreadsheetml/2006/main" count="593" uniqueCount="109">
  <si>
    <t>Player</t>
  </si>
  <si>
    <t>AirQuotes</t>
  </si>
  <si>
    <t>Week 2</t>
  </si>
  <si>
    <t>Alfonsedode</t>
  </si>
  <si>
    <t>Week 20</t>
  </si>
  <si>
    <t>Week 1</t>
  </si>
  <si>
    <t>anarchoturianist</t>
  </si>
  <si>
    <t>Areksto</t>
  </si>
  <si>
    <t>artvandalay81</t>
  </si>
  <si>
    <t>AW_FC_1986</t>
  </si>
  <si>
    <t>Balbock</t>
  </si>
  <si>
    <t>caineghis2500</t>
  </si>
  <si>
    <t>capn233</t>
  </si>
  <si>
    <t>cato_84</t>
  </si>
  <si>
    <t>ClydeInTheShell</t>
  </si>
  <si>
    <t>CoffeeHolic93</t>
  </si>
  <si>
    <t>ComradeShepard7</t>
  </si>
  <si>
    <t>Crimson Idol 8</t>
  </si>
  <si>
    <t>ctc91</t>
  </si>
  <si>
    <t>dafyddr</t>
  </si>
  <si>
    <t>David Diablo</t>
  </si>
  <si>
    <t>DHKAny</t>
  </si>
  <si>
    <t>didacuscarr</t>
  </si>
  <si>
    <t>dude15305</t>
  </si>
  <si>
    <t>etm125</t>
  </si>
  <si>
    <t>ex-Clusum</t>
  </si>
  <si>
    <t>FatherOfPearl</t>
  </si>
  <si>
    <t>FlowCytometry</t>
  </si>
  <si>
    <t>frank_is_crank</t>
  </si>
  <si>
    <t>FTL_Dodo</t>
  </si>
  <si>
    <t>HamleticTortoise</t>
  </si>
  <si>
    <t>Hendrix137</t>
  </si>
  <si>
    <t>HeroicMass</t>
  </si>
  <si>
    <t>kaxas92</t>
  </si>
  <si>
    <t>Knockingbr4in</t>
  </si>
  <si>
    <t>Kocka007</t>
  </si>
  <si>
    <t>kouzrah</t>
  </si>
  <si>
    <t>landylan</t>
  </si>
  <si>
    <t>lyq3r</t>
  </si>
  <si>
    <t>MasterReefa</t>
  </si>
  <si>
    <t>MaxShine</t>
  </si>
  <si>
    <t>me0120</t>
  </si>
  <si>
    <t>MilkyQuarian</t>
  </si>
  <si>
    <t>N7 Spectre MD</t>
  </si>
  <si>
    <t>N7-Gerbil</t>
  </si>
  <si>
    <t>Origin2Dalet</t>
  </si>
  <si>
    <t>PrinzValium1977</t>
  </si>
  <si>
    <t>prostheticlimbs</t>
  </si>
  <si>
    <t>shards7</t>
  </si>
  <si>
    <t>Smehur</t>
  </si>
  <si>
    <t>Spinotech</t>
  </si>
  <si>
    <t>The_Doctor46N7</t>
  </si>
  <si>
    <t>TheNightSlasher</t>
  </si>
  <si>
    <t>LeafySea</t>
  </si>
  <si>
    <t>TchOktChoky</t>
  </si>
  <si>
    <t>Mikael_Sebastia</t>
  </si>
  <si>
    <t>TheC73M Krauser</t>
  </si>
  <si>
    <t>TheTechnoTurian</t>
  </si>
  <si>
    <t>Week 3</t>
  </si>
  <si>
    <t>Max Dmian</t>
  </si>
  <si>
    <t>ThisIsAaron</t>
  </si>
  <si>
    <t>x3lander</t>
  </si>
  <si>
    <t>xasmoothcrmnalx</t>
  </si>
  <si>
    <t>Week 10</t>
  </si>
  <si>
    <t>Week 4</t>
  </si>
  <si>
    <t>Caratinoid</t>
  </si>
  <si>
    <t>d_nought</t>
  </si>
  <si>
    <t>FasterThanFTL</t>
  </si>
  <si>
    <t>TetsuTsuru</t>
  </si>
  <si>
    <t>Week 9</t>
  </si>
  <si>
    <t>Week 5</t>
  </si>
  <si>
    <t>cassani-7</t>
  </si>
  <si>
    <t>DROID</t>
  </si>
  <si>
    <t>RedJohn1270</t>
  </si>
  <si>
    <t>Week 6</t>
  </si>
  <si>
    <t>Haxn14</t>
  </si>
  <si>
    <t>Week 11</t>
  </si>
  <si>
    <t>Week 7</t>
  </si>
  <si>
    <t>Firedream_N7</t>
  </si>
  <si>
    <t>INVADERONE</t>
  </si>
  <si>
    <t>MM-nOeXTRACTION</t>
  </si>
  <si>
    <t>Morbid Wrath X</t>
  </si>
  <si>
    <t>pizzaking666</t>
  </si>
  <si>
    <t>Week 12</t>
  </si>
  <si>
    <t>Week 8</t>
  </si>
  <si>
    <t>Week 13</t>
  </si>
  <si>
    <t>Okami_Sanjuro</t>
  </si>
  <si>
    <t>Abramsrunner</t>
  </si>
  <si>
    <t>Week 15</t>
  </si>
  <si>
    <t>Week 14</t>
  </si>
  <si>
    <t>Week 17</t>
  </si>
  <si>
    <t>superphoresis</t>
  </si>
  <si>
    <t>Week 16</t>
  </si>
  <si>
    <t>elgerbilo</t>
  </si>
  <si>
    <t>Week 21</t>
  </si>
  <si>
    <t>Argent Xero</t>
  </si>
  <si>
    <t>Emexxia</t>
  </si>
  <si>
    <t>HardcoreSalmon0</t>
  </si>
  <si>
    <t>Week 18</t>
  </si>
  <si>
    <t>Week 19</t>
  </si>
  <si>
    <t>phil_NT101</t>
  </si>
  <si>
    <t>Ziegrif</t>
  </si>
  <si>
    <t>Zjarcal</t>
  </si>
  <si>
    <t>Pfefferi</t>
  </si>
  <si>
    <t>Time</t>
  </si>
  <si>
    <t>Count</t>
  </si>
  <si>
    <t xml:space="preserve"> - </t>
  </si>
  <si>
    <t>anterojp</t>
  </si>
  <si>
    <t>Dromedarry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</si>
</sst>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50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" formatCode="0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4B2943C3-50FC-4ADF-811F-FB19665CE42C}" autoFormatId="16" applyNumberFormats="0" applyBorderFormats="0" applyFontFormats="0" applyPatternFormats="0" applyAlignmentFormats="0" applyWidthHeightFormats="0">
  <queryTableRefresh nextId="29" unboundColumnsLeft="2">
    <queryTableFields count="25">
      <queryTableField id="25" dataBound="0" tableColumnId="24"/>
      <queryTableField id="27" dataBound="0" tableColumnId="25"/>
      <queryTableField id="1" name="Player" tableColumnId="1"/>
      <queryTableField id="23" dataBound="0" tableColumnId="23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D1CE113D-5962-41F0-875B-3B2C961B0090}" autoFormatId="16" applyNumberFormats="0" applyBorderFormats="0" applyFontFormats="0" applyPatternFormats="0" applyAlignmentFormats="0" applyWidthHeightFormats="0">
  <queryTableRefresh nextId="29" unboundColumnsLeft="2">
    <queryTableFields count="25">
      <queryTableField id="25" dataBound="0" tableColumnId="24"/>
      <queryTableField id="27" dataBound="0" tableColumnId="25"/>
      <queryTableField id="1" name="Player" tableColumnId="1"/>
      <queryTableField id="23" dataBound="0" tableColumnId="23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F18B0B3D-B7CB-4C9B-82FB-794DB9565452}" autoFormatId="16" applyNumberFormats="0" applyBorderFormats="0" applyFontFormats="0" applyPatternFormats="0" applyAlignmentFormats="0" applyWidthHeightFormats="0">
  <queryTableRefresh nextId="29" unboundColumnsLeft="2">
    <queryTableFields count="25">
      <queryTableField id="24" dataBound="0" tableColumnId="24"/>
      <queryTableField id="27" dataBound="0" tableColumnId="25"/>
      <queryTableField id="1" name="Player" tableColumnId="1"/>
      <queryTableField id="23" dataBound="0" tableColumnId="23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485575B7-3604-4869-A37C-B4AEBF8E8CF2}" autoFormatId="16" applyNumberFormats="0" applyBorderFormats="0" applyFontFormats="0" applyPatternFormats="0" applyAlignmentFormats="0" applyWidthHeightFormats="0">
  <queryTableRefresh nextId="29" unboundColumnsLeft="2">
    <queryTableFields count="25">
      <queryTableField id="23" dataBound="0" tableColumnId="23"/>
      <queryTableField id="27" dataBound="0" tableColumnId="25"/>
      <queryTableField id="1" name="Player" tableColumnId="1"/>
      <queryTableField id="24" dataBound="0" tableColumnId="24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8ABBFF2F-039B-4C0E-B8C4-FD27E26B16D7}" autoFormatId="16" applyNumberFormats="0" applyBorderFormats="0" applyFontFormats="0" applyPatternFormats="0" applyAlignmentFormats="0" applyWidthHeightFormats="0">
  <queryTableRefresh nextId="28" unboundColumnsLeft="2">
    <queryTableFields count="25">
      <queryTableField id="23" dataBound="0" tableColumnId="23"/>
      <queryTableField id="26" dataBound="0" tableColumnId="25"/>
      <queryTableField id="1" name="Player" tableColumnId="1"/>
      <queryTableField id="24" dataBound="0" tableColumnId="24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9" name="Week 8" tableColumnId="9"/>
      <queryTableField id="10" name="Week 9" tableColumnId="10"/>
      <queryTableField id="11" name="Week 10" tableColumnId="11"/>
      <queryTableField id="12" name="Week 11" tableColumnId="12"/>
      <queryTableField id="13" name="Week 12" tableColumnId="13"/>
      <queryTableField id="14" name="Week 13" tableColumnId="14"/>
      <queryTableField id="15" name="Week 14" tableColumnId="15"/>
      <queryTableField id="16" name="Week 15" tableColumnId="16"/>
      <queryTableField id="17" name="Week 16" tableColumnId="17"/>
      <queryTableField id="18" name="Week 17" tableColumnId="18"/>
      <queryTableField id="19" name="Week 18" tableColumnId="19"/>
      <queryTableField id="20" name="Week 19" tableColumnId="20"/>
      <queryTableField id="21" name="Week 20" tableColumnId="21"/>
      <queryTableField id="22" name="Week 21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F3F642-A310-4D42-9AE0-26DF0C595FDA}" autoFormatId="16" applyNumberFormats="0" applyBorderFormats="0" applyFontFormats="0" applyPatternFormats="0" applyAlignmentFormats="0" applyWidthHeightFormats="0">
  <queryTableRefresh nextId="48" unboundColumnsLeft="2">
    <queryTableFields count="25">
      <queryTableField id="23" dataBound="0" tableColumnId="23"/>
      <queryTableField id="26" dataBound="0" tableColumnId="25"/>
      <queryTableField id="1" name="Player" tableColumnId="1"/>
      <queryTableField id="24" dataBound="0" tableColumnId="24"/>
      <queryTableField id="2" name="Week 1" tableColumnId="2"/>
      <queryTableField id="3" name="Week 2" tableColumnId="3"/>
      <queryTableField id="4" name="Week 3" tableColumnId="4"/>
      <queryTableField id="5" name="Week 4" tableColumnId="5"/>
      <queryTableField id="6" name="Week 5" tableColumnId="6"/>
      <queryTableField id="7" name="Week 6" tableColumnId="7"/>
      <queryTableField id="8" name="Week 7" tableColumnId="8"/>
      <queryTableField id="10" name="Week 8" tableColumnId="10"/>
      <queryTableField id="12" name="Week 9" tableColumnId="12"/>
      <queryTableField id="13" name="Week 10" tableColumnId="13"/>
      <queryTableField id="14" name="Week 11" tableColumnId="14"/>
      <queryTableField id="9" name="Week 12" tableColumnId="9"/>
      <queryTableField id="15" name="Week 13" tableColumnId="15"/>
      <queryTableField id="16" name="Week 14" tableColumnId="16"/>
      <queryTableField id="18" name="Week 15" tableColumnId="18"/>
      <queryTableField id="19" name="Week 16" tableColumnId="19"/>
      <queryTableField id="17" name="Week 17" tableColumnId="17"/>
      <queryTableField id="20" name="Week 18" tableColumnId="20"/>
      <queryTableField id="21" name="Week 19" tableColumnId="21"/>
      <queryTableField id="11" name="Week 20" tableColumnId="11"/>
      <queryTableField id="22" name="Week 21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BD725E-1546-4A12-BCD9-B35E388F4BAD}" name="Legendary" displayName="Legendary" ref="A1:Y15" tableType="queryTable" totalsRowShown="0">
  <autoFilter ref="A1:Y15" xr:uid="{FC5C0A89-2C48-4323-ADDD-AB2015765F7B}">
    <filterColumn colId="3">
      <filters>
        <filter val="21"/>
      </filters>
    </filterColumn>
  </autoFilter>
  <sortState xmlns:xlrd2="http://schemas.microsoft.com/office/spreadsheetml/2017/richdata2" ref="A2:Y15">
    <sortCondition ref="A1:A15"/>
  </sortState>
  <tableColumns count="25">
    <tableColumn id="24" xr3:uid="{B42537E9-623C-4EE9-8037-755FA17F3791}" uniqueName="24" name="Time" queryTableFieldId="25" dataDxfId="149">
      <calculatedColumnFormula>SUM(Legendary[[#This Row],[Week 1]:[Week 21]])</calculatedColumnFormula>
    </tableColumn>
    <tableColumn id="25" xr3:uid="{FC57F861-4BDD-4632-BF6B-BFEEEF25C925}" uniqueName="25" name=" - " queryTableFieldId="27" dataDxfId="148"/>
    <tableColumn id="1" xr3:uid="{16D93800-1386-447C-9A95-D42F1FEA215F}" uniqueName="1" name="Player" queryTableFieldId="1" dataDxfId="147"/>
    <tableColumn id="23" xr3:uid="{79282D0F-9A48-47CD-B2C1-7418BE6A41C0}" uniqueName="23" name="Count" queryTableFieldId="23" dataDxfId="146">
      <calculatedColumnFormula>COUNT(Legendary[[#This Row],[Week 1]:[Week 21]])</calculatedColumnFormula>
    </tableColumn>
    <tableColumn id="2" xr3:uid="{44FA8EA9-D31F-43C0-809D-87C3C4FA8B01}" uniqueName="2" name="Week 1" queryTableFieldId="2" dataDxfId="145"/>
    <tableColumn id="3" xr3:uid="{97731034-A56E-4727-8464-CB1061F94B15}" uniqueName="3" name="Week 2" queryTableFieldId="3" dataDxfId="144"/>
    <tableColumn id="4" xr3:uid="{E13161D0-A8D4-48F1-99AA-854CDF02E06B}" uniqueName="4" name="Week 3" queryTableFieldId="4" dataDxfId="143"/>
    <tableColumn id="5" xr3:uid="{FD0DDC33-70AD-4D65-8986-E3A55ADD686F}" uniqueName="5" name="Week 4" queryTableFieldId="5" dataDxfId="142"/>
    <tableColumn id="6" xr3:uid="{2A66FC62-7810-46AB-9837-6616D174F733}" uniqueName="6" name="Week 5" queryTableFieldId="6" dataDxfId="141"/>
    <tableColumn id="7" xr3:uid="{EF6805CC-14EC-481F-9A83-2906900BE35F}" uniqueName="7" name="Week 6" queryTableFieldId="7" dataDxfId="140"/>
    <tableColumn id="8" xr3:uid="{D9E8796A-3524-4035-93C5-135D5B2075F0}" uniqueName="8" name="Week 7" queryTableFieldId="8" dataDxfId="139"/>
    <tableColumn id="9" xr3:uid="{F83CA757-5A54-417C-A7C5-5E9AC7A2DC5C}" uniqueName="9" name="Week 8" queryTableFieldId="9" dataDxfId="138"/>
    <tableColumn id="10" xr3:uid="{45C78640-DE7A-4428-9E37-056465E2B05D}" uniqueName="10" name="Week 9" queryTableFieldId="10" dataDxfId="137"/>
    <tableColumn id="11" xr3:uid="{B4113F84-6D6D-4A95-8B81-1566C7F82FC7}" uniqueName="11" name="Week 10" queryTableFieldId="11" dataDxfId="136"/>
    <tableColumn id="12" xr3:uid="{116D5C47-53BE-45F4-8088-C3737FEDE895}" uniqueName="12" name="Week 11" queryTableFieldId="12" dataDxfId="135"/>
    <tableColumn id="13" xr3:uid="{FAFFB6FD-2B9C-4F72-8356-2B5C275FE6E0}" uniqueName="13" name="Week 12" queryTableFieldId="13" dataDxfId="134"/>
    <tableColumn id="14" xr3:uid="{380CA9AE-A7E7-404F-8A28-2B3C94B3F972}" uniqueName="14" name="Week 13" queryTableFieldId="14" dataDxfId="133"/>
    <tableColumn id="15" xr3:uid="{EE6568DB-37EB-4531-9DE7-25DF2785937F}" uniqueName="15" name="Week 14" queryTableFieldId="15" dataDxfId="132"/>
    <tableColumn id="16" xr3:uid="{8E7EE850-D540-45C9-B128-5BF7E5D98497}" uniqueName="16" name="Week 15" queryTableFieldId="16" dataDxfId="131"/>
    <tableColumn id="17" xr3:uid="{322434BD-73ED-4E94-BC91-4AB6E509006C}" uniqueName="17" name="Week 16" queryTableFieldId="17" dataDxfId="130"/>
    <tableColumn id="18" xr3:uid="{AE606211-DF86-4A36-982C-75D4A65CC1FE}" uniqueName="18" name="Week 17" queryTableFieldId="18" dataDxfId="129"/>
    <tableColumn id="19" xr3:uid="{F20E819A-90BE-40B8-93C7-14229A7F87D5}" uniqueName="19" name="Week 18" queryTableFieldId="19" dataDxfId="128"/>
    <tableColumn id="20" xr3:uid="{17888E54-2C72-48C1-9F82-7E883D4F8C03}" uniqueName="20" name="Week 19" queryTableFieldId="20" dataDxfId="127"/>
    <tableColumn id="21" xr3:uid="{29898AE2-0335-43C6-AB70-FFFD4A777DDA}" uniqueName="21" name="Week 20" queryTableFieldId="21" dataDxfId="126"/>
    <tableColumn id="22" xr3:uid="{D269FE0E-D02F-4587-A20D-97004369CFC2}" uniqueName="22" name="Week 21" queryTableFieldId="22" dataDxfId="1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E88539-FAC4-4A25-A4E4-23D8ABC4EC69}" name="Epic" displayName="Epic" ref="A1:Y20" tableType="queryTable" totalsRowShown="0">
  <autoFilter ref="A1:Y20" xr:uid="{ED2C4FDB-439B-4385-A23F-89DBD3BD468B}"/>
  <sortState xmlns:xlrd2="http://schemas.microsoft.com/office/spreadsheetml/2017/richdata2" ref="A2:Y20">
    <sortCondition ref="A1:A20"/>
  </sortState>
  <tableColumns count="25">
    <tableColumn id="24" xr3:uid="{DA63B263-840B-4FA1-AD22-F8AE5BDA386C}" uniqueName="24" name="Time" queryTableFieldId="25" dataDxfId="24">
      <calculatedColumnFormula>SUM(Epic[[#This Row],[Week 1]:[Week 21]])</calculatedColumnFormula>
    </tableColumn>
    <tableColumn id="25" xr3:uid="{4C424588-7BB3-4139-B3AA-598639743BDF}" uniqueName="25" name=" - " queryTableFieldId="27" dataDxfId="23"/>
    <tableColumn id="1" xr3:uid="{E644767A-554C-47E9-8457-4879CE9700F8}" uniqueName="1" name="Player" queryTableFieldId="1" dataDxfId="22"/>
    <tableColumn id="23" xr3:uid="{C8456DAC-A3D4-4CE3-B29B-A7CE4A15B52B}" uniqueName="23" name="Count" queryTableFieldId="23" dataDxfId="21">
      <calculatedColumnFormula>COUNT(Epic[[#This Row],[Week 1]:[Week 21]])</calculatedColumnFormula>
    </tableColumn>
    <tableColumn id="2" xr3:uid="{BC7FC302-D412-4786-9C95-BCB6EE746BE7}" uniqueName="2" name="Week 1" queryTableFieldId="2" dataDxfId="20"/>
    <tableColumn id="3" xr3:uid="{0063EDEC-A8C4-4F69-A231-CF925D47E748}" uniqueName="3" name="Week 2" queryTableFieldId="3" dataDxfId="19"/>
    <tableColumn id="4" xr3:uid="{186AAE95-32E3-4E70-9D93-1694C1B2123D}" uniqueName="4" name="Week 3" queryTableFieldId="4" dataDxfId="18"/>
    <tableColumn id="5" xr3:uid="{D9674EA5-5040-4438-83A1-B1A9AA16BEC1}" uniqueName="5" name="Week 4" queryTableFieldId="5" dataDxfId="17"/>
    <tableColumn id="6" xr3:uid="{32F81972-5B9C-4849-9294-58EF8F2EFC31}" uniqueName="6" name="Week 5" queryTableFieldId="6" dataDxfId="16"/>
    <tableColumn id="7" xr3:uid="{F4A13BAC-85E7-4457-94DF-8819389E63CB}" uniqueName="7" name="Week 6" queryTableFieldId="7" dataDxfId="15"/>
    <tableColumn id="8" xr3:uid="{118A21F2-15DE-45AD-A8B7-61D393D94752}" uniqueName="8" name="Week 7" queryTableFieldId="8" dataDxfId="14"/>
    <tableColumn id="9" xr3:uid="{D944DD1D-65EC-4C0F-B565-44F26811FFB1}" uniqueName="9" name="Week 8" queryTableFieldId="9" dataDxfId="13"/>
    <tableColumn id="10" xr3:uid="{63D3C5ED-4D92-4914-BD03-9E27EC12D7CE}" uniqueName="10" name="Week 9" queryTableFieldId="10" dataDxfId="12"/>
    <tableColumn id="11" xr3:uid="{6E6CF9DA-C7EB-470E-8C9D-1A48BA756CE0}" uniqueName="11" name="Week 10" queryTableFieldId="11" dataDxfId="11"/>
    <tableColumn id="12" xr3:uid="{2104DA85-B82F-4B65-A49D-51FFE3A9FFE6}" uniqueName="12" name="Week 11" queryTableFieldId="12" dataDxfId="10"/>
    <tableColumn id="13" xr3:uid="{62CFD267-862B-430B-B924-32BC859BBC70}" uniqueName="13" name="Week 12" queryTableFieldId="13" dataDxfId="9"/>
    <tableColumn id="14" xr3:uid="{27E2C32E-33AF-433E-9EA8-CCE947C020E3}" uniqueName="14" name="Week 13" queryTableFieldId="14" dataDxfId="8"/>
    <tableColumn id="15" xr3:uid="{4CB775D7-E0AC-46C1-B859-F07BAAAB48DC}" uniqueName="15" name="Week 14" queryTableFieldId="15" dataDxfId="7"/>
    <tableColumn id="16" xr3:uid="{19C95857-81EC-4142-A96A-B923333D2AB3}" uniqueName="16" name="Week 15" queryTableFieldId="16" dataDxfId="6"/>
    <tableColumn id="17" xr3:uid="{12845907-7F59-4602-A6A4-BEAB4CE8437C}" uniqueName="17" name="Week 16" queryTableFieldId="17" dataDxfId="5"/>
    <tableColumn id="18" xr3:uid="{B4498573-6778-4D79-A5AF-976DE2C7E973}" uniqueName="18" name="Week 17" queryTableFieldId="18" dataDxfId="4"/>
    <tableColumn id="19" xr3:uid="{AFA73D96-714F-4D76-AA27-B6866FA41E1B}" uniqueName="19" name="Week 18" queryTableFieldId="19" dataDxfId="3"/>
    <tableColumn id="20" xr3:uid="{7FCBB61F-A7B3-4313-B999-ECC2627A7FB6}" uniqueName="20" name="Week 19" queryTableFieldId="20" dataDxfId="2"/>
    <tableColumn id="21" xr3:uid="{73223C35-E921-413A-90D6-5B1CF4391701}" uniqueName="21" name="Week 20" queryTableFieldId="21" dataDxfId="1"/>
    <tableColumn id="22" xr3:uid="{59EDA0D0-43A7-4F7E-AAA1-7F41C8D807ED}" uniqueName="22" name="Week 21" queryTableFieldId="2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F261F5-3397-466D-90AA-4EFE7399583D}" name="Insanity" displayName="Insanity" ref="A1:Y74" tableType="queryTable" totalsRowShown="0">
  <autoFilter ref="A1:Y74" xr:uid="{C283C88B-F2AD-491F-8928-F3B22629F7F0}">
    <filterColumn colId="3">
      <filters>
        <filter val="21"/>
      </filters>
    </filterColumn>
  </autoFilter>
  <sortState xmlns:xlrd2="http://schemas.microsoft.com/office/spreadsheetml/2017/richdata2" ref="A2:Y74">
    <sortCondition ref="A1:A74"/>
  </sortState>
  <tableColumns count="25">
    <tableColumn id="24" xr3:uid="{50E4B7E2-CB7F-4D1A-9AC9-6162F0C10970}" uniqueName="24" name="Time" queryTableFieldId="24" dataDxfId="49">
      <calculatedColumnFormula>SUM(Insanity[[#This Row],[Week 1]:[Week 21]])</calculatedColumnFormula>
    </tableColumn>
    <tableColumn id="25" xr3:uid="{CE3CD6AD-D134-4471-8D15-94DC434FCD5A}" uniqueName="25" name=" - " queryTableFieldId="27" dataDxfId="48"/>
    <tableColumn id="1" xr3:uid="{E4A135A3-EA75-4351-95AA-8FA79D5E015A}" uniqueName="1" name="Player" queryTableFieldId="1" dataDxfId="47"/>
    <tableColumn id="23" xr3:uid="{F8E402EA-5156-487F-807C-9E33BE3A0E79}" uniqueName="23" name="Count" queryTableFieldId="23" dataDxfId="46">
      <calculatedColumnFormula>COUNT(Insanity[[#This Row],[Week 1]:[Week 21]])</calculatedColumnFormula>
    </tableColumn>
    <tableColumn id="2" xr3:uid="{E782DE9B-D52E-4321-AF2E-D7AF0326A0E8}" uniqueName="2" name="Week 1" queryTableFieldId="2" dataDxfId="45"/>
    <tableColumn id="3" xr3:uid="{772A56B2-1F57-40B9-B259-945A41FBF909}" uniqueName="3" name="Week 2" queryTableFieldId="3" dataDxfId="44"/>
    <tableColumn id="4" xr3:uid="{65C28892-A45F-4809-9DEA-8CAA0C046F4C}" uniqueName="4" name="Week 3" queryTableFieldId="4" dataDxfId="43"/>
    <tableColumn id="5" xr3:uid="{E3F38EE3-180A-4CD9-94B6-2573995A2904}" uniqueName="5" name="Week 4" queryTableFieldId="5" dataDxfId="42"/>
    <tableColumn id="6" xr3:uid="{33949F73-3B7D-4B68-8221-36DFA482D1BE}" uniqueName="6" name="Week 5" queryTableFieldId="6" dataDxfId="41"/>
    <tableColumn id="7" xr3:uid="{9DD034A3-FA3B-4BC8-847A-E1D6AC7A2B10}" uniqueName="7" name="Week 6" queryTableFieldId="7" dataDxfId="40"/>
    <tableColumn id="8" xr3:uid="{BFD8BB81-2451-4DA8-89F3-86C765DFBFB4}" uniqueName="8" name="Week 7" queryTableFieldId="8" dataDxfId="39"/>
    <tableColumn id="9" xr3:uid="{5A1D4832-472D-49F5-8DF2-6683FD8E1F62}" uniqueName="9" name="Week 8" queryTableFieldId="9" dataDxfId="38"/>
    <tableColumn id="10" xr3:uid="{D141A178-3B3A-4C29-80B6-984BBB0FEFBB}" uniqueName="10" name="Week 9" queryTableFieldId="10" dataDxfId="37"/>
    <tableColumn id="11" xr3:uid="{2D72DD74-644C-4159-AF17-DD304FC9707A}" uniqueName="11" name="Week 10" queryTableFieldId="11" dataDxfId="36"/>
    <tableColumn id="12" xr3:uid="{A486B015-0A93-4B1C-B244-639C32391702}" uniqueName="12" name="Week 11" queryTableFieldId="12" dataDxfId="35"/>
    <tableColumn id="13" xr3:uid="{B33A2120-88A6-409A-A955-9B24DCDAE557}" uniqueName="13" name="Week 12" queryTableFieldId="13" dataDxfId="34"/>
    <tableColumn id="14" xr3:uid="{A397C379-C21D-4D92-8800-6F5A987C7CE0}" uniqueName="14" name="Week 13" queryTableFieldId="14" dataDxfId="33"/>
    <tableColumn id="15" xr3:uid="{7FDE93DE-5901-48EC-9F19-DED368B86BDE}" uniqueName="15" name="Week 14" queryTableFieldId="15" dataDxfId="32"/>
    <tableColumn id="16" xr3:uid="{8284C901-3D12-454D-8801-0724ABD89B2D}" uniqueName="16" name="Week 15" queryTableFieldId="16" dataDxfId="31"/>
    <tableColumn id="17" xr3:uid="{098929D4-DCEF-44DB-958D-726EBF580BF4}" uniqueName="17" name="Week 16" queryTableFieldId="17" dataDxfId="30"/>
    <tableColumn id="18" xr3:uid="{1D16E73A-BD28-44AA-BF6C-1E4A8AD840B4}" uniqueName="18" name="Week 17" queryTableFieldId="18" dataDxfId="29"/>
    <tableColumn id="19" xr3:uid="{8837837C-C86B-4173-9C99-38298A43B5D8}" uniqueName="19" name="Week 18" queryTableFieldId="19" dataDxfId="28"/>
    <tableColumn id="20" xr3:uid="{EE1C718F-97A7-4A06-B251-C111B6F3F306}" uniqueName="20" name="Week 19" queryTableFieldId="20" dataDxfId="27"/>
    <tableColumn id="21" xr3:uid="{3CD97F72-85FF-4A7D-8033-F3401101A95F}" uniqueName="21" name="Week 20" queryTableFieldId="21" dataDxfId="26"/>
    <tableColumn id="22" xr3:uid="{18CD064B-57A2-4B8C-9C83-D498BE05C80F}" uniqueName="22" name="Week 21" queryTableFieldId="22" dataDxfId="2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2E6DC-E4A5-4948-A270-EC32FE3105F3}" name="Hardcore" displayName="Hardcore" ref="A1:Y81" tableType="queryTable" totalsRowShown="0">
  <autoFilter ref="A1:Y81" xr:uid="{313E8E95-70BC-4C44-B783-150B02AE5A73}">
    <filterColumn colId="3">
      <filters>
        <filter val="21"/>
      </filters>
    </filterColumn>
  </autoFilter>
  <sortState xmlns:xlrd2="http://schemas.microsoft.com/office/spreadsheetml/2017/richdata2" ref="A2:Y81">
    <sortCondition ref="A1:A81"/>
  </sortState>
  <tableColumns count="25">
    <tableColumn id="23" xr3:uid="{E39F3336-8B59-4866-BE8D-0DB256E05867}" uniqueName="23" name="Time" queryTableFieldId="23" dataDxfId="74">
      <calculatedColumnFormula>SUM(Hardcore[[#This Row],[Week 1]:[Week 21]])</calculatedColumnFormula>
    </tableColumn>
    <tableColumn id="25" xr3:uid="{EF872414-37A6-4846-A50F-BFBB4C544FA7}" uniqueName="25" name=" - " queryTableFieldId="27" dataDxfId="73"/>
    <tableColumn id="1" xr3:uid="{A19A6C32-5C36-48B5-B20F-06AB7C6F984D}" uniqueName="1" name="Player" queryTableFieldId="1" dataDxfId="72"/>
    <tableColumn id="24" xr3:uid="{2D4A7A07-D7B1-4398-B444-CA1C48BB2EEE}" uniqueName="24" name="Count" queryTableFieldId="24" dataDxfId="71">
      <calculatedColumnFormula>COUNT(Hardcore[[#This Row],[Week 1]:[Week 21]])</calculatedColumnFormula>
    </tableColumn>
    <tableColumn id="2" xr3:uid="{042323BD-A832-48FE-9D27-8855534C6CE3}" uniqueName="2" name="Week 1" queryTableFieldId="2" dataDxfId="70"/>
    <tableColumn id="3" xr3:uid="{104CF5A6-70D3-49D8-B14C-EBD957BAE932}" uniqueName="3" name="Week 2" queryTableFieldId="3" dataDxfId="69"/>
    <tableColumn id="4" xr3:uid="{EE7270F8-B5C2-46D7-A94E-394A5FE03F70}" uniqueName="4" name="Week 3" queryTableFieldId="4" dataDxfId="68"/>
    <tableColumn id="5" xr3:uid="{66D870B6-4B46-4C4E-A7FE-E7FEBB03D11B}" uniqueName="5" name="Week 4" queryTableFieldId="5" dataDxfId="67"/>
    <tableColumn id="6" xr3:uid="{774EFF3A-498C-4DBB-96A9-66471EFD1CBB}" uniqueName="6" name="Week 5" queryTableFieldId="6" dataDxfId="66"/>
    <tableColumn id="7" xr3:uid="{57D256BA-F2EB-45DF-96DD-8744D69CE98F}" uniqueName="7" name="Week 6" queryTableFieldId="7" dataDxfId="65"/>
    <tableColumn id="8" xr3:uid="{6E9E3353-E35F-4C8D-867E-3D8A37118374}" uniqueName="8" name="Week 7" queryTableFieldId="8" dataDxfId="64"/>
    <tableColumn id="9" xr3:uid="{760F6998-DBC4-4C47-9A25-39552ECE1E00}" uniqueName="9" name="Week 8" queryTableFieldId="9" dataDxfId="63"/>
    <tableColumn id="10" xr3:uid="{6A88BF61-6BC6-43E3-B481-000B54FE4ECC}" uniqueName="10" name="Week 9" queryTableFieldId="10" dataDxfId="62"/>
    <tableColumn id="11" xr3:uid="{D8473A30-F33C-4740-B657-49F3B03E45B0}" uniqueName="11" name="Week 10" queryTableFieldId="11" dataDxfId="61"/>
    <tableColumn id="12" xr3:uid="{3FF3AAC3-8E98-41A4-B5EF-8C31E0661091}" uniqueName="12" name="Week 11" queryTableFieldId="12" dataDxfId="60"/>
    <tableColumn id="13" xr3:uid="{66FD3D99-F43B-4D5D-8636-D10909153EAA}" uniqueName="13" name="Week 12" queryTableFieldId="13" dataDxfId="59"/>
    <tableColumn id="14" xr3:uid="{D71E0D6A-990A-4C70-ACC7-8A223FC9C238}" uniqueName="14" name="Week 13" queryTableFieldId="14" dataDxfId="58"/>
    <tableColumn id="15" xr3:uid="{99BDB2FC-B5E7-4983-997D-1B6E3D62010C}" uniqueName="15" name="Week 14" queryTableFieldId="15" dataDxfId="57"/>
    <tableColumn id="16" xr3:uid="{3FE5B85B-AC8F-4159-BF0A-1297D4BD4A4F}" uniqueName="16" name="Week 15" queryTableFieldId="16" dataDxfId="56"/>
    <tableColumn id="17" xr3:uid="{C2ECD09C-BA3E-4199-A4D0-40940C7E0C45}" uniqueName="17" name="Week 16" queryTableFieldId="17" dataDxfId="55"/>
    <tableColumn id="18" xr3:uid="{625D6832-8EC5-4CEE-B83F-9126A1F7BA97}" uniqueName="18" name="Week 17" queryTableFieldId="18" dataDxfId="54"/>
    <tableColumn id="19" xr3:uid="{BE19E486-5866-4E00-9734-4E9BC0F5D994}" uniqueName="19" name="Week 18" queryTableFieldId="19" dataDxfId="53"/>
    <tableColumn id="20" xr3:uid="{CE695538-AB89-4983-BAA1-259E433E63DF}" uniqueName="20" name="Week 19" queryTableFieldId="20" dataDxfId="52"/>
    <tableColumn id="21" xr3:uid="{DED019E4-3D05-4933-9099-5B66B0AC44BA}" uniqueName="21" name="Week 20" queryTableFieldId="21" dataDxfId="51"/>
    <tableColumn id="22" xr3:uid="{2C8EE7AC-BC58-48CA-B3A4-276F0C6AA004}" uniqueName="22" name="Week 21" queryTableFieldId="22" dataDxf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37FC1B-5D0E-4E99-8AD2-675422037F00}" name="Veteran" displayName="Veteran" ref="A1:Y18" tableType="queryTable" totalsRowShown="0">
  <autoFilter ref="A1:Y18" xr:uid="{C18D08CD-5B6A-411C-B738-5FE727E299EA}">
    <filterColumn colId="3">
      <filters>
        <filter val="21"/>
      </filters>
    </filterColumn>
  </autoFilter>
  <sortState xmlns:xlrd2="http://schemas.microsoft.com/office/spreadsheetml/2017/richdata2" ref="A2:Y18">
    <sortCondition ref="A1:A18"/>
  </sortState>
  <tableColumns count="25">
    <tableColumn id="23" xr3:uid="{94B7C114-C127-4AFF-A7E8-9FA2409B057D}" uniqueName="23" name="Time" queryTableFieldId="23" dataDxfId="99">
      <calculatedColumnFormula>SUM(Veteran[[#This Row],[Week 1]:[Week 21]])</calculatedColumnFormula>
    </tableColumn>
    <tableColumn id="25" xr3:uid="{4358005B-8A9A-44A7-8E1D-CF1DE5EA80E6}" uniqueName="25" name=" - " queryTableFieldId="26" dataDxfId="98"/>
    <tableColumn id="1" xr3:uid="{5D8787A5-5558-4195-A571-7826F02426B1}" uniqueName="1" name="Player" queryTableFieldId="1" dataDxfId="97"/>
    <tableColumn id="24" xr3:uid="{90527092-036A-43D1-B440-7F2D3029DF32}" uniqueName="24" name="Count" queryTableFieldId="24" dataDxfId="96">
      <calculatedColumnFormula>COUNT(Veteran[[#This Row],[Week 1]:[Week 21]])</calculatedColumnFormula>
    </tableColumn>
    <tableColumn id="2" xr3:uid="{9187F448-D913-43AF-AD0E-07663EE28120}" uniqueName="2" name="Week 1" queryTableFieldId="2" dataDxfId="95"/>
    <tableColumn id="3" xr3:uid="{7990B2BD-D119-4367-9663-D331C9E52E2E}" uniqueName="3" name="Week 2" queryTableFieldId="3" dataDxfId="94"/>
    <tableColumn id="4" xr3:uid="{4873FB61-7218-42EE-93E7-4CDB5CC54A37}" uniqueName="4" name="Week 3" queryTableFieldId="4" dataDxfId="93"/>
    <tableColumn id="5" xr3:uid="{80CBCF20-A04F-4007-9FC3-E9B085A5A393}" uniqueName="5" name="Week 4" queryTableFieldId="5" dataDxfId="92"/>
    <tableColumn id="6" xr3:uid="{62A6A5C6-22EF-48E3-BB68-9D0D227CF216}" uniqueName="6" name="Week 5" queryTableFieldId="6" dataDxfId="91"/>
    <tableColumn id="7" xr3:uid="{5DD5E27F-4E58-475D-80AB-1EA1A586AC2A}" uniqueName="7" name="Week 6" queryTableFieldId="7" dataDxfId="90"/>
    <tableColumn id="8" xr3:uid="{53F5579C-B2F9-4671-9739-913411FC1E3E}" uniqueName="8" name="Week 7" queryTableFieldId="8" dataDxfId="89"/>
    <tableColumn id="9" xr3:uid="{E8152CD0-0642-4A66-BBC3-8AD3360C5280}" uniqueName="9" name="Week 8" queryTableFieldId="9" dataDxfId="88"/>
    <tableColumn id="10" xr3:uid="{DA8C4925-3516-458C-B511-CAC54EFE1C5A}" uniqueName="10" name="Week 9" queryTableFieldId="10" dataDxfId="87"/>
    <tableColumn id="11" xr3:uid="{3E1E8F05-B80E-4A57-915E-62EDF44862F5}" uniqueName="11" name="Week 10" queryTableFieldId="11" dataDxfId="86"/>
    <tableColumn id="12" xr3:uid="{0113C6D6-2D53-428E-A447-0D696540908D}" uniqueName="12" name="Week 11" queryTableFieldId="12" dataDxfId="85"/>
    <tableColumn id="13" xr3:uid="{135E0745-B37B-4F8B-992E-5179E7721085}" uniqueName="13" name="Week 12" queryTableFieldId="13" dataDxfId="84"/>
    <tableColumn id="14" xr3:uid="{A7DEB8BE-D2D6-404D-B1AE-A5E7A037F37E}" uniqueName="14" name="Week 13" queryTableFieldId="14" dataDxfId="83"/>
    <tableColumn id="15" xr3:uid="{CC2A4B76-06C0-4ECF-9CC5-94E0DBD2C9B2}" uniqueName="15" name="Week 14" queryTableFieldId="15" dataDxfId="82"/>
    <tableColumn id="16" xr3:uid="{C448D9F0-6AAD-48C0-B23E-5C0A4E7C8E78}" uniqueName="16" name="Week 15" queryTableFieldId="16" dataDxfId="81"/>
    <tableColumn id="17" xr3:uid="{78B98617-AEB0-4D84-8B67-E81E2CA264B4}" uniqueName="17" name="Week 16" queryTableFieldId="17" dataDxfId="80"/>
    <tableColumn id="18" xr3:uid="{63B9538F-828B-4676-85AF-3B3D3BD1A0ED}" uniqueName="18" name="Week 17" queryTableFieldId="18" dataDxfId="79"/>
    <tableColumn id="19" xr3:uid="{D0F661CC-C273-48FB-B2BE-E26EC789D2F7}" uniqueName="19" name="Week 18" queryTableFieldId="19" dataDxfId="78"/>
    <tableColumn id="20" xr3:uid="{4687B70F-BC7C-4075-9AB2-6DC1BA626553}" uniqueName="20" name="Week 19" queryTableFieldId="20" dataDxfId="77"/>
    <tableColumn id="21" xr3:uid="{AF4032FA-B6A9-427B-B2BA-BE9F511623D2}" uniqueName="21" name="Week 20" queryTableFieldId="21" dataDxfId="76"/>
    <tableColumn id="22" xr3:uid="{FB4FFC85-A4EB-468A-A1BF-9C37FBF910F8}" uniqueName="22" name="Week 21" queryTableFieldId="22" dataDxfId="7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5D9AE0-41E3-4E7F-AAC4-9AFE903E0F97}" name="Casual" displayName="Casual" ref="A1:Y21" tableType="queryTable" totalsRowShown="0">
  <autoFilter ref="A1:Y21" xr:uid="{D7D07BA0-438A-4FA9-BD28-FEB775026FBC}">
    <filterColumn colId="3">
      <filters>
        <filter val="21"/>
      </filters>
    </filterColumn>
  </autoFilter>
  <sortState xmlns:xlrd2="http://schemas.microsoft.com/office/spreadsheetml/2017/richdata2" ref="A2:Y21">
    <sortCondition ref="A1:A21"/>
  </sortState>
  <tableColumns count="25">
    <tableColumn id="23" xr3:uid="{C514A4B1-C072-47AC-A78D-456B1B7F744F}" uniqueName="23" name="Time" queryTableFieldId="23" dataDxfId="124">
      <calculatedColumnFormula>SUM(Casual[[#This Row],[Week 1]:[Week 21]])</calculatedColumnFormula>
    </tableColumn>
    <tableColumn id="25" xr3:uid="{D9DC63B3-C8BA-4205-9E9A-D3E740A26565}" uniqueName="25" name=" - " queryTableFieldId="26" dataDxfId="123"/>
    <tableColumn id="1" xr3:uid="{6D151077-64AB-47C4-B1E2-D75AB0E7FD27}" uniqueName="1" name="Player" queryTableFieldId="1" dataDxfId="122"/>
    <tableColumn id="24" xr3:uid="{5F11301A-A026-495D-9678-F77E466FA2B4}" uniqueName="24" name="Count" queryTableFieldId="24" dataDxfId="121">
      <calculatedColumnFormula>COUNT(Casual[[#This Row],[Week 1]:[Week 21]])</calculatedColumnFormula>
    </tableColumn>
    <tableColumn id="2" xr3:uid="{F3DC6A69-8B64-4CCE-8C3A-411DA916C55F}" uniqueName="2" name="Week 1" queryTableFieldId="2" dataDxfId="120"/>
    <tableColumn id="3" xr3:uid="{EC584EDE-D91F-4916-879D-4BEFB4133733}" uniqueName="3" name="Week 2" queryTableFieldId="3" dataDxfId="119"/>
    <tableColumn id="4" xr3:uid="{8F01E7B9-27EF-472B-A061-43942649FE6A}" uniqueName="4" name="Week 3" queryTableFieldId="4" dataDxfId="118"/>
    <tableColumn id="5" xr3:uid="{06D0BB69-763D-41B0-A472-972A4B0EFA9E}" uniqueName="5" name="Week 4" queryTableFieldId="5" dataDxfId="117"/>
    <tableColumn id="6" xr3:uid="{EDA9682E-F32D-45C6-AC2F-A776CEE1B172}" uniqueName="6" name="Week 5" queryTableFieldId="6" dataDxfId="116"/>
    <tableColumn id="7" xr3:uid="{D22B405B-1B64-4C7B-805D-541F5E3018CB}" uniqueName="7" name="Week 6" queryTableFieldId="7" dataDxfId="115"/>
    <tableColumn id="8" xr3:uid="{0277C5D7-F4E6-4351-9AEE-223C559E45BB}" uniqueName="8" name="Week 7" queryTableFieldId="8" dataDxfId="114"/>
    <tableColumn id="10" xr3:uid="{E7085FD0-FE7E-4D8F-9BEC-56842B3B07BE}" uniqueName="10" name="Week 8" queryTableFieldId="10" dataDxfId="113"/>
    <tableColumn id="12" xr3:uid="{1258AFE1-ADD9-4012-A085-FF38607EEDCD}" uniqueName="12" name="Week 9" queryTableFieldId="12" dataDxfId="112"/>
    <tableColumn id="13" xr3:uid="{BAE8F689-ACFF-4431-811F-D0DE95BDBE09}" uniqueName="13" name="Week 10" queryTableFieldId="13" dataDxfId="111"/>
    <tableColumn id="14" xr3:uid="{0FCFA75D-29DD-44D0-82AD-49746E355E8F}" uniqueName="14" name="Week 11" queryTableFieldId="14" dataDxfId="110"/>
    <tableColumn id="9" xr3:uid="{4F76E68E-F7B2-486E-86A7-3A1571D16816}" uniqueName="9" name="Week 12" queryTableFieldId="9" dataDxfId="109"/>
    <tableColumn id="15" xr3:uid="{EBDEBF97-D277-4B12-AD0B-41D21CBD1DE3}" uniqueName="15" name="Week 13" queryTableFieldId="15" dataDxfId="108"/>
    <tableColumn id="16" xr3:uid="{F7896065-84E7-46CA-AA16-BCF1D72293BF}" uniqueName="16" name="Week 14" queryTableFieldId="16" dataDxfId="107"/>
    <tableColumn id="18" xr3:uid="{B4C38DF5-A4E0-4375-950D-6D7395FB7C6D}" uniqueName="18" name="Week 15" queryTableFieldId="18" dataDxfId="106"/>
    <tableColumn id="19" xr3:uid="{BF6DCD43-3AF7-4C83-A7D2-814EDA5A87E6}" uniqueName="19" name="Week 16" queryTableFieldId="19" dataDxfId="105"/>
    <tableColumn id="17" xr3:uid="{04090C33-0808-4A43-A78A-B6D5C4DA83D2}" uniqueName="17" name="Week 17" queryTableFieldId="17" dataDxfId="104"/>
    <tableColumn id="20" xr3:uid="{EF594A85-1313-4289-8957-07052679D764}" uniqueName="20" name="Week 18" queryTableFieldId="20" dataDxfId="103"/>
    <tableColumn id="21" xr3:uid="{92CD3315-0329-4164-8800-90163D73EB35}" uniqueName="21" name="Week 19" queryTableFieldId="21" dataDxfId="102"/>
    <tableColumn id="11" xr3:uid="{4EC41729-C2EB-4309-89D6-ABF35D758210}" uniqueName="11" name="Week 20" queryTableFieldId="11" dataDxfId="101"/>
    <tableColumn id="22" xr3:uid="{A254DAC3-A37D-454F-8862-B86CCC01CE03}" uniqueName="22" name="Week 21" queryTableFieldId="22" dataDxfId="1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407D-E578-47F9-BC71-61A6CFBF05ED}">
  <dimension ref="A1:Y15"/>
  <sheetViews>
    <sheetView workbookViewId="0">
      <selection activeCell="C4" sqref="C4"/>
    </sheetView>
  </sheetViews>
  <sheetFormatPr defaultRowHeight="15" x14ac:dyDescent="0.25"/>
  <cols>
    <col min="1" max="1" width="8.140625" customWidth="1"/>
    <col min="2" max="2" width="4.85546875" bestFit="1" customWidth="1"/>
    <col min="3" max="3" width="16.7109375" bestFit="1" customWidth="1"/>
    <col min="4" max="4" width="8.5703125" bestFit="1" customWidth="1"/>
    <col min="5" max="13" width="10" bestFit="1" customWidth="1"/>
    <col min="14" max="25" width="11" bestFit="1" customWidth="1"/>
    <col min="27" max="27" width="8.140625" bestFit="1" customWidth="1"/>
    <col min="28" max="28" width="8.5703125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SUM(Legendary[[#This Row],[Week 1]:[Week 21]])</f>
        <v>2.2037037037037036E-2</v>
      </c>
      <c r="B2" s="2" t="s">
        <v>106</v>
      </c>
      <c r="C2" s="1" t="s">
        <v>108</v>
      </c>
      <c r="D2" s="1">
        <f>COUNT(Legendary[[#This Row],[Week 1]:[Week 21]])</f>
        <v>1</v>
      </c>
      <c r="E2" s="2">
        <v>2.2037037037037036E-2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SUM(Legendary[[#This Row],[Week 1]:[Week 21]])</f>
        <v>3.7418981481481477E-2</v>
      </c>
      <c r="B3" s="2" t="s">
        <v>106</v>
      </c>
      <c r="C3" s="1" t="s">
        <v>3</v>
      </c>
      <c r="D3" s="1">
        <f>COUNT(Legendary[[#This Row],[Week 1]:[Week 21]])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3.7418981481481477E-2</v>
      </c>
      <c r="T3" s="2"/>
      <c r="U3" s="2"/>
      <c r="V3" s="2"/>
      <c r="W3" s="2"/>
      <c r="X3" s="2"/>
      <c r="Y3" s="2"/>
    </row>
    <row r="4" spans="1:25" hidden="1" x14ac:dyDescent="0.25">
      <c r="A4" s="2">
        <f>SUM(Legendary[[#This Row],[Week 1]:[Week 21]])</f>
        <v>3.7962962962962962E-2</v>
      </c>
      <c r="B4" s="2" t="s">
        <v>106</v>
      </c>
      <c r="C4" s="1" t="s">
        <v>31</v>
      </c>
      <c r="D4" s="1">
        <f>COUNT(Legendary[[#This Row],[Week 1]:[Week 21]])</f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3.7962962962962962E-2</v>
      </c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SUM(Legendary[[#This Row],[Week 1]:[Week 21]])</f>
        <v>4.0914351851851848E-2</v>
      </c>
      <c r="B5" s="2" t="s">
        <v>106</v>
      </c>
      <c r="C5" s="1" t="s">
        <v>8</v>
      </c>
      <c r="D5" s="1">
        <f>COUNT(Legendary[[#This Row],[Week 1]:[Week 21]])</f>
        <v>1</v>
      </c>
      <c r="E5" s="2"/>
      <c r="F5" s="2">
        <v>4.0914351851851848E-2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SUM(Legendary[[#This Row],[Week 1]:[Week 21]])</f>
        <v>5.6215277777777774E-2</v>
      </c>
      <c r="B6" s="2" t="s">
        <v>106</v>
      </c>
      <c r="C6" s="1" t="s">
        <v>48</v>
      </c>
      <c r="D6" s="1">
        <f>COUNT(Legendary[[#This Row],[Week 1]:[Week 21]])</f>
        <v>1</v>
      </c>
      <c r="E6" s="2"/>
      <c r="F6" s="2"/>
      <c r="G6" s="2"/>
      <c r="H6" s="2"/>
      <c r="I6" s="2"/>
      <c r="J6" s="2"/>
      <c r="K6" s="2">
        <v>5.6215277777777774E-2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SUM(Legendary[[#This Row],[Week 1]:[Week 21]])</f>
        <v>6.0763888888888888E-2</v>
      </c>
      <c r="B7" s="2" t="s">
        <v>106</v>
      </c>
      <c r="C7" s="1" t="s">
        <v>97</v>
      </c>
      <c r="D7" s="1">
        <f>COUNT(Legendary[[#This Row],[Week 1]:[Week 21]])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6.0763888888888888E-2</v>
      </c>
      <c r="T7" s="2"/>
      <c r="U7" s="2"/>
      <c r="V7" s="2"/>
      <c r="W7" s="2"/>
      <c r="X7" s="2"/>
      <c r="Y7" s="2"/>
    </row>
    <row r="8" spans="1:25" hidden="1" x14ac:dyDescent="0.25">
      <c r="A8" s="2">
        <f>SUM(Legendary[[#This Row],[Week 1]:[Week 21]])</f>
        <v>6.4988425925925922E-2</v>
      </c>
      <c r="B8" s="2" t="s">
        <v>106</v>
      </c>
      <c r="C8" s="1" t="s">
        <v>18</v>
      </c>
      <c r="D8" s="1">
        <f>COUNT(Legendary[[#This Row],[Week 1]:[Week 21]])</f>
        <v>2</v>
      </c>
      <c r="E8" s="2"/>
      <c r="F8" s="2">
        <v>3.0115740740740738E-2</v>
      </c>
      <c r="G8" s="2"/>
      <c r="H8" s="2"/>
      <c r="I8" s="2"/>
      <c r="J8" s="2"/>
      <c r="K8" s="2">
        <v>3.4872685185185187E-2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SUM(Legendary[[#This Row],[Week 1]:[Week 21]])</f>
        <v>6.6747685185185188E-2</v>
      </c>
      <c r="B9" s="2" t="s">
        <v>106</v>
      </c>
      <c r="C9" s="1" t="s">
        <v>49</v>
      </c>
      <c r="D9" s="1">
        <f>COUNT(Legendary[[#This Row],[Week 1]:[Week 21]])</f>
        <v>2</v>
      </c>
      <c r="E9" s="2">
        <v>3.2835648148148149E-2</v>
      </c>
      <c r="F9" s="2">
        <v>3.3912037037037039E-2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SUM(Legendary[[#This Row],[Week 1]:[Week 21]])</f>
        <v>7.6759259259259263E-2</v>
      </c>
      <c r="B10" s="2" t="s">
        <v>106</v>
      </c>
      <c r="C10" s="1" t="s">
        <v>86</v>
      </c>
      <c r="D10" s="1">
        <f>COUNT(Legendary[[#This Row],[Week 1]:[Week 21]])</f>
        <v>1</v>
      </c>
      <c r="E10" s="2"/>
      <c r="F10" s="2"/>
      <c r="G10" s="2"/>
      <c r="H10" s="2"/>
      <c r="I10" s="2"/>
      <c r="J10" s="2"/>
      <c r="K10" s="2"/>
      <c r="L10" s="2"/>
      <c r="M10" s="2">
        <v>7.6759259259259263E-2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SUM(Legendary[[#This Row],[Week 1]:[Week 21]])</f>
        <v>9.8368055555555556E-2</v>
      </c>
      <c r="B11" s="2" t="s">
        <v>106</v>
      </c>
      <c r="C11" s="1" t="s">
        <v>57</v>
      </c>
      <c r="D11" s="1">
        <f>COUNT(Legendary[[#This Row],[Week 1]:[Week 21]])</f>
        <v>4</v>
      </c>
      <c r="E11" s="2"/>
      <c r="F11" s="2">
        <v>2.521990740740741E-2</v>
      </c>
      <c r="G11" s="2"/>
      <c r="H11" s="2"/>
      <c r="I11" s="2"/>
      <c r="J11" s="2">
        <v>2.0381944444444446E-2</v>
      </c>
      <c r="K11" s="2"/>
      <c r="L11" s="2"/>
      <c r="M11" s="2"/>
      <c r="N11" s="2"/>
      <c r="O11" s="2"/>
      <c r="P11" s="2"/>
      <c r="Q11" s="2"/>
      <c r="R11" s="2">
        <v>2.883101851851852E-2</v>
      </c>
      <c r="S11" s="2">
        <v>2.3935185185185184E-2</v>
      </c>
      <c r="T11" s="2"/>
      <c r="U11" s="2"/>
      <c r="V11" s="2"/>
      <c r="W11" s="2"/>
      <c r="X11" s="2"/>
      <c r="Y11" s="2"/>
    </row>
    <row r="12" spans="1:25" hidden="1" x14ac:dyDescent="0.25">
      <c r="A12" s="2">
        <f>SUM(Legendary[[#This Row],[Week 1]:[Week 21]])</f>
        <v>0.39209490740740743</v>
      </c>
      <c r="B12" s="2" t="s">
        <v>106</v>
      </c>
      <c r="C12" s="1" t="s">
        <v>52</v>
      </c>
      <c r="D12" s="1">
        <f>COUNT(Legendary[[#This Row],[Week 1]:[Week 21]])</f>
        <v>11</v>
      </c>
      <c r="E12" s="2">
        <v>2.3796296296296298E-2</v>
      </c>
      <c r="F12" s="2">
        <v>3.335648148148148E-2</v>
      </c>
      <c r="G12" s="2"/>
      <c r="H12" s="2"/>
      <c r="I12" s="2"/>
      <c r="J12" s="2">
        <v>4.4189814814814814E-2</v>
      </c>
      <c r="K12" s="2"/>
      <c r="L12" s="2">
        <v>3.5995370370370372E-2</v>
      </c>
      <c r="M12" s="2">
        <v>2.7824074074074074E-2</v>
      </c>
      <c r="N12" s="2">
        <v>2.9618055555555554E-2</v>
      </c>
      <c r="O12" s="2">
        <v>4.9328703703703701E-2</v>
      </c>
      <c r="P12" s="2"/>
      <c r="Q12" s="2">
        <v>4.5266203703703704E-2</v>
      </c>
      <c r="R12" s="2">
        <v>2.8981481481481483E-2</v>
      </c>
      <c r="S12" s="2">
        <v>3.5821759259259262E-2</v>
      </c>
      <c r="T12" s="2">
        <v>3.7916666666666668E-2</v>
      </c>
      <c r="U12" s="2"/>
      <c r="V12" s="2"/>
      <c r="W12" s="2"/>
      <c r="X12" s="2"/>
      <c r="Y12" s="2"/>
    </row>
    <row r="13" spans="1:25" x14ac:dyDescent="0.25">
      <c r="A13" s="2">
        <f>SUM(Legendary[[#This Row],[Week 1]:[Week 21]])</f>
        <v>0.80299768518518533</v>
      </c>
      <c r="B13" s="2"/>
      <c r="C13" s="1" t="s">
        <v>25</v>
      </c>
      <c r="D13" s="1">
        <f>COUNT(Legendary[[#This Row],[Week 1]:[Week 21]])</f>
        <v>21</v>
      </c>
      <c r="E13" s="2">
        <v>2.390046296296296E-2</v>
      </c>
      <c r="F13" s="2">
        <v>3.4097222222222223E-2</v>
      </c>
      <c r="G13" s="2">
        <v>4.8923611111111119E-2</v>
      </c>
      <c r="H13" s="2">
        <v>4.2835648148148144E-2</v>
      </c>
      <c r="I13" s="2">
        <v>5.4236111111111103E-2</v>
      </c>
      <c r="J13" s="2">
        <v>2.6701388888888889E-2</v>
      </c>
      <c r="K13" s="2">
        <v>3.5844907407407409E-2</v>
      </c>
      <c r="L13" s="2">
        <v>3.2754629629629627E-2</v>
      </c>
      <c r="M13" s="2">
        <v>3.5243055555555555E-2</v>
      </c>
      <c r="N13" s="2">
        <v>4.2476851851851849E-2</v>
      </c>
      <c r="O13" s="2">
        <v>3.9074074074074074E-2</v>
      </c>
      <c r="P13" s="2">
        <v>4.9444444444444451E-2</v>
      </c>
      <c r="Q13" s="2">
        <v>3.5416666666666666E-2</v>
      </c>
      <c r="R13" s="2">
        <v>3.6342592592592593E-2</v>
      </c>
      <c r="S13" s="2">
        <v>2.8321759259259258E-2</v>
      </c>
      <c r="T13" s="2">
        <v>3.6990740740740741E-2</v>
      </c>
      <c r="U13" s="2">
        <v>3.4097222222222223E-2</v>
      </c>
      <c r="V13" s="2">
        <v>3.2824074074074075E-2</v>
      </c>
      <c r="W13" s="2">
        <v>5.1909722222222225E-2</v>
      </c>
      <c r="X13" s="2">
        <v>4.3831018518518512E-2</v>
      </c>
      <c r="Y13" s="2">
        <v>3.7731481481481484E-2</v>
      </c>
    </row>
    <row r="14" spans="1:25" x14ac:dyDescent="0.25">
      <c r="A14" s="2">
        <f>SUM(Legendary[[#This Row],[Week 1]:[Week 21]])</f>
        <v>0.84432870370370372</v>
      </c>
      <c r="B14" s="2" t="s">
        <v>106</v>
      </c>
      <c r="C14" s="1" t="s">
        <v>51</v>
      </c>
      <c r="D14" s="1">
        <f>COUNT(Legendary[[#This Row],[Week 1]:[Week 21]])</f>
        <v>21</v>
      </c>
      <c r="E14" s="2">
        <v>2.5347222222222219E-2</v>
      </c>
      <c r="F14" s="2">
        <v>2.7245370370370368E-2</v>
      </c>
      <c r="G14" s="2">
        <v>4.6412037037037029E-2</v>
      </c>
      <c r="H14" s="2">
        <v>5.3113425925925932E-2</v>
      </c>
      <c r="I14" s="2">
        <v>5.0266203703703709E-2</v>
      </c>
      <c r="J14" s="2">
        <v>2.8113425925925927E-2</v>
      </c>
      <c r="K14" s="2">
        <v>4.4641203703703704E-2</v>
      </c>
      <c r="L14" s="2">
        <v>3.7280092592592594E-2</v>
      </c>
      <c r="M14" s="2">
        <v>3.2303240740740737E-2</v>
      </c>
      <c r="N14" s="2">
        <v>4.2627314814814819E-2</v>
      </c>
      <c r="O14" s="2">
        <v>4.4722222222222226E-2</v>
      </c>
      <c r="P14" s="2">
        <v>4.9664351851851855E-2</v>
      </c>
      <c r="Q14" s="2">
        <v>3.9467592592592596E-2</v>
      </c>
      <c r="R14" s="2">
        <v>3.3773148148148149E-2</v>
      </c>
      <c r="S14" s="2">
        <v>2.6099537037037036E-2</v>
      </c>
      <c r="T14" s="2">
        <v>4.520833333333333E-2</v>
      </c>
      <c r="U14" s="2">
        <v>3.3750000000000002E-2</v>
      </c>
      <c r="V14" s="2">
        <v>4.4594907407407409E-2</v>
      </c>
      <c r="W14" s="2">
        <v>6.0138888888888881E-2</v>
      </c>
      <c r="X14" s="2">
        <v>4.5127314814814821E-2</v>
      </c>
      <c r="Y14" s="2">
        <v>3.4432870370370371E-2</v>
      </c>
    </row>
    <row r="15" spans="1:25" x14ac:dyDescent="0.25">
      <c r="A15" s="2">
        <f>SUM(Legendary[[#This Row],[Week 1]:[Week 21]])</f>
        <v>0.8979166666666667</v>
      </c>
      <c r="B15" s="2" t="s">
        <v>106</v>
      </c>
      <c r="C15" s="1" t="s">
        <v>9</v>
      </c>
      <c r="D15" s="1">
        <f>COUNT(Legendary[[#This Row],[Week 1]:[Week 21]])</f>
        <v>21</v>
      </c>
      <c r="E15" s="2">
        <v>3.6354166666666667E-2</v>
      </c>
      <c r="F15" s="2">
        <v>3.9166666666666662E-2</v>
      </c>
      <c r="G15" s="2">
        <v>5.3263888888888888E-2</v>
      </c>
      <c r="H15" s="2">
        <v>5.1423611111111107E-2</v>
      </c>
      <c r="I15" s="2">
        <v>4.6377314814814809E-2</v>
      </c>
      <c r="J15" s="2">
        <v>3.108796296296296E-2</v>
      </c>
      <c r="K15" s="2">
        <v>4.4131944444444439E-2</v>
      </c>
      <c r="L15" s="2">
        <v>3.9282407407407412E-2</v>
      </c>
      <c r="M15" s="2">
        <v>3.7511574074074072E-2</v>
      </c>
      <c r="N15" s="2">
        <v>4.1655092592592598E-2</v>
      </c>
      <c r="O15" s="2">
        <v>3.5046296296296298E-2</v>
      </c>
      <c r="P15" s="2">
        <v>4.673611111111111E-2</v>
      </c>
      <c r="Q15" s="2">
        <v>4.7268518518518515E-2</v>
      </c>
      <c r="R15" s="2">
        <v>3.7476851851851851E-2</v>
      </c>
      <c r="S15" s="2">
        <v>3.4895833333333334E-2</v>
      </c>
      <c r="T15" s="2">
        <v>4.9236111111111119E-2</v>
      </c>
      <c r="U15" s="2">
        <v>4.0752314814814811E-2</v>
      </c>
      <c r="V15" s="2">
        <v>4.3310185185185181E-2</v>
      </c>
      <c r="W15" s="2">
        <v>5.4479166666666669E-2</v>
      </c>
      <c r="X15" s="2">
        <v>4.5312499999999999E-2</v>
      </c>
      <c r="Y15" s="2">
        <v>4.3148148148148151E-2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87B5-AE7F-4694-BD16-DB2CE9F2354E}">
  <dimension ref="A1:Y20"/>
  <sheetViews>
    <sheetView workbookViewId="0">
      <selection activeCell="C2" sqref="C2"/>
    </sheetView>
  </sheetViews>
  <sheetFormatPr defaultRowHeight="15" x14ac:dyDescent="0.25"/>
  <cols>
    <col min="1" max="1" width="8.140625" customWidth="1"/>
    <col min="2" max="2" width="4.85546875" bestFit="1" customWidth="1"/>
    <col min="3" max="3" width="16.7109375" bestFit="1" customWidth="1"/>
    <col min="4" max="4" width="8.5703125" bestFit="1" customWidth="1"/>
    <col min="5" max="13" width="10" bestFit="1" customWidth="1"/>
    <col min="14" max="25" width="11" bestFit="1" customWidth="1"/>
    <col min="27" max="27" width="8.140625" bestFit="1" customWidth="1"/>
    <col min="28" max="28" width="8.5703125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x14ac:dyDescent="0.25">
      <c r="A2" s="2">
        <f>SUM(Epic[[#This Row],[Week 1]:[Week 21]])</f>
        <v>2.0347222222222221E-2</v>
      </c>
      <c r="B2" s="2" t="s">
        <v>106</v>
      </c>
      <c r="C2" s="1" t="s">
        <v>103</v>
      </c>
      <c r="D2" s="1">
        <f>COUNT(Epic[[#This Row],[Week 1]:[Week 21]])</f>
        <v>1</v>
      </c>
      <c r="E2" s="2"/>
      <c r="F2" s="2"/>
      <c r="G2" s="2"/>
      <c r="H2" s="2"/>
      <c r="I2" s="2"/>
      <c r="J2" s="2">
        <v>2.0347222222222221E-2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>
        <f>SUM(Epic[[#This Row],[Week 1]:[Week 21]])</f>
        <v>2.5891203703703704E-2</v>
      </c>
      <c r="B3" s="2"/>
      <c r="C3" s="1" t="s">
        <v>33</v>
      </c>
      <c r="D3" s="1">
        <f>COUNT(Epic[[#This Row],[Week 1]:[Week 21]])</f>
        <v>1</v>
      </c>
      <c r="E3" s="2"/>
      <c r="F3" s="2"/>
      <c r="G3" s="2"/>
      <c r="H3" s="2"/>
      <c r="I3" s="2"/>
      <c r="J3" s="2">
        <v>2.5891203703703704E-2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>
        <f>SUM(Epic[[#This Row],[Week 1]:[Week 21]])</f>
        <v>2.7604166666666666E-2</v>
      </c>
      <c r="B4" s="2" t="s">
        <v>106</v>
      </c>
      <c r="C4" s="1" t="s">
        <v>44</v>
      </c>
      <c r="D4" s="1">
        <f>COUNT(Epic[[#This Row],[Week 1]:[Week 21]])</f>
        <v>1</v>
      </c>
      <c r="E4" s="2"/>
      <c r="F4" s="2"/>
      <c r="G4" s="2"/>
      <c r="H4" s="2"/>
      <c r="I4" s="2"/>
      <c r="J4" s="2"/>
      <c r="K4" s="2"/>
      <c r="L4" s="2"/>
      <c r="M4" s="2">
        <v>2.7604166666666666E-2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2">
        <f>SUM(Epic[[#This Row],[Week 1]:[Week 21]])</f>
        <v>3.7418981481481477E-2</v>
      </c>
      <c r="B5" s="2"/>
      <c r="C5" s="1" t="s">
        <v>3</v>
      </c>
      <c r="D5" s="1">
        <f>COUNT(Epic[[#This Row],[Week 1]:[Week 21]])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3.7418981481481477E-2</v>
      </c>
      <c r="T5" s="2"/>
      <c r="U5" s="2"/>
      <c r="V5" s="2"/>
      <c r="W5" s="2"/>
      <c r="X5" s="2"/>
      <c r="Y5" s="2"/>
    </row>
    <row r="6" spans="1:25" x14ac:dyDescent="0.25">
      <c r="A6" s="2">
        <f>SUM(Epic[[#This Row],[Week 1]:[Week 21]])</f>
        <v>4.0914351851851848E-2</v>
      </c>
      <c r="B6" s="2" t="s">
        <v>106</v>
      </c>
      <c r="C6" s="1" t="s">
        <v>8</v>
      </c>
      <c r="D6" s="1">
        <f>COUNT(Epic[[#This Row],[Week 1]:[Week 21]])</f>
        <v>1</v>
      </c>
      <c r="E6" s="2"/>
      <c r="F6" s="2">
        <v>4.0914351851851848E-2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>
        <f>SUM(Epic[[#This Row],[Week 1]:[Week 21]])</f>
        <v>4.2754629629629629E-2</v>
      </c>
      <c r="B7" s="2" t="s">
        <v>106</v>
      </c>
      <c r="C7" s="1" t="s">
        <v>108</v>
      </c>
      <c r="D7" s="1">
        <f>COUNT(Epic[[#This Row],[Week 1]:[Week 21]])</f>
        <v>2</v>
      </c>
      <c r="E7" s="2">
        <v>2.2037037037037036E-2</v>
      </c>
      <c r="F7" s="2"/>
      <c r="G7" s="2"/>
      <c r="H7" s="2"/>
      <c r="I7" s="2"/>
      <c r="J7" s="2">
        <v>2.071759259259259E-2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>
        <f>SUM(Epic[[#This Row],[Week 1]:[Week 21]])</f>
        <v>4.5416666666666668E-2</v>
      </c>
      <c r="B8" s="2" t="s">
        <v>106</v>
      </c>
      <c r="C8" s="1" t="s">
        <v>46</v>
      </c>
      <c r="D8" s="1">
        <f>COUNT(Epic[[#This Row],[Week 1]:[Week 21]])</f>
        <v>1</v>
      </c>
      <c r="E8" s="2"/>
      <c r="F8" s="2"/>
      <c r="G8" s="2"/>
      <c r="H8" s="2"/>
      <c r="I8" s="2"/>
      <c r="J8" s="2"/>
      <c r="K8" s="2"/>
      <c r="L8" s="2"/>
      <c r="M8" s="2">
        <v>4.5416666666666668E-2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>
        <f>SUM(Epic[[#This Row],[Week 1]:[Week 21]])</f>
        <v>5.6215277777777774E-2</v>
      </c>
      <c r="B9" s="2" t="s">
        <v>106</v>
      </c>
      <c r="C9" s="1" t="s">
        <v>48</v>
      </c>
      <c r="D9" s="1">
        <f>COUNT(Epic[[#This Row],[Week 1]:[Week 21]])</f>
        <v>1</v>
      </c>
      <c r="E9" s="2"/>
      <c r="F9" s="2"/>
      <c r="G9" s="2"/>
      <c r="H9" s="2"/>
      <c r="I9" s="2"/>
      <c r="J9" s="2"/>
      <c r="K9" s="2">
        <v>5.6215277777777774E-2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>
        <f>SUM(Epic[[#This Row],[Week 1]:[Week 21]])</f>
        <v>5.7893518518518511E-2</v>
      </c>
      <c r="B10" s="2" t="s">
        <v>106</v>
      </c>
      <c r="C10" s="1" t="s">
        <v>43</v>
      </c>
      <c r="D10" s="1">
        <f>COUNT(Epic[[#This Row],[Week 1]:[Week 21]])</f>
        <v>1</v>
      </c>
      <c r="E10" s="2"/>
      <c r="F10" s="2"/>
      <c r="G10" s="2"/>
      <c r="H10" s="2"/>
      <c r="I10" s="2"/>
      <c r="J10" s="2"/>
      <c r="K10" s="2"/>
      <c r="L10" s="2"/>
      <c r="M10" s="2">
        <v>5.7893518518518511E-2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>
        <f>SUM(Epic[[#This Row],[Week 1]:[Week 21]])</f>
        <v>6.0763888888888888E-2</v>
      </c>
      <c r="B11" s="2" t="s">
        <v>106</v>
      </c>
      <c r="C11" s="1" t="s">
        <v>97</v>
      </c>
      <c r="D11" s="1">
        <f>COUNT(Epic[[#This Row],[Week 1]:[Week 21]])</f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6.0763888888888888E-2</v>
      </c>
      <c r="T11" s="2"/>
      <c r="U11" s="2"/>
      <c r="V11" s="2"/>
      <c r="W11" s="2"/>
      <c r="X11" s="2"/>
      <c r="Y11" s="2"/>
    </row>
    <row r="12" spans="1:25" x14ac:dyDescent="0.25">
      <c r="A12" s="2">
        <f>SUM(Epic[[#This Row],[Week 1]:[Week 21]])</f>
        <v>6.33912037037037E-2</v>
      </c>
      <c r="B12" s="2" t="s">
        <v>106</v>
      </c>
      <c r="C12" s="1" t="s">
        <v>31</v>
      </c>
      <c r="D12" s="1">
        <f>COUNT(Epic[[#This Row],[Week 1]:[Week 21]])</f>
        <v>2</v>
      </c>
      <c r="E12" s="2"/>
      <c r="F12" s="2"/>
      <c r="G12" s="2"/>
      <c r="H12" s="2"/>
      <c r="I12" s="2"/>
      <c r="J12" s="2"/>
      <c r="K12" s="2"/>
      <c r="L12" s="2"/>
      <c r="M12" s="2">
        <v>2.5428240740740741E-2</v>
      </c>
      <c r="N12" s="2"/>
      <c r="O12" s="2"/>
      <c r="P12" s="2"/>
      <c r="Q12" s="2"/>
      <c r="R12" s="2">
        <v>3.7962962962962962E-2</v>
      </c>
      <c r="S12" s="2"/>
      <c r="T12" s="2"/>
      <c r="U12" s="2"/>
      <c r="V12" s="2"/>
      <c r="W12" s="2"/>
      <c r="X12" s="2"/>
      <c r="Y12" s="2"/>
    </row>
    <row r="13" spans="1:25" x14ac:dyDescent="0.25">
      <c r="A13" s="2">
        <f>SUM(Epic[[#This Row],[Week 1]:[Week 21]])</f>
        <v>7.6759259259259263E-2</v>
      </c>
      <c r="B13" s="2" t="s">
        <v>106</v>
      </c>
      <c r="C13" s="1" t="s">
        <v>86</v>
      </c>
      <c r="D13" s="1">
        <f>COUNT(Epic[[#This Row],[Week 1]:[Week 21]])</f>
        <v>1</v>
      </c>
      <c r="E13" s="2"/>
      <c r="F13" s="2"/>
      <c r="G13" s="2"/>
      <c r="H13" s="2"/>
      <c r="I13" s="2"/>
      <c r="J13" s="2"/>
      <c r="K13" s="2"/>
      <c r="L13" s="2"/>
      <c r="M13" s="2">
        <v>7.6759259259259263E-2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f>SUM(Epic[[#This Row],[Week 1]:[Week 21]])</f>
        <v>0.13918981481481479</v>
      </c>
      <c r="B14" s="2" t="s">
        <v>106</v>
      </c>
      <c r="C14" s="1" t="s">
        <v>18</v>
      </c>
      <c r="D14" s="1">
        <f>COUNT(Epic[[#This Row],[Week 1]:[Week 21]])</f>
        <v>5</v>
      </c>
      <c r="E14" s="2"/>
      <c r="F14" s="2">
        <v>3.0115740740740738E-2</v>
      </c>
      <c r="G14" s="2"/>
      <c r="H14" s="2"/>
      <c r="I14" s="2"/>
      <c r="J14" s="2">
        <v>2.7245370370370368E-2</v>
      </c>
      <c r="K14" s="2">
        <v>1.8680555555555554E-2</v>
      </c>
      <c r="L14" s="2"/>
      <c r="M14" s="2">
        <v>3.1192129629629629E-2</v>
      </c>
      <c r="N14" s="2"/>
      <c r="O14" s="2"/>
      <c r="P14" s="2"/>
      <c r="Q14" s="2"/>
      <c r="R14" s="2">
        <v>3.1956018518518516E-2</v>
      </c>
      <c r="S14" s="2"/>
      <c r="T14" s="2"/>
      <c r="U14" s="2"/>
      <c r="V14" s="2"/>
      <c r="W14" s="2"/>
      <c r="X14" s="2"/>
      <c r="Y14" s="2"/>
    </row>
    <row r="15" spans="1:25" x14ac:dyDescent="0.25">
      <c r="A15" s="2">
        <f>SUM(Epic[[#This Row],[Week 1]:[Week 21]])</f>
        <v>0.18107638888888888</v>
      </c>
      <c r="B15" s="2" t="s">
        <v>106</v>
      </c>
      <c r="C15" s="1" t="s">
        <v>57</v>
      </c>
      <c r="D15" s="1">
        <f>COUNT(Epic[[#This Row],[Week 1]:[Week 21]])</f>
        <v>7</v>
      </c>
      <c r="E15" s="2"/>
      <c r="F15" s="2">
        <v>2.521990740740741E-2</v>
      </c>
      <c r="G15" s="2"/>
      <c r="H15" s="2"/>
      <c r="I15" s="2"/>
      <c r="J15" s="2">
        <v>2.0381944444444446E-2</v>
      </c>
      <c r="K15" s="2">
        <v>2.0347222222222221E-2</v>
      </c>
      <c r="L15" s="2"/>
      <c r="M15" s="2">
        <v>3.7916666666666668E-2</v>
      </c>
      <c r="N15" s="2"/>
      <c r="O15" s="2"/>
      <c r="P15" s="2"/>
      <c r="Q15" s="2">
        <v>2.4444444444444446E-2</v>
      </c>
      <c r="R15" s="2">
        <v>2.883101851851852E-2</v>
      </c>
      <c r="S15" s="2">
        <v>2.3935185185185184E-2</v>
      </c>
      <c r="T15" s="2"/>
      <c r="U15" s="2"/>
      <c r="V15" s="2"/>
      <c r="W15" s="2"/>
      <c r="X15" s="2"/>
      <c r="Y15" s="2"/>
    </row>
    <row r="16" spans="1:25" x14ac:dyDescent="0.25">
      <c r="A16" s="2">
        <f>SUM(Epic[[#This Row],[Week 1]:[Week 21]])</f>
        <v>0.21482638888888891</v>
      </c>
      <c r="B16" s="2" t="s">
        <v>106</v>
      </c>
      <c r="C16" s="1" t="s">
        <v>49</v>
      </c>
      <c r="D16" s="1">
        <f>COUNT(Epic[[#This Row],[Week 1]:[Week 21]])</f>
        <v>6</v>
      </c>
      <c r="E16" s="2">
        <v>3.2835648148148149E-2</v>
      </c>
      <c r="F16" s="2">
        <v>3.3912037037037039E-2</v>
      </c>
      <c r="G16" s="2">
        <v>4.0682870370370376E-2</v>
      </c>
      <c r="H16" s="2">
        <v>4.0381944444444443E-2</v>
      </c>
      <c r="I16" s="2">
        <v>3.6550925925925924E-2</v>
      </c>
      <c r="J16" s="2"/>
      <c r="K16" s="2">
        <v>3.0462962962962966E-2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>
        <f>SUM(Epic[[#This Row],[Week 1]:[Week 21]])</f>
        <v>0.50833333333333341</v>
      </c>
      <c r="B17" s="2" t="s">
        <v>106</v>
      </c>
      <c r="C17" s="1" t="s">
        <v>52</v>
      </c>
      <c r="D17" s="1">
        <f>COUNT(Epic[[#This Row],[Week 1]:[Week 21]])</f>
        <v>16</v>
      </c>
      <c r="E17" s="2">
        <v>2.3796296296296298E-2</v>
      </c>
      <c r="F17" s="2">
        <v>3.335648148148148E-2</v>
      </c>
      <c r="G17" s="2">
        <v>2.8784722222222225E-2</v>
      </c>
      <c r="H17" s="2">
        <v>3.1655092592592596E-2</v>
      </c>
      <c r="I17" s="2"/>
      <c r="J17" s="2">
        <v>2.5405092592592594E-2</v>
      </c>
      <c r="K17" s="2">
        <v>2.6712962962962966E-2</v>
      </c>
      <c r="L17" s="2">
        <v>3.5995370370370372E-2</v>
      </c>
      <c r="M17" s="2">
        <v>2.2476851851851855E-2</v>
      </c>
      <c r="N17" s="2">
        <v>2.9618055555555554E-2</v>
      </c>
      <c r="O17" s="2">
        <v>2.4386574074074074E-2</v>
      </c>
      <c r="P17" s="2">
        <v>3.7488425925925925E-2</v>
      </c>
      <c r="Q17" s="2">
        <v>4.5266203703703704E-2</v>
      </c>
      <c r="R17" s="2">
        <v>2.8981481481481483E-2</v>
      </c>
      <c r="S17" s="2">
        <v>3.5821759259259262E-2</v>
      </c>
      <c r="T17" s="2">
        <v>3.7916666666666668E-2</v>
      </c>
      <c r="U17" s="2">
        <v>4.0671296296296296E-2</v>
      </c>
      <c r="V17" s="2"/>
      <c r="W17" s="2"/>
      <c r="X17" s="2"/>
      <c r="Y17" s="2"/>
    </row>
    <row r="18" spans="1:25" x14ac:dyDescent="0.25">
      <c r="A18" s="2">
        <f>SUM(Epic[[#This Row],[Week 1]:[Week 21]])</f>
        <v>0.59910879629629643</v>
      </c>
      <c r="B18" s="2" t="s">
        <v>106</v>
      </c>
      <c r="C18" s="1" t="s">
        <v>25</v>
      </c>
      <c r="D18" s="1">
        <f>COUNT(Epic[[#This Row],[Week 1]:[Week 21]])</f>
        <v>21</v>
      </c>
      <c r="E18" s="2">
        <v>2.390046296296296E-2</v>
      </c>
      <c r="F18" s="2">
        <v>3.4097222222222223E-2</v>
      </c>
      <c r="G18" s="2">
        <v>2.8761574074074075E-2</v>
      </c>
      <c r="H18" s="2">
        <v>3.0520833333333334E-2</v>
      </c>
      <c r="I18" s="2">
        <v>2.8240740740740736E-2</v>
      </c>
      <c r="J18" s="2">
        <v>2.045138888888889E-2</v>
      </c>
      <c r="K18" s="2">
        <v>2.6689814814814816E-2</v>
      </c>
      <c r="L18" s="2">
        <v>2.1736111111111112E-2</v>
      </c>
      <c r="M18" s="2">
        <v>2.2013888888888888E-2</v>
      </c>
      <c r="N18" s="2">
        <v>2.7546296296296294E-2</v>
      </c>
      <c r="O18" s="2">
        <v>2.5729166666666664E-2</v>
      </c>
      <c r="P18" s="2">
        <v>3.4861111111111114E-2</v>
      </c>
      <c r="Q18" s="2">
        <v>2.2581018518518518E-2</v>
      </c>
      <c r="R18" s="2">
        <v>2.4236111111111111E-2</v>
      </c>
      <c r="S18" s="2">
        <v>2.7719907407407405E-2</v>
      </c>
      <c r="T18" s="2">
        <v>2.9710648148148149E-2</v>
      </c>
      <c r="U18" s="2">
        <v>3.4097222222222223E-2</v>
      </c>
      <c r="V18" s="2">
        <v>3.2824074074074075E-2</v>
      </c>
      <c r="W18" s="2">
        <v>2.7256944444444445E-2</v>
      </c>
      <c r="X18" s="2">
        <v>4.3506944444444445E-2</v>
      </c>
      <c r="Y18" s="2">
        <v>3.2627314814814817E-2</v>
      </c>
    </row>
    <row r="19" spans="1:25" x14ac:dyDescent="0.25">
      <c r="A19" s="2">
        <f>SUM(Epic[[#This Row],[Week 1]:[Week 21]])</f>
        <v>0.80403935185185182</v>
      </c>
      <c r="B19" s="2" t="s">
        <v>106</v>
      </c>
      <c r="C19" s="1" t="s">
        <v>51</v>
      </c>
      <c r="D19" s="1">
        <f>COUNT(Epic[[#This Row],[Week 1]:[Week 21]])</f>
        <v>21</v>
      </c>
      <c r="E19" s="2">
        <v>2.5347222222222219E-2</v>
      </c>
      <c r="F19" s="2">
        <v>2.7245370370370368E-2</v>
      </c>
      <c r="G19" s="2">
        <v>4.6412037037037029E-2</v>
      </c>
      <c r="H19" s="2">
        <v>5.3113425925925932E-2</v>
      </c>
      <c r="I19" s="2">
        <v>5.0266203703703709E-2</v>
      </c>
      <c r="J19" s="2">
        <v>2.8113425925925927E-2</v>
      </c>
      <c r="K19" s="2">
        <v>1.8402777777777778E-2</v>
      </c>
      <c r="L19" s="2">
        <v>3.7280092592592594E-2</v>
      </c>
      <c r="M19" s="2">
        <v>2.3958333333333331E-2</v>
      </c>
      <c r="N19" s="2">
        <v>4.2627314814814819E-2</v>
      </c>
      <c r="O19" s="2">
        <v>4.4722222222222226E-2</v>
      </c>
      <c r="P19" s="2">
        <v>4.9664351851851855E-2</v>
      </c>
      <c r="Q19" s="2">
        <v>3.9467592592592596E-2</v>
      </c>
      <c r="R19" s="2">
        <v>2.8067129629629626E-2</v>
      </c>
      <c r="S19" s="2">
        <v>2.6099537037037036E-2</v>
      </c>
      <c r="T19" s="2">
        <v>4.520833333333333E-2</v>
      </c>
      <c r="U19" s="2">
        <v>3.3750000000000002E-2</v>
      </c>
      <c r="V19" s="2">
        <v>4.4594907407407409E-2</v>
      </c>
      <c r="W19" s="2">
        <v>6.0138888888888881E-2</v>
      </c>
      <c r="X19" s="2">
        <v>4.5127314814814821E-2</v>
      </c>
      <c r="Y19" s="2">
        <v>3.4432870370370371E-2</v>
      </c>
    </row>
    <row r="20" spans="1:25" x14ac:dyDescent="0.25">
      <c r="A20" s="2">
        <f>SUM(Epic[[#This Row],[Week 1]:[Week 21]])</f>
        <v>0.83172453703703686</v>
      </c>
      <c r="B20" s="2" t="s">
        <v>106</v>
      </c>
      <c r="C20" s="1" t="s">
        <v>9</v>
      </c>
      <c r="D20" s="1">
        <f>COUNT(Epic[[#This Row],[Week 1]:[Week 21]])</f>
        <v>21</v>
      </c>
      <c r="E20" s="2">
        <v>3.6354166666666667E-2</v>
      </c>
      <c r="F20" s="2">
        <v>3.9166666666666662E-2</v>
      </c>
      <c r="G20" s="2">
        <v>4.9861111111111106E-2</v>
      </c>
      <c r="H20" s="2">
        <v>5.1423611111111107E-2</v>
      </c>
      <c r="I20" s="2">
        <v>3.3159722222222222E-2</v>
      </c>
      <c r="J20" s="2">
        <v>3.108796296296296E-2</v>
      </c>
      <c r="K20" s="2">
        <v>3.1458333333333331E-2</v>
      </c>
      <c r="L20" s="2">
        <v>3.7627314814814815E-2</v>
      </c>
      <c r="M20" s="2">
        <v>2.9270833333333333E-2</v>
      </c>
      <c r="N20" s="2">
        <v>3.6215277777777777E-2</v>
      </c>
      <c r="O20" s="2">
        <v>2.659722222222222E-2</v>
      </c>
      <c r="P20" s="2">
        <v>4.3518518518518519E-2</v>
      </c>
      <c r="Q20" s="2">
        <v>4.7268518518518515E-2</v>
      </c>
      <c r="R20" s="2">
        <v>2.9212962962962965E-2</v>
      </c>
      <c r="S20" s="2">
        <v>3.4895833333333334E-2</v>
      </c>
      <c r="T20" s="2">
        <v>4.7604166666666663E-2</v>
      </c>
      <c r="U20" s="2">
        <v>4.0752314814814811E-2</v>
      </c>
      <c r="V20" s="2">
        <v>4.3310185185185181E-2</v>
      </c>
      <c r="W20" s="2">
        <v>5.4479166666666669E-2</v>
      </c>
      <c r="X20" s="2">
        <v>4.5312499999999999E-2</v>
      </c>
      <c r="Y20" s="2">
        <v>4.3148148148148151E-2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5EEB-A3B9-4CD5-9BE2-45E8FB6377E3}">
  <dimension ref="A1:Y74"/>
  <sheetViews>
    <sheetView workbookViewId="0">
      <selection activeCell="E73" sqref="E7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13" width="10" bestFit="1" customWidth="1"/>
    <col min="14" max="25" width="11" bestFit="1" customWidth="1"/>
    <col min="27" max="27" width="8.5703125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SUM(Insanity[[#This Row],[Week 1]:[Week 21]])</f>
        <v>1.6736111111111111E-2</v>
      </c>
      <c r="B2" s="2" t="s">
        <v>106</v>
      </c>
      <c r="C2" s="1" t="s">
        <v>87</v>
      </c>
      <c r="D2" s="1">
        <f>COUNT(Insanity[[#This Row],[Week 1]:[Week 21]])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1.6736111111111111E-2</v>
      </c>
      <c r="T2" s="2"/>
      <c r="U2" s="2"/>
      <c r="V2" s="2"/>
      <c r="W2" s="2"/>
      <c r="X2" s="2"/>
      <c r="Y2" s="2"/>
    </row>
    <row r="3" spans="1:25" hidden="1" x14ac:dyDescent="0.25">
      <c r="A3" s="2">
        <f>SUM(Insanity[[#This Row],[Week 1]:[Week 21]])</f>
        <v>1.8402777777777778E-2</v>
      </c>
      <c r="B3" s="2" t="s">
        <v>106</v>
      </c>
      <c r="C3" s="1" t="s">
        <v>67</v>
      </c>
      <c r="D3" s="1">
        <f>COUNT(Insanity[[#This Row],[Week 1]:[Week 21]])</f>
        <v>1</v>
      </c>
      <c r="E3" s="2"/>
      <c r="F3" s="2"/>
      <c r="G3" s="2"/>
      <c r="H3" s="2">
        <v>1.8402777777777778E-2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SUM(Insanity[[#This Row],[Week 1]:[Week 21]])</f>
        <v>1.9074074074074073E-2</v>
      </c>
      <c r="B4" s="2" t="s">
        <v>106</v>
      </c>
      <c r="C4" s="1" t="s">
        <v>55</v>
      </c>
      <c r="D4" s="1">
        <f>COUNT(Insanity[[#This Row],[Week 1]:[Week 21]])</f>
        <v>1</v>
      </c>
      <c r="E4" s="2"/>
      <c r="F4" s="2">
        <v>1.9074074074074073E-2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SUM(Insanity[[#This Row],[Week 1]:[Week 21]])</f>
        <v>1.9375E-2</v>
      </c>
      <c r="B5" s="2" t="s">
        <v>106</v>
      </c>
      <c r="C5" s="1" t="s">
        <v>65</v>
      </c>
      <c r="D5" s="1">
        <f>COUNT(Insanity[[#This Row],[Week 1]:[Week 21]])</f>
        <v>1</v>
      </c>
      <c r="E5" s="2"/>
      <c r="F5" s="2"/>
      <c r="G5" s="2"/>
      <c r="H5" s="2">
        <v>1.9375E-2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SUM(Insanity[[#This Row],[Week 1]:[Week 21]])</f>
        <v>1.9641203703703706E-2</v>
      </c>
      <c r="B6" s="2" t="s">
        <v>106</v>
      </c>
      <c r="C6" s="1" t="s">
        <v>75</v>
      </c>
      <c r="D6" s="1">
        <f>COUNT(Insanity[[#This Row],[Week 1]:[Week 21]])</f>
        <v>1</v>
      </c>
      <c r="E6" s="2"/>
      <c r="F6" s="2"/>
      <c r="G6" s="2"/>
      <c r="H6" s="2"/>
      <c r="I6" s="2"/>
      <c r="J6" s="2">
        <v>1.9641203703703706E-2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SUM(Insanity[[#This Row],[Week 1]:[Week 21]])</f>
        <v>2.0243055555555552E-2</v>
      </c>
      <c r="B7" s="2" t="s">
        <v>106</v>
      </c>
      <c r="C7" s="1" t="s">
        <v>107</v>
      </c>
      <c r="D7" s="1">
        <f>COUNT(Insanity[[#This Row],[Week 1]:[Week 21]])</f>
        <v>1</v>
      </c>
      <c r="E7" s="2">
        <v>2.0243055555555552E-2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idden="1" x14ac:dyDescent="0.25">
      <c r="A8" s="2">
        <f>SUM(Insanity[[#This Row],[Week 1]:[Week 21]])</f>
        <v>2.0393518518518519E-2</v>
      </c>
      <c r="B8" s="2" t="s">
        <v>106</v>
      </c>
      <c r="C8" s="1" t="s">
        <v>93</v>
      </c>
      <c r="D8" s="1">
        <f>COUNT(Insanity[[#This Row],[Week 1]:[Week 21]])</f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2.0393518518518519E-2</v>
      </c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SUM(Insanity[[#This Row],[Week 1]:[Week 21]])</f>
        <v>2.2164351851851852E-2</v>
      </c>
      <c r="B9" s="2" t="s">
        <v>106</v>
      </c>
      <c r="C9" s="1" t="s">
        <v>1</v>
      </c>
      <c r="D9" s="1">
        <f>COUNT(Insanity[[#This Row],[Week 1]:[Week 21]])</f>
        <v>1</v>
      </c>
      <c r="E9" s="2"/>
      <c r="F9" s="2">
        <v>2.2164351851851852E-2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SUM(Insanity[[#This Row],[Week 1]:[Week 21]])</f>
        <v>2.4918981481481483E-2</v>
      </c>
      <c r="B10" s="2" t="s">
        <v>106</v>
      </c>
      <c r="C10" s="1" t="s">
        <v>102</v>
      </c>
      <c r="D10" s="1">
        <f>COUNT(Insanity[[#This Row],[Week 1]:[Week 21]])</f>
        <v>1</v>
      </c>
      <c r="E10" s="2"/>
      <c r="F10" s="2"/>
      <c r="G10" s="2">
        <v>2.4918981481481483E-2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SUM(Insanity[[#This Row],[Week 1]:[Week 21]])</f>
        <v>2.6111111111111113E-2</v>
      </c>
      <c r="B11" s="2" t="s">
        <v>106</v>
      </c>
      <c r="C11" s="1" t="s">
        <v>42</v>
      </c>
      <c r="D11" s="1">
        <f>COUNT(Insanity[[#This Row],[Week 1]:[Week 21]])</f>
        <v>1</v>
      </c>
      <c r="E11" s="2"/>
      <c r="F11" s="2"/>
      <c r="G11" s="2"/>
      <c r="H11" s="2"/>
      <c r="I11" s="2"/>
      <c r="J11" s="2">
        <v>2.6111111111111113E-2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SUM(Insanity[[#This Row],[Week 1]:[Week 21]])</f>
        <v>2.6736111111111113E-2</v>
      </c>
      <c r="B12" s="2" t="s">
        <v>106</v>
      </c>
      <c r="C12" s="1" t="s">
        <v>96</v>
      </c>
      <c r="D12" s="1">
        <f>COUNT(Insanity[[#This Row],[Week 1]:[Week 21]])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2.6736111111111113E-2</v>
      </c>
      <c r="T12" s="2"/>
      <c r="U12" s="2"/>
      <c r="V12" s="2"/>
      <c r="W12" s="2"/>
      <c r="X12" s="2"/>
      <c r="Y12" s="2"/>
    </row>
    <row r="13" spans="1:25" hidden="1" x14ac:dyDescent="0.25">
      <c r="A13" s="2">
        <f>SUM(Insanity[[#This Row],[Week 1]:[Week 21]])</f>
        <v>2.7141203703703706E-2</v>
      </c>
      <c r="B13" s="2" t="s">
        <v>106</v>
      </c>
      <c r="C13" s="1" t="s">
        <v>78</v>
      </c>
      <c r="D13" s="1">
        <f>COUNT(Insanity[[#This Row],[Week 1]:[Week 21]])</f>
        <v>1</v>
      </c>
      <c r="E13" s="2"/>
      <c r="F13" s="2"/>
      <c r="G13" s="2"/>
      <c r="H13" s="2"/>
      <c r="I13" s="2"/>
      <c r="J13" s="2"/>
      <c r="K13" s="2">
        <v>2.7141203703703706E-2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SUM(Insanity[[#This Row],[Week 1]:[Week 21]])</f>
        <v>2.9641203703703701E-2</v>
      </c>
      <c r="B14" s="2" t="s">
        <v>106</v>
      </c>
      <c r="C14" s="1" t="s">
        <v>37</v>
      </c>
      <c r="D14" s="1">
        <f>COUNT(Insanity[[#This Row],[Week 1]:[Week 21]])</f>
        <v>1</v>
      </c>
      <c r="E14" s="2">
        <v>2.9641203703703701E-2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idden="1" x14ac:dyDescent="0.25">
      <c r="A15" s="2">
        <f>SUM(Insanity[[#This Row],[Week 1]:[Week 21]])</f>
        <v>3.2245370370370369E-2</v>
      </c>
      <c r="B15" s="2" t="s">
        <v>106</v>
      </c>
      <c r="C15" s="1" t="s">
        <v>14</v>
      </c>
      <c r="D15" s="1">
        <f>COUNT(Insanity[[#This Row],[Week 1]:[Week 21]])</f>
        <v>1</v>
      </c>
      <c r="E15" s="2">
        <v>3.2245370370370369E-2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idden="1" x14ac:dyDescent="0.25">
      <c r="A16" s="2">
        <f>SUM(Insanity[[#This Row],[Week 1]:[Week 21]])</f>
        <v>3.2638888888888891E-2</v>
      </c>
      <c r="B16" s="2" t="s">
        <v>106</v>
      </c>
      <c r="C16" s="1" t="s">
        <v>11</v>
      </c>
      <c r="D16" s="1">
        <f>COUNT(Insanity[[#This Row],[Week 1]:[Week 21]])</f>
        <v>1</v>
      </c>
      <c r="E16" s="2">
        <v>3.2638888888888891E-2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idden="1" x14ac:dyDescent="0.25">
      <c r="A17" s="2">
        <f>SUM(Insanity[[#This Row],[Week 1]:[Week 21]])</f>
        <v>3.6342592592592593E-2</v>
      </c>
      <c r="B17" s="2" t="s">
        <v>106</v>
      </c>
      <c r="C17" s="1" t="s">
        <v>20</v>
      </c>
      <c r="D17" s="1">
        <f>COUNT(Insanity[[#This Row],[Week 1]:[Week 21]])</f>
        <v>1</v>
      </c>
      <c r="E17" s="2">
        <v>3.6342592592592593E-2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idden="1" x14ac:dyDescent="0.25">
      <c r="A18" s="2">
        <f>SUM(Insanity[[#This Row],[Week 1]:[Week 21]])</f>
        <v>3.6712962962962961E-2</v>
      </c>
      <c r="B18" s="2" t="s">
        <v>106</v>
      </c>
      <c r="C18" s="1" t="s">
        <v>66</v>
      </c>
      <c r="D18" s="1">
        <f>COUNT(Insanity[[#This Row],[Week 1]:[Week 21]])</f>
        <v>2</v>
      </c>
      <c r="E18" s="2"/>
      <c r="F18" s="2"/>
      <c r="G18" s="2"/>
      <c r="H18" s="2"/>
      <c r="I18" s="2"/>
      <c r="J18" s="2"/>
      <c r="K18" s="2"/>
      <c r="L18" s="2"/>
      <c r="M18" s="2"/>
      <c r="N18" s="2">
        <v>2.1365740740740741E-2</v>
      </c>
      <c r="O18" s="2"/>
      <c r="P18" s="2"/>
      <c r="Q18" s="2"/>
      <c r="R18" s="2"/>
      <c r="S18" s="2">
        <v>1.5347222222222222E-2</v>
      </c>
      <c r="T18" s="2"/>
      <c r="U18" s="2"/>
      <c r="V18" s="2"/>
      <c r="W18" s="2"/>
      <c r="X18" s="2"/>
      <c r="Y18" s="2"/>
    </row>
    <row r="19" spans="1:25" hidden="1" x14ac:dyDescent="0.25">
      <c r="A19" s="2">
        <f>SUM(Insanity[[#This Row],[Week 1]:[Week 21]])</f>
        <v>3.7766203703703705E-2</v>
      </c>
      <c r="B19" s="2" t="s">
        <v>106</v>
      </c>
      <c r="C19" s="1" t="s">
        <v>26</v>
      </c>
      <c r="D19" s="1">
        <f>COUNT(Insanity[[#This Row],[Week 1]:[Week 21]])</f>
        <v>1</v>
      </c>
      <c r="E19" s="2"/>
      <c r="F19" s="2"/>
      <c r="G19" s="2"/>
      <c r="H19" s="2">
        <v>3.7766203703703705E-2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idden="1" x14ac:dyDescent="0.25">
      <c r="A20" s="2">
        <f>SUM(Insanity[[#This Row],[Week 1]:[Week 21]])</f>
        <v>3.9606481481481479E-2</v>
      </c>
      <c r="B20" s="2" t="s">
        <v>106</v>
      </c>
      <c r="C20" s="1" t="s">
        <v>71</v>
      </c>
      <c r="D20" s="1">
        <f>COUNT(Insanity[[#This Row],[Week 1]:[Week 21]])</f>
        <v>1</v>
      </c>
      <c r="E20" s="2"/>
      <c r="F20" s="2"/>
      <c r="G20" s="2"/>
      <c r="H20" s="2"/>
      <c r="I20" s="2">
        <v>3.9606481481481479E-2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idden="1" x14ac:dyDescent="0.25">
      <c r="A21" s="2">
        <f>SUM(Insanity[[#This Row],[Week 1]:[Week 21]])</f>
        <v>3.9803240740740743E-2</v>
      </c>
      <c r="B21" s="2" t="s">
        <v>106</v>
      </c>
      <c r="C21" s="1" t="s">
        <v>80</v>
      </c>
      <c r="D21" s="1">
        <f>COUNT(Insanity[[#This Row],[Week 1]:[Week 21]])</f>
        <v>1</v>
      </c>
      <c r="E21" s="2"/>
      <c r="F21" s="2"/>
      <c r="G21" s="2"/>
      <c r="H21" s="2"/>
      <c r="I21" s="2"/>
      <c r="J21" s="2"/>
      <c r="K21" s="2">
        <v>3.9803240740740743E-2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idden="1" x14ac:dyDescent="0.25">
      <c r="A22" s="2">
        <f>SUM(Insanity[[#This Row],[Week 1]:[Week 21]])</f>
        <v>4.0300925925925928E-2</v>
      </c>
      <c r="B22" s="2" t="s">
        <v>106</v>
      </c>
      <c r="C22" s="1" t="s">
        <v>6</v>
      </c>
      <c r="D22" s="1">
        <f>COUNT(Insanity[[#This Row],[Week 1]:[Week 21]])</f>
        <v>2</v>
      </c>
      <c r="E22" s="2">
        <v>2.1168981481481483E-2</v>
      </c>
      <c r="F22" s="2">
        <v>1.9131944444444444E-2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idden="1" x14ac:dyDescent="0.25">
      <c r="A23" s="2">
        <f>SUM(Insanity[[#This Row],[Week 1]:[Week 21]])</f>
        <v>4.5243055555555557E-2</v>
      </c>
      <c r="B23" s="2" t="s">
        <v>106</v>
      </c>
      <c r="C23" s="1" t="s">
        <v>24</v>
      </c>
      <c r="D23" s="1">
        <f>COUNT(Insanity[[#This Row],[Week 1]:[Week 21]])</f>
        <v>1</v>
      </c>
      <c r="E23" s="2">
        <v>4.5243055555555557E-2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idden="1" x14ac:dyDescent="0.25">
      <c r="A24" s="2">
        <f>SUM(Insanity[[#This Row],[Week 1]:[Week 21]])</f>
        <v>4.6296296296296294E-2</v>
      </c>
      <c r="B24" s="2" t="s">
        <v>106</v>
      </c>
      <c r="C24" s="1" t="s">
        <v>51</v>
      </c>
      <c r="D24" s="1">
        <f>COUNT(Insanity[[#This Row],[Week 1]:[Week 21]])</f>
        <v>3</v>
      </c>
      <c r="E24" s="2"/>
      <c r="F24" s="2"/>
      <c r="G24" s="2">
        <v>1.8657407407407407E-2</v>
      </c>
      <c r="H24" s="2"/>
      <c r="I24" s="2"/>
      <c r="J24" s="2">
        <v>1.3865740740740739E-2</v>
      </c>
      <c r="K24" s="2"/>
      <c r="L24" s="2"/>
      <c r="M24" s="2"/>
      <c r="N24" s="2"/>
      <c r="O24" s="2"/>
      <c r="P24" s="2"/>
      <c r="Q24" s="2"/>
      <c r="R24" s="2"/>
      <c r="S24" s="2">
        <v>1.3773148148148147E-2</v>
      </c>
      <c r="T24" s="2"/>
      <c r="U24" s="2"/>
      <c r="V24" s="2"/>
      <c r="W24" s="2"/>
      <c r="X24" s="2"/>
      <c r="Y24" s="2"/>
    </row>
    <row r="25" spans="1:25" hidden="1" x14ac:dyDescent="0.25">
      <c r="A25" s="2">
        <f>SUM(Insanity[[#This Row],[Week 1]:[Week 21]])</f>
        <v>4.77662037037037E-2</v>
      </c>
      <c r="B25" s="2" t="s">
        <v>106</v>
      </c>
      <c r="C25" s="1" t="s">
        <v>15</v>
      </c>
      <c r="D25" s="1">
        <f>COUNT(Insanity[[#This Row],[Week 1]:[Week 21]])</f>
        <v>2</v>
      </c>
      <c r="E25" s="2">
        <v>2.3379629629629629E-2</v>
      </c>
      <c r="F25" s="2">
        <v>2.4386574074074074E-2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idden="1" x14ac:dyDescent="0.25">
      <c r="A26" s="2">
        <f>SUM(Insanity[[#This Row],[Week 1]:[Week 21]])</f>
        <v>5.0706018518518518E-2</v>
      </c>
      <c r="B26" s="2" t="s">
        <v>106</v>
      </c>
      <c r="C26" s="1" t="s">
        <v>27</v>
      </c>
      <c r="D26" s="1">
        <f>COUNT(Insanity[[#This Row],[Week 1]:[Week 21]])</f>
        <v>2</v>
      </c>
      <c r="E26" s="2">
        <v>2.6226851851851852E-2</v>
      </c>
      <c r="F26" s="2">
        <v>2.4479166666666666E-2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idden="1" x14ac:dyDescent="0.25">
      <c r="A27" s="2">
        <f>SUM(Insanity[[#This Row],[Week 1]:[Week 21]])</f>
        <v>5.1898148148148145E-2</v>
      </c>
      <c r="B27" s="2" t="s">
        <v>106</v>
      </c>
      <c r="C27" s="1" t="s">
        <v>103</v>
      </c>
      <c r="D27" s="1">
        <f>COUNT(Insanity[[#This Row],[Week 1]:[Week 21]])</f>
        <v>3</v>
      </c>
      <c r="E27" s="2">
        <v>1.6284722222222221E-2</v>
      </c>
      <c r="F27" s="2">
        <v>1.6828703703703703E-2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1.8784722222222223E-2</v>
      </c>
      <c r="V27" s="2"/>
      <c r="W27" s="2"/>
      <c r="X27" s="2"/>
      <c r="Y27" s="2"/>
    </row>
    <row r="28" spans="1:25" hidden="1" x14ac:dyDescent="0.25">
      <c r="A28" s="2">
        <f>SUM(Insanity[[#This Row],[Week 1]:[Week 21]])</f>
        <v>5.5150462962962957E-2</v>
      </c>
      <c r="B28" s="2" t="s">
        <v>106</v>
      </c>
      <c r="C28" s="1" t="s">
        <v>16</v>
      </c>
      <c r="D28" s="1">
        <f>COUNT(Insanity[[#This Row],[Week 1]:[Week 21]])</f>
        <v>2</v>
      </c>
      <c r="E28" s="2">
        <v>2.9780092592592594E-2</v>
      </c>
      <c r="F28" s="2">
        <v>2.5370370370370366E-2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idden="1" x14ac:dyDescent="0.25">
      <c r="A29" s="2">
        <f>SUM(Insanity[[#This Row],[Week 1]:[Week 21]])</f>
        <v>5.7268518518518524E-2</v>
      </c>
      <c r="B29" s="2" t="s">
        <v>106</v>
      </c>
      <c r="C29" s="1" t="s">
        <v>7</v>
      </c>
      <c r="D29" s="1">
        <f>COUNT(Insanity[[#This Row],[Week 1]:[Week 21]])</f>
        <v>3</v>
      </c>
      <c r="E29" s="2">
        <v>1.8090277777777778E-2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v>1.9293981481481485E-2</v>
      </c>
      <c r="S29" s="2">
        <v>1.9884259259259258E-2</v>
      </c>
      <c r="T29" s="2"/>
      <c r="U29" s="2"/>
      <c r="V29" s="2"/>
      <c r="W29" s="2"/>
      <c r="X29" s="2"/>
      <c r="Y29" s="2"/>
    </row>
    <row r="30" spans="1:25" hidden="1" x14ac:dyDescent="0.25">
      <c r="A30" s="2">
        <f>SUM(Insanity[[#This Row],[Week 1]:[Week 21]])</f>
        <v>5.8078703703703702E-2</v>
      </c>
      <c r="B30" s="2" t="s">
        <v>106</v>
      </c>
      <c r="C30" s="1" t="s">
        <v>30</v>
      </c>
      <c r="D30" s="1">
        <f>COUNT(Insanity[[#This Row],[Week 1]:[Week 21]])</f>
        <v>2</v>
      </c>
      <c r="E30" s="2">
        <v>3.0092592592592591E-2</v>
      </c>
      <c r="F30" s="2">
        <v>2.7986111111111111E-2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idden="1" x14ac:dyDescent="0.25">
      <c r="A31" s="2">
        <f>SUM(Insanity[[#This Row],[Week 1]:[Week 21]])</f>
        <v>5.8692129629629636E-2</v>
      </c>
      <c r="B31" s="2" t="s">
        <v>106</v>
      </c>
      <c r="C31" s="1" t="s">
        <v>8</v>
      </c>
      <c r="D31" s="1">
        <f>COUNT(Insanity[[#This Row],[Week 1]:[Week 21]])</f>
        <v>2</v>
      </c>
      <c r="E31" s="2">
        <v>2.5300925925925925E-2</v>
      </c>
      <c r="F31" s="2"/>
      <c r="G31" s="2"/>
      <c r="H31" s="2"/>
      <c r="I31" s="2"/>
      <c r="J31" s="2"/>
      <c r="K31" s="2"/>
      <c r="L31" s="2">
        <v>3.3391203703703708E-2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idden="1" x14ac:dyDescent="0.25">
      <c r="A32" s="2">
        <f>SUM(Insanity[[#This Row],[Week 1]:[Week 21]])</f>
        <v>5.9664351851851843E-2</v>
      </c>
      <c r="B32" s="2" t="s">
        <v>106</v>
      </c>
      <c r="C32" s="1" t="s">
        <v>10</v>
      </c>
      <c r="D32" s="1">
        <f>COUNT(Insanity[[#This Row],[Week 1]:[Week 21]])</f>
        <v>2</v>
      </c>
      <c r="E32" s="2">
        <v>3.2372685185185185E-2</v>
      </c>
      <c r="F32" s="2">
        <v>2.7291666666666662E-2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idden="1" x14ac:dyDescent="0.25">
      <c r="A33" s="2">
        <f>SUM(Insanity[[#This Row],[Week 1]:[Week 21]])</f>
        <v>6.2881944444444449E-2</v>
      </c>
      <c r="B33" s="2" t="s">
        <v>106</v>
      </c>
      <c r="C33" s="1" t="s">
        <v>68</v>
      </c>
      <c r="D33" s="1">
        <f>COUNT(Insanity[[#This Row],[Week 1]:[Week 21]])</f>
        <v>2</v>
      </c>
      <c r="E33" s="2"/>
      <c r="F33" s="2"/>
      <c r="G33" s="2"/>
      <c r="H33" s="2">
        <v>3.2337962962962964E-2</v>
      </c>
      <c r="I33" s="2"/>
      <c r="J33" s="2"/>
      <c r="K33" s="2"/>
      <c r="L33" s="2"/>
      <c r="M33" s="2">
        <v>3.0543981481481481E-2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idden="1" x14ac:dyDescent="0.25">
      <c r="A34" s="2">
        <f>SUM(Insanity[[#This Row],[Week 1]:[Week 21]])</f>
        <v>6.385416666666667E-2</v>
      </c>
      <c r="B34" s="2" t="s">
        <v>106</v>
      </c>
      <c r="C34" s="1" t="s">
        <v>91</v>
      </c>
      <c r="D34" s="1">
        <f>COUNT(Insanity[[#This Row],[Week 1]:[Week 21]])</f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v>3.3263888888888891E-2</v>
      </c>
      <c r="P34" s="2"/>
      <c r="Q34" s="2"/>
      <c r="R34" s="2"/>
      <c r="S34" s="2">
        <v>3.0590277777777775E-2</v>
      </c>
      <c r="T34" s="2"/>
      <c r="U34" s="2"/>
      <c r="V34" s="2"/>
      <c r="W34" s="2"/>
      <c r="X34" s="2"/>
      <c r="Y34" s="2"/>
    </row>
    <row r="35" spans="1:25" hidden="1" x14ac:dyDescent="0.25">
      <c r="A35" s="2">
        <f>SUM(Insanity[[#This Row],[Week 1]:[Week 21]])</f>
        <v>6.6921296296296298E-2</v>
      </c>
      <c r="B35" s="2" t="s">
        <v>106</v>
      </c>
      <c r="C35" s="1" t="s">
        <v>45</v>
      </c>
      <c r="D35" s="1">
        <f>COUNT(Insanity[[#This Row],[Week 1]:[Week 21]])</f>
        <v>1</v>
      </c>
      <c r="E35" s="2">
        <v>6.6921296296296298E-2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idden="1" x14ac:dyDescent="0.25">
      <c r="A36" s="2">
        <f>SUM(Insanity[[#This Row],[Week 1]:[Week 21]])</f>
        <v>6.9479166666666661E-2</v>
      </c>
      <c r="B36" s="2" t="s">
        <v>106</v>
      </c>
      <c r="C36" s="1" t="s">
        <v>23</v>
      </c>
      <c r="D36" s="1">
        <f>COUNT(Insanity[[#This Row],[Week 1]:[Week 21]])</f>
        <v>2</v>
      </c>
      <c r="E36" s="2">
        <v>4.445601851851852E-2</v>
      </c>
      <c r="F36" s="2"/>
      <c r="G36" s="2"/>
      <c r="H36" s="2"/>
      <c r="I36" s="2"/>
      <c r="J36" s="2">
        <v>2.5023148148148145E-2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idden="1" x14ac:dyDescent="0.25">
      <c r="A37" s="2">
        <f>SUM(Insanity[[#This Row],[Week 1]:[Week 21]])</f>
        <v>7.0868055555555545E-2</v>
      </c>
      <c r="B37" s="2" t="s">
        <v>106</v>
      </c>
      <c r="C37" s="1" t="s">
        <v>19</v>
      </c>
      <c r="D37" s="1">
        <f>COUNT(Insanity[[#This Row],[Week 1]:[Week 21]])</f>
        <v>2</v>
      </c>
      <c r="E37" s="2">
        <v>3.532407407407407E-2</v>
      </c>
      <c r="F37" s="2">
        <v>3.5543981481481475E-2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idden="1" x14ac:dyDescent="0.25">
      <c r="A38" s="2">
        <f>SUM(Insanity[[#This Row],[Week 1]:[Week 21]])</f>
        <v>7.3101851851851848E-2</v>
      </c>
      <c r="B38" s="2" t="s">
        <v>106</v>
      </c>
      <c r="C38" s="1" t="s">
        <v>95</v>
      </c>
      <c r="D38" s="1">
        <f>COUNT(Insanity[[#This Row],[Week 1]:[Week 21]])</f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4.02662037037037E-2</v>
      </c>
      <c r="X38" s="2"/>
      <c r="Y38" s="2">
        <v>3.2835648148148149E-2</v>
      </c>
    </row>
    <row r="39" spans="1:25" hidden="1" x14ac:dyDescent="0.25">
      <c r="A39" s="2">
        <f>SUM(Insanity[[#This Row],[Week 1]:[Week 21]])</f>
        <v>7.5439814814814821E-2</v>
      </c>
      <c r="B39" s="2" t="s">
        <v>106</v>
      </c>
      <c r="C39" s="1" t="s">
        <v>54</v>
      </c>
      <c r="D39" s="1">
        <f>COUNT(Insanity[[#This Row],[Week 1]:[Week 21]])</f>
        <v>2</v>
      </c>
      <c r="E39" s="2"/>
      <c r="F39" s="2"/>
      <c r="G39" s="2">
        <v>4.0335648148148148E-2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>
        <v>3.5104166666666665E-2</v>
      </c>
      <c r="T39" s="2"/>
      <c r="U39" s="2"/>
      <c r="V39" s="2"/>
      <c r="W39" s="2"/>
      <c r="X39" s="2"/>
      <c r="Y39" s="2"/>
    </row>
    <row r="40" spans="1:25" hidden="1" x14ac:dyDescent="0.25">
      <c r="A40" s="2">
        <f>SUM(Insanity[[#This Row],[Week 1]:[Week 21]])</f>
        <v>7.5914351851851858E-2</v>
      </c>
      <c r="B40" s="2" t="s">
        <v>106</v>
      </c>
      <c r="C40" s="1" t="s">
        <v>41</v>
      </c>
      <c r="D40" s="1">
        <f>COUNT(Insanity[[#This Row],[Week 1]:[Week 21]])</f>
        <v>3</v>
      </c>
      <c r="E40" s="2">
        <v>2.1597222222222223E-2</v>
      </c>
      <c r="F40" s="2">
        <v>2.476851851851852E-2</v>
      </c>
      <c r="G40" s="2">
        <v>2.9548611111111109E-2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idden="1" x14ac:dyDescent="0.25">
      <c r="A41" s="2">
        <f>SUM(Insanity[[#This Row],[Week 1]:[Week 21]])</f>
        <v>7.9641203703703714E-2</v>
      </c>
      <c r="B41" s="2" t="s">
        <v>106</v>
      </c>
      <c r="C41" s="1" t="s">
        <v>31</v>
      </c>
      <c r="D41" s="1">
        <f>COUNT(Insanity[[#This Row],[Week 1]:[Week 21]])</f>
        <v>4</v>
      </c>
      <c r="E41" s="2">
        <v>1.7037037037037038E-2</v>
      </c>
      <c r="F41" s="2">
        <v>1.8888888888888889E-2</v>
      </c>
      <c r="G41" s="2"/>
      <c r="H41" s="2"/>
      <c r="I41" s="2"/>
      <c r="J41" s="2"/>
      <c r="K41" s="2"/>
      <c r="L41" s="2"/>
      <c r="M41" s="2">
        <v>1.9351851851851853E-2</v>
      </c>
      <c r="N41" s="2"/>
      <c r="O41" s="2"/>
      <c r="P41" s="2"/>
      <c r="Q41" s="2"/>
      <c r="R41" s="2"/>
      <c r="S41" s="2"/>
      <c r="T41" s="2"/>
      <c r="U41" s="2"/>
      <c r="V41" s="2">
        <v>2.4363425925925927E-2</v>
      </c>
      <c r="W41" s="2"/>
      <c r="X41" s="2"/>
      <c r="Y41" s="2"/>
    </row>
    <row r="42" spans="1:25" hidden="1" x14ac:dyDescent="0.25">
      <c r="A42" s="2">
        <f>SUM(Insanity[[#This Row],[Week 1]:[Week 21]])</f>
        <v>8.037037037037037E-2</v>
      </c>
      <c r="B42" s="2" t="s">
        <v>106</v>
      </c>
      <c r="C42" s="1" t="s">
        <v>101</v>
      </c>
      <c r="D42" s="1">
        <f>COUNT(Insanity[[#This Row],[Week 1]:[Week 21]])</f>
        <v>3</v>
      </c>
      <c r="E42" s="2">
        <v>2.7268518518518515E-2</v>
      </c>
      <c r="F42" s="2">
        <v>2.4108796296296298E-2</v>
      </c>
      <c r="G42" s="2">
        <v>2.8993055555555553E-2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idden="1" x14ac:dyDescent="0.25">
      <c r="A43" s="2">
        <f>SUM(Insanity[[#This Row],[Week 1]:[Week 21]])</f>
        <v>8.6319444444444449E-2</v>
      </c>
      <c r="B43" s="2" t="s">
        <v>106</v>
      </c>
      <c r="C43" s="1" t="s">
        <v>50</v>
      </c>
      <c r="D43" s="1">
        <f>COUNT(Insanity[[#This Row],[Week 1]:[Week 21]])</f>
        <v>2</v>
      </c>
      <c r="E43" s="2">
        <v>3.3773148148148149E-2</v>
      </c>
      <c r="F43" s="2"/>
      <c r="G43" s="2">
        <v>5.2546296296296306E-2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idden="1" x14ac:dyDescent="0.25">
      <c r="A44" s="2">
        <f>SUM(Insanity[[#This Row],[Week 1]:[Week 21]])</f>
        <v>8.7164351851851854E-2</v>
      </c>
      <c r="B44" s="2" t="s">
        <v>106</v>
      </c>
      <c r="C44" s="1" t="s">
        <v>39</v>
      </c>
      <c r="D44" s="1">
        <f>COUNT(Insanity[[#This Row],[Week 1]:[Week 21]])</f>
        <v>3</v>
      </c>
      <c r="E44" s="2">
        <v>2.6296296296296293E-2</v>
      </c>
      <c r="F44" s="2"/>
      <c r="G44" s="2"/>
      <c r="H44" s="2"/>
      <c r="I44" s="2"/>
      <c r="J44" s="2"/>
      <c r="K44" s="2"/>
      <c r="L44" s="2"/>
      <c r="M44" s="2">
        <v>2.991898148148148E-2</v>
      </c>
      <c r="N44" s="2">
        <v>3.0949074074074077E-2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idden="1" x14ac:dyDescent="0.25">
      <c r="A45" s="2">
        <f>SUM(Insanity[[#This Row],[Week 1]:[Week 21]])</f>
        <v>8.7256944444444456E-2</v>
      </c>
      <c r="B45" s="2" t="s">
        <v>106</v>
      </c>
      <c r="C45" s="1" t="s">
        <v>29</v>
      </c>
      <c r="D45" s="1">
        <f>COUNT(Insanity[[#This Row],[Week 1]:[Week 21]])</f>
        <v>2</v>
      </c>
      <c r="E45" s="2">
        <v>4.0601851851851854E-2</v>
      </c>
      <c r="F45" s="2"/>
      <c r="G45" s="2">
        <v>4.6655092592592595E-2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idden="1" x14ac:dyDescent="0.25">
      <c r="A46" s="2">
        <f>SUM(Insanity[[#This Row],[Week 1]:[Week 21]])</f>
        <v>9.5717592592592576E-2</v>
      </c>
      <c r="B46" s="2" t="s">
        <v>106</v>
      </c>
      <c r="C46" s="1" t="s">
        <v>33</v>
      </c>
      <c r="D46" s="1">
        <f>COUNT(Insanity[[#This Row],[Week 1]:[Week 21]])</f>
        <v>4</v>
      </c>
      <c r="E46" s="2">
        <v>2.1388888888888888E-2</v>
      </c>
      <c r="F46" s="2">
        <v>2.5949074074074072E-2</v>
      </c>
      <c r="G46" s="2"/>
      <c r="H46" s="2"/>
      <c r="I46" s="2">
        <v>3.3611111111111112E-2</v>
      </c>
      <c r="J46" s="2">
        <v>1.4768518518518519E-2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idden="1" x14ac:dyDescent="0.25">
      <c r="A47" s="2">
        <f>SUM(Insanity[[#This Row],[Week 1]:[Week 21]])</f>
        <v>0.10980324074074074</v>
      </c>
      <c r="B47" s="2" t="s">
        <v>106</v>
      </c>
      <c r="C47" s="1" t="s">
        <v>81</v>
      </c>
      <c r="D47" s="1">
        <f>COUNT(Insanity[[#This Row],[Week 1]:[Week 21]])</f>
        <v>3</v>
      </c>
      <c r="E47" s="2"/>
      <c r="F47" s="2"/>
      <c r="G47" s="2"/>
      <c r="H47" s="2"/>
      <c r="I47" s="2"/>
      <c r="J47" s="2"/>
      <c r="K47" s="2"/>
      <c r="L47" s="2"/>
      <c r="M47" s="2">
        <v>3.7025462962962961E-2</v>
      </c>
      <c r="N47" s="2"/>
      <c r="O47" s="2">
        <v>3.847222222222222E-2</v>
      </c>
      <c r="P47" s="2"/>
      <c r="Q47" s="2"/>
      <c r="R47" s="2"/>
      <c r="S47" s="2">
        <v>3.4305555555555554E-2</v>
      </c>
      <c r="T47" s="2"/>
      <c r="U47" s="2"/>
      <c r="V47" s="2"/>
      <c r="W47" s="2"/>
      <c r="X47" s="2"/>
      <c r="Y47" s="2"/>
    </row>
    <row r="48" spans="1:25" hidden="1" x14ac:dyDescent="0.25">
      <c r="A48" s="2">
        <f>SUM(Insanity[[#This Row],[Week 1]:[Week 21]])</f>
        <v>0.10983796296296296</v>
      </c>
      <c r="B48" s="2" t="s">
        <v>106</v>
      </c>
      <c r="C48" s="1" t="s">
        <v>59</v>
      </c>
      <c r="D48" s="1">
        <f>COUNT(Insanity[[#This Row],[Week 1]:[Week 21]])</f>
        <v>5</v>
      </c>
      <c r="E48" s="2"/>
      <c r="F48" s="2"/>
      <c r="G48" s="2">
        <v>2.2210648148148149E-2</v>
      </c>
      <c r="H48" s="2">
        <v>2.9120370370370366E-2</v>
      </c>
      <c r="I48" s="2"/>
      <c r="J48" s="2">
        <v>1.7280092592592593E-2</v>
      </c>
      <c r="K48" s="2"/>
      <c r="L48" s="2"/>
      <c r="M48" s="2"/>
      <c r="N48" s="2"/>
      <c r="O48" s="2">
        <v>2.2939814814814816E-2</v>
      </c>
      <c r="P48" s="2"/>
      <c r="Q48" s="2"/>
      <c r="R48" s="2"/>
      <c r="S48" s="2">
        <v>1.8287037037037036E-2</v>
      </c>
      <c r="T48" s="2"/>
      <c r="U48" s="2"/>
      <c r="V48" s="2"/>
      <c r="W48" s="2"/>
      <c r="X48" s="2"/>
      <c r="Y48" s="2"/>
    </row>
    <row r="49" spans="1:25" hidden="1" x14ac:dyDescent="0.25">
      <c r="A49" s="2">
        <f>SUM(Insanity[[#This Row],[Week 1]:[Week 21]])</f>
        <v>0.1161226851851852</v>
      </c>
      <c r="B49" s="2" t="s">
        <v>106</v>
      </c>
      <c r="C49" s="1" t="s">
        <v>36</v>
      </c>
      <c r="D49" s="1">
        <f>COUNT(Insanity[[#This Row],[Week 1]:[Week 21]])</f>
        <v>4</v>
      </c>
      <c r="E49" s="2">
        <v>2.9409722222222223E-2</v>
      </c>
      <c r="F49" s="2">
        <v>2.613425925925926E-2</v>
      </c>
      <c r="G49" s="2">
        <v>2.8483796296296295E-2</v>
      </c>
      <c r="H49" s="2"/>
      <c r="I49" s="2"/>
      <c r="J49" s="2"/>
      <c r="K49" s="2"/>
      <c r="L49" s="2"/>
      <c r="M49" s="2">
        <v>3.2094907407407412E-2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idden="1" x14ac:dyDescent="0.25">
      <c r="A50" s="2">
        <f>SUM(Insanity[[#This Row],[Week 1]:[Week 21]])</f>
        <v>0.1165625</v>
      </c>
      <c r="B50" s="2" t="s">
        <v>106</v>
      </c>
      <c r="C50" s="1" t="s">
        <v>40</v>
      </c>
      <c r="D50" s="1">
        <f>COUNT(Insanity[[#This Row],[Week 1]:[Week 21]])</f>
        <v>5</v>
      </c>
      <c r="E50" s="2">
        <v>2.2083333333333333E-2</v>
      </c>
      <c r="F50" s="2">
        <v>2.0057870370370368E-2</v>
      </c>
      <c r="G50" s="2"/>
      <c r="H50" s="2">
        <v>2.9317129629629634E-2</v>
      </c>
      <c r="I50" s="2">
        <v>2.5266203703703704E-2</v>
      </c>
      <c r="J50" s="2">
        <v>1.9837962962962963E-2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idden="1" x14ac:dyDescent="0.25">
      <c r="A51" s="2">
        <f>SUM(Insanity[[#This Row],[Week 1]:[Week 21]])</f>
        <v>0.12232638888888889</v>
      </c>
      <c r="B51" s="2" t="s">
        <v>106</v>
      </c>
      <c r="C51" s="1" t="s">
        <v>17</v>
      </c>
      <c r="D51" s="1">
        <f>COUNT(Insanity[[#This Row],[Week 1]:[Week 21]])</f>
        <v>4</v>
      </c>
      <c r="E51" s="2">
        <v>3.1435185185185184E-2</v>
      </c>
      <c r="F51" s="2">
        <v>2.9259259259259259E-2</v>
      </c>
      <c r="G51" s="2">
        <v>2.7118055555555552E-2</v>
      </c>
      <c r="H51" s="2">
        <v>3.4513888888888893E-2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idden="1" x14ac:dyDescent="0.25">
      <c r="A52" s="2">
        <f>SUM(Insanity[[#This Row],[Week 1]:[Week 21]])</f>
        <v>0.12744212962962964</v>
      </c>
      <c r="B52" s="2" t="s">
        <v>106</v>
      </c>
      <c r="C52" s="1" t="s">
        <v>46</v>
      </c>
      <c r="D52" s="1">
        <f>COUNT(Insanity[[#This Row],[Week 1]:[Week 21]])</f>
        <v>4</v>
      </c>
      <c r="E52" s="2">
        <v>4.0173611111111111E-2</v>
      </c>
      <c r="F52" s="2">
        <v>2.8518518518518523E-2</v>
      </c>
      <c r="G52" s="2"/>
      <c r="H52" s="2"/>
      <c r="I52" s="2"/>
      <c r="J52" s="2">
        <v>2.7696759259259258E-2</v>
      </c>
      <c r="K52" s="2"/>
      <c r="L52" s="2"/>
      <c r="M52" s="2"/>
      <c r="N52" s="2"/>
      <c r="O52" s="2">
        <v>3.1053240740740742E-2</v>
      </c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idden="1" x14ac:dyDescent="0.25">
      <c r="A53" s="2">
        <f>SUM(Insanity[[#This Row],[Week 1]:[Week 21]])</f>
        <v>0.15083333333333335</v>
      </c>
      <c r="B53" s="2" t="s">
        <v>106</v>
      </c>
      <c r="C53" s="1" t="s">
        <v>60</v>
      </c>
      <c r="D53" s="1">
        <f>COUNT(Insanity[[#This Row],[Week 1]:[Week 21]])</f>
        <v>6</v>
      </c>
      <c r="E53" s="2">
        <v>2.193287037037037E-2</v>
      </c>
      <c r="F53" s="2">
        <v>2.5914351851851855E-2</v>
      </c>
      <c r="G53" s="2"/>
      <c r="H53" s="2">
        <v>2.6747685185185183E-2</v>
      </c>
      <c r="I53" s="2"/>
      <c r="J53" s="2"/>
      <c r="K53" s="2">
        <v>3.366898148148148E-2</v>
      </c>
      <c r="L53" s="2"/>
      <c r="M53" s="2">
        <v>2.1516203703703704E-2</v>
      </c>
      <c r="N53" s="2"/>
      <c r="O53" s="2"/>
      <c r="P53" s="2"/>
      <c r="Q53" s="2"/>
      <c r="R53" s="2">
        <v>2.1053240740740744E-2</v>
      </c>
      <c r="S53" s="2"/>
      <c r="T53" s="2"/>
      <c r="U53" s="2"/>
      <c r="V53" s="2"/>
      <c r="W53" s="2"/>
      <c r="X53" s="2"/>
      <c r="Y53" s="2"/>
    </row>
    <row r="54" spans="1:25" hidden="1" x14ac:dyDescent="0.25">
      <c r="A54" s="2">
        <f>SUM(Insanity[[#This Row],[Week 1]:[Week 21]])</f>
        <v>0.15402777777777776</v>
      </c>
      <c r="B54" s="2" t="s">
        <v>106</v>
      </c>
      <c r="C54" s="1" t="s">
        <v>13</v>
      </c>
      <c r="D54" s="1">
        <f>COUNT(Insanity[[#This Row],[Week 1]:[Week 21]])</f>
        <v>6</v>
      </c>
      <c r="E54" s="2">
        <v>2.1539351851851851E-2</v>
      </c>
      <c r="F54" s="2">
        <v>2.3703703703703703E-2</v>
      </c>
      <c r="G54" s="2">
        <v>2.4733796296296295E-2</v>
      </c>
      <c r="H54" s="2"/>
      <c r="I54" s="2"/>
      <c r="J54" s="2">
        <v>2.8067129629629626E-2</v>
      </c>
      <c r="K54" s="2"/>
      <c r="L54" s="2"/>
      <c r="M54" s="2"/>
      <c r="N54" s="2">
        <v>2.7743055555555559E-2</v>
      </c>
      <c r="O54" s="2">
        <v>2.8240740740740736E-2</v>
      </c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idden="1" x14ac:dyDescent="0.25">
      <c r="A55" s="2">
        <f>SUM(Insanity[[#This Row],[Week 1]:[Week 21]])</f>
        <v>0.16340277777777779</v>
      </c>
      <c r="B55" s="2" t="s">
        <v>106</v>
      </c>
      <c r="C55" s="1" t="s">
        <v>62</v>
      </c>
      <c r="D55" s="1">
        <f>COUNT(Insanity[[#This Row],[Week 1]:[Week 21]])</f>
        <v>7</v>
      </c>
      <c r="E55" s="2">
        <v>1.8402777777777778E-2</v>
      </c>
      <c r="F55" s="2">
        <v>2.3773148148148151E-2</v>
      </c>
      <c r="G55" s="2">
        <v>2.3495370370370371E-2</v>
      </c>
      <c r="H55" s="2">
        <v>2.7337962962962963E-2</v>
      </c>
      <c r="I55" s="2">
        <v>2.4814814814814817E-2</v>
      </c>
      <c r="J55" s="2">
        <v>2.028935185185185E-2</v>
      </c>
      <c r="K55" s="2">
        <v>2.5289351851851851E-2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idden="1" x14ac:dyDescent="0.25">
      <c r="A56" s="2">
        <f>SUM(Insanity[[#This Row],[Week 1]:[Week 21]])</f>
        <v>0.18530092592592592</v>
      </c>
      <c r="B56" s="2" t="s">
        <v>106</v>
      </c>
      <c r="C56" s="1" t="s">
        <v>21</v>
      </c>
      <c r="D56" s="1">
        <f>COUNT(Insanity[[#This Row],[Week 1]:[Week 21]])</f>
        <v>8</v>
      </c>
      <c r="E56" s="2">
        <v>2.0462962962962964E-2</v>
      </c>
      <c r="F56" s="2">
        <v>2.4918981481481483E-2</v>
      </c>
      <c r="G56" s="2"/>
      <c r="H56" s="2"/>
      <c r="I56" s="2"/>
      <c r="J56" s="2">
        <v>1.7905092592592594E-2</v>
      </c>
      <c r="K56" s="2"/>
      <c r="L56" s="2"/>
      <c r="M56" s="2"/>
      <c r="N56" s="2"/>
      <c r="O56" s="2">
        <v>2.4131944444444445E-2</v>
      </c>
      <c r="P56" s="2"/>
      <c r="Q56" s="2"/>
      <c r="R56" s="2">
        <v>1.9652777777777779E-2</v>
      </c>
      <c r="S56" s="2">
        <v>1.8703703703703705E-2</v>
      </c>
      <c r="T56" s="2">
        <v>3.107638888888889E-2</v>
      </c>
      <c r="U56" s="2"/>
      <c r="V56" s="2">
        <v>2.8449074074074075E-2</v>
      </c>
      <c r="W56" s="2"/>
      <c r="X56" s="2"/>
      <c r="Y56" s="2"/>
    </row>
    <row r="57" spans="1:25" hidden="1" x14ac:dyDescent="0.25">
      <c r="A57" s="2">
        <f>SUM(Insanity[[#This Row],[Week 1]:[Week 21]])</f>
        <v>0.18969907407407408</v>
      </c>
      <c r="B57" s="2" t="s">
        <v>106</v>
      </c>
      <c r="C57" s="1" t="s">
        <v>32</v>
      </c>
      <c r="D57" s="1">
        <f>COUNT(Insanity[[#This Row],[Week 1]:[Week 21]])</f>
        <v>7</v>
      </c>
      <c r="E57" s="2">
        <v>3.1041666666666665E-2</v>
      </c>
      <c r="F57" s="2">
        <v>2.7569444444444448E-2</v>
      </c>
      <c r="G57" s="2">
        <v>2.5381944444444443E-2</v>
      </c>
      <c r="H57" s="2">
        <v>3.2511574074074075E-2</v>
      </c>
      <c r="I57" s="2">
        <v>2.7650462962962963E-2</v>
      </c>
      <c r="J57" s="2">
        <v>1.8993055555555558E-2</v>
      </c>
      <c r="K57" s="2"/>
      <c r="L57" s="2"/>
      <c r="M57" s="2"/>
      <c r="N57" s="2">
        <v>2.6550925925925926E-2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idden="1" x14ac:dyDescent="0.25">
      <c r="A58" s="2">
        <f>SUM(Insanity[[#This Row],[Week 1]:[Week 21]])</f>
        <v>0.19248842592592591</v>
      </c>
      <c r="B58" s="2" t="s">
        <v>106</v>
      </c>
      <c r="C58" s="1" t="s">
        <v>25</v>
      </c>
      <c r="D58" s="1">
        <f>COUNT(Insanity[[#This Row],[Week 1]:[Week 21]])</f>
        <v>9</v>
      </c>
      <c r="E58" s="2">
        <v>2.8333333333333332E-2</v>
      </c>
      <c r="F58" s="2">
        <v>1.7233796296296296E-2</v>
      </c>
      <c r="G58" s="2">
        <v>2.3240740740740742E-2</v>
      </c>
      <c r="H58" s="2">
        <v>2.0810185185185185E-2</v>
      </c>
      <c r="I58" s="2">
        <v>2.2650462962962966E-2</v>
      </c>
      <c r="J58" s="2">
        <v>1.5844907407407408E-2</v>
      </c>
      <c r="K58" s="2">
        <v>2.3750000000000004E-2</v>
      </c>
      <c r="L58" s="2">
        <v>2.0196759259259258E-2</v>
      </c>
      <c r="M58" s="2">
        <v>2.0428240740740743E-2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idden="1" x14ac:dyDescent="0.25">
      <c r="A59" s="2">
        <f>SUM(Insanity[[#This Row],[Week 1]:[Week 21]])</f>
        <v>0.20709490740740741</v>
      </c>
      <c r="B59" s="2" t="s">
        <v>106</v>
      </c>
      <c r="C59" s="1" t="s">
        <v>56</v>
      </c>
      <c r="D59" s="1">
        <f>COUNT(Insanity[[#This Row],[Week 1]:[Week 21]])</f>
        <v>5</v>
      </c>
      <c r="E59" s="2"/>
      <c r="F59" s="2">
        <v>3.9872685185185185E-2</v>
      </c>
      <c r="G59" s="2"/>
      <c r="H59" s="2"/>
      <c r="I59" s="2"/>
      <c r="J59" s="2"/>
      <c r="K59" s="2">
        <v>4.1909722222222223E-2</v>
      </c>
      <c r="L59" s="2"/>
      <c r="M59" s="2"/>
      <c r="N59" s="2"/>
      <c r="O59" s="2">
        <v>4.0196759259259258E-2</v>
      </c>
      <c r="P59" s="2"/>
      <c r="Q59" s="2"/>
      <c r="R59" s="2">
        <v>3.9004629629629632E-2</v>
      </c>
      <c r="S59" s="2"/>
      <c r="T59" s="2">
        <v>4.611111111111111E-2</v>
      </c>
      <c r="U59" s="2"/>
      <c r="V59" s="2"/>
      <c r="W59" s="2"/>
      <c r="X59" s="2"/>
      <c r="Y59" s="2"/>
    </row>
    <row r="60" spans="1:25" hidden="1" x14ac:dyDescent="0.25">
      <c r="A60" s="2">
        <f>SUM(Insanity[[#This Row],[Week 1]:[Week 21]])</f>
        <v>0.21613425925925928</v>
      </c>
      <c r="B60" s="2" t="s">
        <v>106</v>
      </c>
      <c r="C60" s="1" t="s">
        <v>38</v>
      </c>
      <c r="D60" s="1">
        <f>COUNT(Insanity[[#This Row],[Week 1]:[Week 21]])</f>
        <v>7</v>
      </c>
      <c r="E60" s="2">
        <v>2.6076388888888885E-2</v>
      </c>
      <c r="F60" s="2">
        <v>3.2615740740740744E-2</v>
      </c>
      <c r="G60" s="2">
        <v>2.9421296296296296E-2</v>
      </c>
      <c r="H60" s="2">
        <v>3.6666666666666667E-2</v>
      </c>
      <c r="I60" s="2">
        <v>2.5972222222222219E-2</v>
      </c>
      <c r="J60" s="2">
        <v>2.6736111111111113E-2</v>
      </c>
      <c r="K60" s="2">
        <v>3.8645833333333331E-2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idden="1" x14ac:dyDescent="0.25">
      <c r="A61" s="2">
        <f>SUM(Insanity[[#This Row],[Week 1]:[Week 21]])</f>
        <v>0.21709490740740739</v>
      </c>
      <c r="B61" s="2" t="s">
        <v>106</v>
      </c>
      <c r="C61" s="1" t="s">
        <v>44</v>
      </c>
      <c r="D61" s="1">
        <f>COUNT(Insanity[[#This Row],[Week 1]:[Week 21]])</f>
        <v>7</v>
      </c>
      <c r="E61" s="2">
        <v>2.9328703703703704E-2</v>
      </c>
      <c r="F61" s="2">
        <v>2.3657407407407408E-2</v>
      </c>
      <c r="G61" s="2"/>
      <c r="H61" s="2">
        <v>3.0902777777777779E-2</v>
      </c>
      <c r="I61" s="2"/>
      <c r="J61" s="2">
        <v>2.614583333333333E-2</v>
      </c>
      <c r="K61" s="2"/>
      <c r="L61" s="2"/>
      <c r="M61" s="2"/>
      <c r="N61" s="2">
        <v>4.6493055555555558E-2</v>
      </c>
      <c r="O61" s="2"/>
      <c r="P61" s="2"/>
      <c r="Q61" s="2"/>
      <c r="R61" s="2"/>
      <c r="S61" s="2">
        <v>2.3020833333333334E-2</v>
      </c>
      <c r="T61" s="2">
        <v>3.75462962962963E-2</v>
      </c>
      <c r="U61" s="2"/>
      <c r="V61" s="2"/>
      <c r="W61" s="2"/>
      <c r="X61" s="2"/>
      <c r="Y61" s="2"/>
    </row>
    <row r="62" spans="1:25" hidden="1" x14ac:dyDescent="0.25">
      <c r="A62" s="2">
        <f>SUM(Insanity[[#This Row],[Week 1]:[Week 21]])</f>
        <v>0.22472222222222221</v>
      </c>
      <c r="B62" s="2" t="s">
        <v>106</v>
      </c>
      <c r="C62" s="1" t="s">
        <v>28</v>
      </c>
      <c r="D62" s="1">
        <f>COUNT(Insanity[[#This Row],[Week 1]:[Week 21]])</f>
        <v>9</v>
      </c>
      <c r="E62" s="2">
        <v>2.3043981481481481E-2</v>
      </c>
      <c r="F62" s="2">
        <v>2.165509259259259E-2</v>
      </c>
      <c r="G62" s="2"/>
      <c r="H62" s="2"/>
      <c r="I62" s="2">
        <v>2.3530092592592592E-2</v>
      </c>
      <c r="J62" s="2"/>
      <c r="K62" s="2"/>
      <c r="L62" s="2"/>
      <c r="M62" s="2"/>
      <c r="N62" s="2">
        <v>2.4513888888888887E-2</v>
      </c>
      <c r="O62" s="2">
        <v>2.8495370370370369E-2</v>
      </c>
      <c r="P62" s="2"/>
      <c r="Q62" s="2"/>
      <c r="R62" s="2">
        <v>2.1284722222222222E-2</v>
      </c>
      <c r="S62" s="2">
        <v>2.5740740740740745E-2</v>
      </c>
      <c r="T62" s="2">
        <v>2.9629629629629627E-2</v>
      </c>
      <c r="U62" s="2"/>
      <c r="V62" s="2"/>
      <c r="W62" s="2"/>
      <c r="X62" s="2">
        <v>2.6828703703703702E-2</v>
      </c>
      <c r="Y62" s="2"/>
    </row>
    <row r="63" spans="1:25" hidden="1" x14ac:dyDescent="0.25">
      <c r="A63" s="2">
        <f>SUM(Insanity[[#This Row],[Week 1]:[Week 21]])</f>
        <v>0.2600810185185185</v>
      </c>
      <c r="B63" s="2" t="s">
        <v>106</v>
      </c>
      <c r="C63" s="1" t="s">
        <v>48</v>
      </c>
      <c r="D63" s="1">
        <f>COUNT(Insanity[[#This Row],[Week 1]:[Week 21]])</f>
        <v>8</v>
      </c>
      <c r="E63" s="2">
        <v>2.3541666666666666E-2</v>
      </c>
      <c r="F63" s="2">
        <v>3.5127314814814813E-2</v>
      </c>
      <c r="G63" s="2"/>
      <c r="H63" s="2">
        <v>3.7511574074074072E-2</v>
      </c>
      <c r="I63" s="2">
        <v>3.2835648148148149E-2</v>
      </c>
      <c r="J63" s="2"/>
      <c r="K63" s="2">
        <v>3.1307870370370368E-2</v>
      </c>
      <c r="L63" s="2"/>
      <c r="M63" s="2">
        <v>4.462962962962963E-2</v>
      </c>
      <c r="N63" s="2"/>
      <c r="O63" s="2">
        <v>3.1446759259259258E-2</v>
      </c>
      <c r="P63" s="2"/>
      <c r="Q63" s="2"/>
      <c r="R63" s="2">
        <v>2.3680555555555555E-2</v>
      </c>
      <c r="S63" s="2"/>
      <c r="T63" s="2"/>
      <c r="U63" s="2"/>
      <c r="V63" s="2"/>
      <c r="W63" s="2"/>
      <c r="X63" s="2"/>
      <c r="Y63" s="2"/>
    </row>
    <row r="64" spans="1:25" hidden="1" x14ac:dyDescent="0.25">
      <c r="A64" s="2">
        <f>SUM(Insanity[[#This Row],[Week 1]:[Week 21]])</f>
        <v>0.26103009259259258</v>
      </c>
      <c r="B64" s="2" t="s">
        <v>106</v>
      </c>
      <c r="C64" s="1" t="s">
        <v>22</v>
      </c>
      <c r="D64" s="1">
        <f>COUNT(Insanity[[#This Row],[Week 1]:[Week 21]])</f>
        <v>10</v>
      </c>
      <c r="E64" s="2">
        <v>1.8831018518518518E-2</v>
      </c>
      <c r="F64" s="2">
        <v>2.1296296296296299E-2</v>
      </c>
      <c r="G64" s="2">
        <v>2.8773148148148145E-2</v>
      </c>
      <c r="H64" s="2"/>
      <c r="I64" s="2">
        <v>2.6377314814814815E-2</v>
      </c>
      <c r="J64" s="2">
        <v>2.1562499999999998E-2</v>
      </c>
      <c r="K64" s="2">
        <v>2.2314814814814815E-2</v>
      </c>
      <c r="L64" s="2">
        <v>3.3483796296296296E-2</v>
      </c>
      <c r="M64" s="2">
        <v>3.0474537037037036E-2</v>
      </c>
      <c r="N64" s="2">
        <v>2.8749999999999998E-2</v>
      </c>
      <c r="O64" s="2">
        <v>2.9166666666666664E-2</v>
      </c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idden="1" x14ac:dyDescent="0.25">
      <c r="A65" s="2">
        <f>SUM(Insanity[[#This Row],[Week 1]:[Week 21]])</f>
        <v>0.29112268518518519</v>
      </c>
      <c r="B65" s="2" t="s">
        <v>106</v>
      </c>
      <c r="C65" s="1" t="s">
        <v>57</v>
      </c>
      <c r="D65" s="1">
        <f>COUNT(Insanity[[#This Row],[Week 1]:[Week 21]])</f>
        <v>14</v>
      </c>
      <c r="E65" s="2">
        <v>1.6122685185185184E-2</v>
      </c>
      <c r="F65" s="2">
        <v>1.5416666666666667E-2</v>
      </c>
      <c r="G65" s="2"/>
      <c r="H65" s="2"/>
      <c r="I65" s="2">
        <v>1.7916666666666668E-2</v>
      </c>
      <c r="J65" s="2">
        <v>1.3634259259259257E-2</v>
      </c>
      <c r="K65" s="2"/>
      <c r="L65" s="2">
        <v>1.8263888888888889E-2</v>
      </c>
      <c r="M65" s="2">
        <v>1.9525462962962963E-2</v>
      </c>
      <c r="N65" s="2">
        <v>3.4363425925925929E-2</v>
      </c>
      <c r="O65" s="2">
        <v>2.0671296296296295E-2</v>
      </c>
      <c r="P65" s="2"/>
      <c r="Q65" s="2">
        <v>2.0798611111111111E-2</v>
      </c>
      <c r="R65" s="2">
        <v>1.5671296296296298E-2</v>
      </c>
      <c r="S65" s="2">
        <v>1.375E-2</v>
      </c>
      <c r="T65" s="2">
        <v>2.5590277777777778E-2</v>
      </c>
      <c r="U65" s="2"/>
      <c r="V65" s="2">
        <v>3.8726851851851853E-2</v>
      </c>
      <c r="W65" s="2"/>
      <c r="X65" s="2">
        <v>2.0671296296296295E-2</v>
      </c>
      <c r="Y65" s="2"/>
    </row>
    <row r="66" spans="1:25" hidden="1" x14ac:dyDescent="0.25">
      <c r="A66" s="2">
        <f>SUM(Insanity[[#This Row],[Week 1]:[Week 21]])</f>
        <v>0.33129629629629626</v>
      </c>
      <c r="B66" s="2" t="s">
        <v>106</v>
      </c>
      <c r="C66" s="1" t="s">
        <v>18</v>
      </c>
      <c r="D66" s="1">
        <f>COUNT(Insanity[[#This Row],[Week 1]:[Week 21]])</f>
        <v>13</v>
      </c>
      <c r="E66" s="2">
        <v>2.6851851851851849E-2</v>
      </c>
      <c r="F66" s="2">
        <v>1.8055555555555557E-2</v>
      </c>
      <c r="G66" s="2">
        <v>1.9398148148148147E-2</v>
      </c>
      <c r="H66" s="2"/>
      <c r="I66" s="2">
        <v>2.7800925925925923E-2</v>
      </c>
      <c r="J66" s="2">
        <v>2.5520833333333336E-2</v>
      </c>
      <c r="K66" s="2">
        <v>1.861111111111111E-2</v>
      </c>
      <c r="L66" s="2"/>
      <c r="M66" s="2">
        <v>2.736111111111111E-2</v>
      </c>
      <c r="N66" s="2">
        <v>3.1504629629629625E-2</v>
      </c>
      <c r="O66" s="2">
        <v>2.6805555555555555E-2</v>
      </c>
      <c r="P66" s="2">
        <v>3.1354166666666662E-2</v>
      </c>
      <c r="Q66" s="2"/>
      <c r="R66" s="2">
        <v>1.579861111111111E-2</v>
      </c>
      <c r="S66" s="2">
        <v>2.7384259259259257E-2</v>
      </c>
      <c r="T66" s="2"/>
      <c r="U66" s="2"/>
      <c r="V66" s="2">
        <v>3.4849537037037033E-2</v>
      </c>
      <c r="W66" s="2"/>
      <c r="X66" s="2"/>
      <c r="Y66" s="2"/>
    </row>
    <row r="67" spans="1:25" hidden="1" x14ac:dyDescent="0.25">
      <c r="A67" s="2">
        <f>SUM(Insanity[[#This Row],[Week 1]:[Week 21]])</f>
        <v>0.34614583333333326</v>
      </c>
      <c r="B67" s="2" t="s">
        <v>106</v>
      </c>
      <c r="C67" s="1" t="s">
        <v>34</v>
      </c>
      <c r="D67" s="1">
        <f>COUNT(Insanity[[#This Row],[Week 1]:[Week 21]])</f>
        <v>15</v>
      </c>
      <c r="E67" s="2">
        <v>1.7361111111111112E-2</v>
      </c>
      <c r="F67" s="2">
        <v>1.9479166666666669E-2</v>
      </c>
      <c r="G67" s="2">
        <v>2.5532407407407406E-2</v>
      </c>
      <c r="H67" s="2">
        <v>2.6944444444444441E-2</v>
      </c>
      <c r="I67" s="2">
        <v>2.4062500000000001E-2</v>
      </c>
      <c r="J67" s="2">
        <v>1.8958333333333334E-2</v>
      </c>
      <c r="K67" s="2">
        <v>1.9884259259259258E-2</v>
      </c>
      <c r="L67" s="2">
        <v>2.3657407407407408E-2</v>
      </c>
      <c r="M67" s="2">
        <v>2.3773148148148151E-2</v>
      </c>
      <c r="N67" s="2">
        <v>2.4398148148148145E-2</v>
      </c>
      <c r="O67" s="2">
        <v>2.5127314814814811E-2</v>
      </c>
      <c r="P67" s="2">
        <v>2.9976851851851852E-2</v>
      </c>
      <c r="Q67" s="2">
        <v>2.8611111111111115E-2</v>
      </c>
      <c r="R67" s="2">
        <v>2.0925925925925928E-2</v>
      </c>
      <c r="S67" s="2">
        <v>1.7453703703703704E-2</v>
      </c>
      <c r="T67" s="2"/>
      <c r="U67" s="2"/>
      <c r="V67" s="2"/>
      <c r="W67" s="2"/>
      <c r="X67" s="2"/>
      <c r="Y67" s="2"/>
    </row>
    <row r="68" spans="1:25" hidden="1" x14ac:dyDescent="0.25">
      <c r="A68" s="2">
        <f>SUM(Insanity[[#This Row],[Week 1]:[Week 21]])</f>
        <v>0.42077546296296298</v>
      </c>
      <c r="B68" s="2" t="s">
        <v>106</v>
      </c>
      <c r="C68" s="1" t="s">
        <v>43</v>
      </c>
      <c r="D68" s="1">
        <f>COUNT(Insanity[[#This Row],[Week 1]:[Week 21]])</f>
        <v>13</v>
      </c>
      <c r="E68" s="2">
        <v>2.6435185185185187E-2</v>
      </c>
      <c r="F68" s="2">
        <v>3.27662037037037E-2</v>
      </c>
      <c r="G68" s="2">
        <v>3.2268518518518523E-2</v>
      </c>
      <c r="H68" s="2">
        <v>4.5011574074074072E-2</v>
      </c>
      <c r="I68" s="2">
        <v>3.1226851851851853E-2</v>
      </c>
      <c r="J68" s="2">
        <v>2.5833333333333333E-2</v>
      </c>
      <c r="K68" s="2">
        <v>3.3067129629629634E-2</v>
      </c>
      <c r="L68" s="2">
        <v>3.9421296296296295E-2</v>
      </c>
      <c r="M68" s="2">
        <v>3.1168981481481482E-2</v>
      </c>
      <c r="N68" s="2">
        <v>3.2789351851851854E-2</v>
      </c>
      <c r="O68" s="2"/>
      <c r="P68" s="2"/>
      <c r="Q68" s="2"/>
      <c r="R68" s="2">
        <v>2.4201388888888887E-2</v>
      </c>
      <c r="S68" s="2"/>
      <c r="T68" s="2">
        <v>3.1493055555555559E-2</v>
      </c>
      <c r="U68" s="2"/>
      <c r="V68" s="2">
        <v>3.5092592592592592E-2</v>
      </c>
      <c r="W68" s="2"/>
      <c r="X68" s="2"/>
      <c r="Y68" s="2"/>
    </row>
    <row r="69" spans="1:25" x14ac:dyDescent="0.25">
      <c r="A69" s="2">
        <f>SUM(Insanity[[#This Row],[Week 1]:[Week 21]])</f>
        <v>0.55587962962962956</v>
      </c>
      <c r="B69" s="2" t="s">
        <v>106</v>
      </c>
      <c r="C69" s="1" t="s">
        <v>12</v>
      </c>
      <c r="D69" s="1">
        <f>COUNT(Insanity[[#This Row],[Week 1]:[Week 21]])</f>
        <v>21</v>
      </c>
      <c r="E69" s="2">
        <v>3.006944444444444E-2</v>
      </c>
      <c r="F69" s="2">
        <v>2.2361111111111113E-2</v>
      </c>
      <c r="G69" s="2">
        <v>3.3611111111111112E-2</v>
      </c>
      <c r="H69" s="2">
        <v>2.6921296296296294E-2</v>
      </c>
      <c r="I69" s="2">
        <v>2.7615740740740743E-2</v>
      </c>
      <c r="J69" s="2">
        <v>2.6076388888888885E-2</v>
      </c>
      <c r="K69" s="2">
        <v>2.9803240740740741E-2</v>
      </c>
      <c r="L69" s="2">
        <v>3.7835648148148153E-2</v>
      </c>
      <c r="M69" s="2">
        <v>2.7465277777777772E-2</v>
      </c>
      <c r="N69" s="2">
        <v>2.3969907407407409E-2</v>
      </c>
      <c r="O69" s="2">
        <v>2.614583333333333E-2</v>
      </c>
      <c r="P69" s="2">
        <v>3.108796296296296E-2</v>
      </c>
      <c r="Q69" s="2">
        <v>2.521990740740741E-2</v>
      </c>
      <c r="R69" s="2">
        <v>1.7175925925925924E-2</v>
      </c>
      <c r="S69" s="2">
        <v>2.0069444444444442E-2</v>
      </c>
      <c r="T69" s="2">
        <v>2.342592592592593E-2</v>
      </c>
      <c r="U69" s="2">
        <v>2.2569444444444444E-2</v>
      </c>
      <c r="V69" s="2">
        <v>2.7384259259259257E-2</v>
      </c>
      <c r="W69" s="2">
        <v>3.0277777777777778E-2</v>
      </c>
      <c r="X69" s="2">
        <v>2.5416666666666667E-2</v>
      </c>
      <c r="Y69" s="2">
        <v>2.1377314814814818E-2</v>
      </c>
    </row>
    <row r="70" spans="1:25" hidden="1" x14ac:dyDescent="0.25">
      <c r="A70" s="2">
        <f>SUM(Insanity[[#This Row],[Week 1]:[Week 21]])</f>
        <v>0.56046296296296294</v>
      </c>
      <c r="B70" s="2" t="s">
        <v>106</v>
      </c>
      <c r="C70" s="1" t="s">
        <v>35</v>
      </c>
      <c r="D70" s="1">
        <f>COUNT(Insanity[[#This Row],[Week 1]:[Week 21]])</f>
        <v>16</v>
      </c>
      <c r="E70" s="2">
        <v>2.7650462962962963E-2</v>
      </c>
      <c r="F70" s="2">
        <v>2.6793981481481485E-2</v>
      </c>
      <c r="G70" s="2">
        <v>4.05787037037037E-2</v>
      </c>
      <c r="H70" s="2">
        <v>4.8784722222222222E-2</v>
      </c>
      <c r="I70" s="2">
        <v>3.0856481481481481E-2</v>
      </c>
      <c r="J70" s="2">
        <v>2.1284722222222222E-2</v>
      </c>
      <c r="K70" s="2">
        <v>3.4328703703703702E-2</v>
      </c>
      <c r="L70" s="2">
        <v>3.9699074074074074E-2</v>
      </c>
      <c r="M70" s="2">
        <v>3.4722222222222224E-2</v>
      </c>
      <c r="N70" s="2">
        <v>4.3703703703703696E-2</v>
      </c>
      <c r="O70" s="2">
        <v>3.5023148148148144E-2</v>
      </c>
      <c r="P70" s="2">
        <v>4.1400462962962965E-2</v>
      </c>
      <c r="Q70" s="2">
        <v>4.3449074074074077E-2</v>
      </c>
      <c r="R70" s="2">
        <v>2.3877314814814813E-2</v>
      </c>
      <c r="S70" s="2">
        <v>3.229166666666667E-2</v>
      </c>
      <c r="T70" s="2">
        <v>3.6018518518518519E-2</v>
      </c>
      <c r="U70" s="2"/>
      <c r="V70" s="2"/>
      <c r="W70" s="2"/>
      <c r="X70" s="2"/>
      <c r="Y70" s="2"/>
    </row>
    <row r="71" spans="1:25" x14ac:dyDescent="0.25">
      <c r="A71" s="2">
        <f>SUM(Insanity[[#This Row],[Week 1]:[Week 21]])</f>
        <v>0.57391203703703719</v>
      </c>
      <c r="B71" s="2" t="s">
        <v>106</v>
      </c>
      <c r="C71" s="1" t="s">
        <v>61</v>
      </c>
      <c r="D71" s="1">
        <f>COUNT(Insanity[[#This Row],[Week 1]:[Week 21]])</f>
        <v>21</v>
      </c>
      <c r="E71" s="2">
        <v>2.2048611111111113E-2</v>
      </c>
      <c r="F71" s="2">
        <v>2.9861111111111113E-2</v>
      </c>
      <c r="G71" s="2">
        <v>2.2604166666666665E-2</v>
      </c>
      <c r="H71" s="2">
        <v>2.8807870370370373E-2</v>
      </c>
      <c r="I71" s="2">
        <v>2.8009259259259262E-2</v>
      </c>
      <c r="J71" s="2">
        <v>2.6504629629629628E-2</v>
      </c>
      <c r="K71" s="2">
        <v>2.6087962962962966E-2</v>
      </c>
      <c r="L71" s="2">
        <v>2.5960648148148149E-2</v>
      </c>
      <c r="M71" s="2">
        <v>2.7118055555555552E-2</v>
      </c>
      <c r="N71" s="2">
        <v>2.6516203703703698E-2</v>
      </c>
      <c r="O71" s="2">
        <v>2.9259259259259259E-2</v>
      </c>
      <c r="P71" s="2">
        <v>3.4895833333333334E-2</v>
      </c>
      <c r="Q71" s="2">
        <v>3.2326388888888884E-2</v>
      </c>
      <c r="R71" s="2">
        <v>1.9560185185185184E-2</v>
      </c>
      <c r="S71" s="2">
        <v>2.2488425925925926E-2</v>
      </c>
      <c r="T71" s="2">
        <v>2.359953703703704E-2</v>
      </c>
      <c r="U71" s="2">
        <v>2.7847222222222221E-2</v>
      </c>
      <c r="V71" s="2">
        <v>3.1412037037037037E-2</v>
      </c>
      <c r="W71" s="2">
        <v>3.1643518518518522E-2</v>
      </c>
      <c r="X71" s="2">
        <v>2.7627314814814813E-2</v>
      </c>
      <c r="Y71" s="2">
        <v>2.97337962962963E-2</v>
      </c>
    </row>
    <row r="72" spans="1:25" x14ac:dyDescent="0.25">
      <c r="A72" s="2">
        <f>SUM(Insanity[[#This Row],[Week 1]:[Week 21]])</f>
        <v>0.58064814814814814</v>
      </c>
      <c r="B72" s="2" t="s">
        <v>106</v>
      </c>
      <c r="C72" s="1" t="s">
        <v>52</v>
      </c>
      <c r="D72" s="1">
        <f>COUNT(Insanity[[#This Row],[Week 1]:[Week 21]])</f>
        <v>21</v>
      </c>
      <c r="E72" s="2">
        <v>2.0300925925925927E-2</v>
      </c>
      <c r="F72" s="2">
        <v>1.7881944444444443E-2</v>
      </c>
      <c r="G72" s="2">
        <v>2.8819444444444443E-2</v>
      </c>
      <c r="H72" s="2">
        <v>2.9074074074074075E-2</v>
      </c>
      <c r="I72" s="2">
        <v>2.074074074074074E-2</v>
      </c>
      <c r="J72" s="2">
        <v>1.6238425925925924E-2</v>
      </c>
      <c r="K72" s="2">
        <v>3.4571759259259253E-2</v>
      </c>
      <c r="L72" s="2">
        <v>1.9537037037037037E-2</v>
      </c>
      <c r="M72" s="2">
        <v>2.1122685185185185E-2</v>
      </c>
      <c r="N72" s="2">
        <v>1.8969907407407408E-2</v>
      </c>
      <c r="O72" s="2">
        <v>2.1157407407407406E-2</v>
      </c>
      <c r="P72" s="2">
        <v>2.90162037037037E-2</v>
      </c>
      <c r="Q72" s="2">
        <v>3.7002314814814814E-2</v>
      </c>
      <c r="R72" s="2">
        <v>2.210648148148148E-2</v>
      </c>
      <c r="S72" s="2">
        <v>1.7592592592592594E-2</v>
      </c>
      <c r="T72" s="2">
        <v>4.0127314814814817E-2</v>
      </c>
      <c r="U72" s="2">
        <v>2.6828703703703702E-2</v>
      </c>
      <c r="V72" s="2">
        <v>3.7870370370370367E-2</v>
      </c>
      <c r="W72" s="2">
        <v>4.6192129629629625E-2</v>
      </c>
      <c r="X72" s="2">
        <v>4.6076388888888882E-2</v>
      </c>
      <c r="Y72" s="2">
        <v>2.9421296296296296E-2</v>
      </c>
    </row>
    <row r="73" spans="1:25" x14ac:dyDescent="0.25">
      <c r="A73" s="2">
        <f>SUM(Insanity[[#This Row],[Week 1]:[Week 21]])</f>
        <v>0.58576388888888886</v>
      </c>
      <c r="B73" s="2" t="s">
        <v>106</v>
      </c>
      <c r="C73" s="1" t="s">
        <v>9</v>
      </c>
      <c r="D73" s="1">
        <f>COUNT(Insanity[[#This Row],[Week 1]:[Week 21]])</f>
        <v>21</v>
      </c>
      <c r="E73" s="2">
        <v>2.0196759259259258E-2</v>
      </c>
      <c r="F73" s="2">
        <v>1.7523148148148149E-2</v>
      </c>
      <c r="G73" s="2">
        <v>3.0243055555555554E-2</v>
      </c>
      <c r="H73" s="2">
        <v>2.3738425925925923E-2</v>
      </c>
      <c r="I73" s="2">
        <v>2.4189814814814817E-2</v>
      </c>
      <c r="J73" s="2">
        <v>2.297453703703704E-2</v>
      </c>
      <c r="K73" s="2">
        <v>2.3518518518518518E-2</v>
      </c>
      <c r="L73" s="2">
        <v>3.0162037037037032E-2</v>
      </c>
      <c r="M73" s="2">
        <v>2.5891203703703704E-2</v>
      </c>
      <c r="N73" s="2">
        <v>3.3287037037037039E-2</v>
      </c>
      <c r="O73" s="2">
        <v>2.9247685185185186E-2</v>
      </c>
      <c r="P73" s="2">
        <v>3.4224537037037032E-2</v>
      </c>
      <c r="Q73" s="2">
        <v>3.2696759259259259E-2</v>
      </c>
      <c r="R73" s="2">
        <v>2.179398148148148E-2</v>
      </c>
      <c r="S73" s="2">
        <v>2.2453703703703708E-2</v>
      </c>
      <c r="T73" s="2">
        <v>3.3229166666666664E-2</v>
      </c>
      <c r="U73" s="2">
        <v>3.0763888888888886E-2</v>
      </c>
      <c r="V73" s="2">
        <v>2.960648148148148E-2</v>
      </c>
      <c r="W73" s="2">
        <v>3.6458333333333336E-2</v>
      </c>
      <c r="X73" s="2">
        <v>3.8379629629629632E-2</v>
      </c>
      <c r="Y73" s="2">
        <v>2.5185185185185185E-2</v>
      </c>
    </row>
    <row r="74" spans="1:25" x14ac:dyDescent="0.25">
      <c r="A74" s="2">
        <f>SUM(Insanity[[#This Row],[Week 1]:[Week 21]])</f>
        <v>0.61384259259259266</v>
      </c>
      <c r="B74" s="2" t="s">
        <v>106</v>
      </c>
      <c r="C74" s="1" t="s">
        <v>3</v>
      </c>
      <c r="D74" s="1">
        <f>COUNT(Insanity[[#This Row],[Week 1]:[Week 21]])</f>
        <v>21</v>
      </c>
      <c r="E74" s="2">
        <v>2.0902777777777781E-2</v>
      </c>
      <c r="F74" s="2">
        <v>2.7789351851851853E-2</v>
      </c>
      <c r="G74" s="2">
        <v>2.6574074074074073E-2</v>
      </c>
      <c r="H74" s="2">
        <v>3.3240740740740744E-2</v>
      </c>
      <c r="I74" s="2">
        <v>2.2569444444444444E-2</v>
      </c>
      <c r="J74" s="2">
        <v>2.4375000000000004E-2</v>
      </c>
      <c r="K74" s="2">
        <v>3.4189814814814819E-2</v>
      </c>
      <c r="L74" s="2">
        <v>2.5462962962962962E-2</v>
      </c>
      <c r="M74" s="2">
        <v>2.9074074074074075E-2</v>
      </c>
      <c r="N74" s="2">
        <v>3.7638888888888895E-2</v>
      </c>
      <c r="O74" s="2">
        <v>3.3136574074074075E-2</v>
      </c>
      <c r="P74" s="2">
        <v>3.6655092592592593E-2</v>
      </c>
      <c r="Q74" s="2">
        <v>3.2326388888888884E-2</v>
      </c>
      <c r="R74" s="2">
        <v>2.1782407407407407E-2</v>
      </c>
      <c r="S74" s="2">
        <v>2.3796296296296298E-2</v>
      </c>
      <c r="T74" s="2">
        <v>2.8495370370370369E-2</v>
      </c>
      <c r="U74" s="2">
        <v>2.7858796296296298E-2</v>
      </c>
      <c r="V74" s="2">
        <v>2.342592592592593E-2</v>
      </c>
      <c r="W74" s="2">
        <v>4.2233796296296304E-2</v>
      </c>
      <c r="X74" s="2">
        <v>2.9062500000000002E-2</v>
      </c>
      <c r="Y74" s="2">
        <v>3.3252314814814811E-2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BA0-BB35-4DF0-AF2B-EDD0981F2954}">
  <dimension ref="A1:Y81"/>
  <sheetViews>
    <sheetView tabSelected="1" workbookViewId="0">
      <selection activeCell="E72" sqref="E7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8.5703125" bestFit="1" customWidth="1"/>
    <col min="5" max="13" width="10" bestFit="1" customWidth="1"/>
    <col min="14" max="25" width="11" bestFit="1" customWidth="1"/>
    <col min="28" max="28" width="19.28515625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SUM(Hardcore[[#This Row],[Week 1]:[Week 21]])</f>
        <v>1.6736111111111111E-2</v>
      </c>
      <c r="B2" s="2" t="s">
        <v>106</v>
      </c>
      <c r="C2" s="1" t="s">
        <v>87</v>
      </c>
      <c r="D2" s="1">
        <f>COUNT(Hardcore[[#This Row],[Week 1]:[Week 21]])</f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>
        <v>1.6736111111111111E-2</v>
      </c>
      <c r="T2" s="2"/>
      <c r="U2" s="2"/>
      <c r="V2" s="2"/>
      <c r="W2" s="2"/>
      <c r="X2" s="2"/>
      <c r="Y2" s="2"/>
    </row>
    <row r="3" spans="1:25" hidden="1" x14ac:dyDescent="0.25">
      <c r="A3" s="2">
        <f>SUM(Hardcore[[#This Row],[Week 1]:[Week 21]])</f>
        <v>1.8402777777777778E-2</v>
      </c>
      <c r="B3" s="2" t="s">
        <v>106</v>
      </c>
      <c r="C3" s="1" t="s">
        <v>67</v>
      </c>
      <c r="D3" s="1">
        <f>COUNT(Hardcore[[#This Row],[Week 1]:[Week 21]])</f>
        <v>1</v>
      </c>
      <c r="E3" s="2"/>
      <c r="F3" s="2"/>
      <c r="G3" s="2"/>
      <c r="H3" s="2">
        <v>1.8402777777777778E-2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SUM(Hardcore[[#This Row],[Week 1]:[Week 21]])</f>
        <v>1.9074074074074073E-2</v>
      </c>
      <c r="B4" s="2" t="s">
        <v>106</v>
      </c>
      <c r="C4" s="1" t="s">
        <v>55</v>
      </c>
      <c r="D4" s="1">
        <f>COUNT(Hardcore[[#This Row],[Week 1]:[Week 21]])</f>
        <v>1</v>
      </c>
      <c r="E4" s="2"/>
      <c r="F4" s="2">
        <v>1.9074074074074073E-2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SUM(Hardcore[[#This Row],[Week 1]:[Week 21]])</f>
        <v>1.9375E-2</v>
      </c>
      <c r="B5" s="2" t="s">
        <v>106</v>
      </c>
      <c r="C5" s="1" t="s">
        <v>65</v>
      </c>
      <c r="D5" s="1">
        <f>COUNT(Hardcore[[#This Row],[Week 1]:[Week 21]])</f>
        <v>1</v>
      </c>
      <c r="E5" s="2"/>
      <c r="F5" s="2"/>
      <c r="G5" s="2"/>
      <c r="H5" s="2">
        <v>1.9375E-2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SUM(Hardcore[[#This Row],[Week 1]:[Week 21]])</f>
        <v>1.9641203703703706E-2</v>
      </c>
      <c r="B6" s="2" t="s">
        <v>106</v>
      </c>
      <c r="C6" s="1" t="s">
        <v>75</v>
      </c>
      <c r="D6" s="1">
        <f>COUNT(Hardcore[[#This Row],[Week 1]:[Week 21]])</f>
        <v>1</v>
      </c>
      <c r="E6" s="2"/>
      <c r="F6" s="2"/>
      <c r="G6" s="2"/>
      <c r="H6" s="2"/>
      <c r="I6" s="2"/>
      <c r="J6" s="2">
        <v>1.9641203703703706E-2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SUM(Hardcore[[#This Row],[Week 1]:[Week 21]])</f>
        <v>2.0023148148148148E-2</v>
      </c>
      <c r="B7" s="2" t="s">
        <v>106</v>
      </c>
      <c r="C7" s="1" t="s">
        <v>100</v>
      </c>
      <c r="D7" s="1">
        <f>COUNT(Hardcore[[#This Row],[Week 1]:[Week 21]])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2.0023148148148148E-2</v>
      </c>
    </row>
    <row r="8" spans="1:25" hidden="1" x14ac:dyDescent="0.25">
      <c r="A8" s="2">
        <f>SUM(Hardcore[[#This Row],[Week 1]:[Week 21]])</f>
        <v>2.0243055555555552E-2</v>
      </c>
      <c r="B8" s="2" t="s">
        <v>106</v>
      </c>
      <c r="C8" s="1" t="s">
        <v>107</v>
      </c>
      <c r="D8" s="1">
        <f>COUNT(Hardcore[[#This Row],[Week 1]:[Week 21]])</f>
        <v>1</v>
      </c>
      <c r="E8" s="2">
        <v>2.0243055555555552E-2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SUM(Hardcore[[#This Row],[Week 1]:[Week 21]])</f>
        <v>2.0393518518518519E-2</v>
      </c>
      <c r="B9" s="2" t="s">
        <v>106</v>
      </c>
      <c r="C9" s="1" t="s">
        <v>72</v>
      </c>
      <c r="D9" s="1">
        <f>COUNT(Hardcore[[#This Row],[Week 1]:[Week 21]])</f>
        <v>1</v>
      </c>
      <c r="E9" s="2"/>
      <c r="F9" s="2"/>
      <c r="G9" s="2"/>
      <c r="H9" s="2"/>
      <c r="I9" s="2">
        <v>2.0393518518518519E-2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SUM(Hardcore[[#This Row],[Week 1]:[Week 21]])</f>
        <v>2.0393518518518519E-2</v>
      </c>
      <c r="B10" s="2" t="s">
        <v>106</v>
      </c>
      <c r="C10" s="1" t="s">
        <v>93</v>
      </c>
      <c r="D10" s="1">
        <f>COUNT(Hardcore[[#This Row],[Week 1]:[Week 21]])</f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2.0393518518518519E-2</v>
      </c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SUM(Hardcore[[#This Row],[Week 1]:[Week 21]])</f>
        <v>2.2418981481481481E-2</v>
      </c>
      <c r="B11" s="2" t="s">
        <v>106</v>
      </c>
      <c r="C11" s="1" t="s">
        <v>73</v>
      </c>
      <c r="D11" s="1">
        <f>COUNT(Hardcore[[#This Row],[Week 1]:[Week 21]])</f>
        <v>1</v>
      </c>
      <c r="E11" s="2"/>
      <c r="F11" s="2"/>
      <c r="G11" s="2"/>
      <c r="H11" s="2"/>
      <c r="I11" s="2">
        <v>2.2418981481481481E-2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SUM(Hardcore[[#This Row],[Week 1]:[Week 21]])</f>
        <v>2.6365740740740742E-2</v>
      </c>
      <c r="B12" s="2" t="s">
        <v>106</v>
      </c>
      <c r="C12" s="1" t="s">
        <v>96</v>
      </c>
      <c r="D12" s="1">
        <f>COUNT(Hardcore[[#This Row],[Week 1]:[Week 21]])</f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2.6365740740740742E-2</v>
      </c>
      <c r="T12" s="2"/>
      <c r="U12" s="2"/>
      <c r="V12" s="2"/>
      <c r="W12" s="2"/>
      <c r="X12" s="2"/>
      <c r="Y12" s="2"/>
    </row>
    <row r="13" spans="1:25" hidden="1" x14ac:dyDescent="0.25">
      <c r="A13" s="2">
        <f>SUM(Hardcore[[#This Row],[Week 1]:[Week 21]])</f>
        <v>2.7141203703703706E-2</v>
      </c>
      <c r="B13" s="2" t="s">
        <v>106</v>
      </c>
      <c r="C13" s="1" t="s">
        <v>78</v>
      </c>
      <c r="D13" s="1">
        <f>COUNT(Hardcore[[#This Row],[Week 1]:[Week 21]])</f>
        <v>1</v>
      </c>
      <c r="E13" s="2"/>
      <c r="F13" s="2"/>
      <c r="G13" s="2"/>
      <c r="H13" s="2"/>
      <c r="I13" s="2"/>
      <c r="J13" s="2"/>
      <c r="K13" s="2">
        <v>2.7141203703703706E-2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idden="1" x14ac:dyDescent="0.25">
      <c r="A14" s="2">
        <f>SUM(Hardcore[[#This Row],[Week 1]:[Week 21]])</f>
        <v>2.9641203703703701E-2</v>
      </c>
      <c r="B14" s="2" t="s">
        <v>106</v>
      </c>
      <c r="C14" s="1" t="s">
        <v>37</v>
      </c>
      <c r="D14" s="1">
        <f>COUNT(Hardcore[[#This Row],[Week 1]:[Week 21]])</f>
        <v>1</v>
      </c>
      <c r="E14" s="2">
        <v>2.9641203703703701E-2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idden="1" x14ac:dyDescent="0.25">
      <c r="A15" s="2">
        <f>SUM(Hardcore[[#This Row],[Week 1]:[Week 21]])</f>
        <v>3.0520833333333334E-2</v>
      </c>
      <c r="B15" s="2" t="s">
        <v>106</v>
      </c>
      <c r="C15" s="1" t="s">
        <v>82</v>
      </c>
      <c r="D15" s="1">
        <f>COUNT(Hardcore[[#This Row],[Week 1]:[Week 21]])</f>
        <v>1</v>
      </c>
      <c r="E15" s="2"/>
      <c r="F15" s="2"/>
      <c r="G15" s="2"/>
      <c r="H15" s="2"/>
      <c r="I15" s="2"/>
      <c r="J15" s="2"/>
      <c r="K15" s="2">
        <v>3.0520833333333334E-2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idden="1" x14ac:dyDescent="0.25">
      <c r="A16" s="2">
        <f>SUM(Hardcore[[#This Row],[Week 1]:[Week 21]])</f>
        <v>3.0555555555555555E-2</v>
      </c>
      <c r="B16" s="2" t="s">
        <v>106</v>
      </c>
      <c r="C16" s="1" t="s">
        <v>80</v>
      </c>
      <c r="D16" s="1">
        <f>COUNT(Hardcore[[#This Row],[Week 1]:[Week 21]])</f>
        <v>1</v>
      </c>
      <c r="E16" s="2"/>
      <c r="F16" s="2"/>
      <c r="G16" s="2"/>
      <c r="H16" s="2"/>
      <c r="I16" s="2"/>
      <c r="J16" s="2"/>
      <c r="K16" s="2">
        <v>3.0555555555555555E-2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idden="1" x14ac:dyDescent="0.25">
      <c r="A17" s="2">
        <f>SUM(Hardcore[[#This Row],[Week 1]:[Week 21]])</f>
        <v>3.2245370370370369E-2</v>
      </c>
      <c r="B17" s="2" t="s">
        <v>106</v>
      </c>
      <c r="C17" s="1" t="s">
        <v>14</v>
      </c>
      <c r="D17" s="1">
        <f>COUNT(Hardcore[[#This Row],[Week 1]:[Week 21]])</f>
        <v>1</v>
      </c>
      <c r="E17" s="2">
        <v>3.2245370370370369E-2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idden="1" x14ac:dyDescent="0.25">
      <c r="A18" s="2">
        <f>SUM(Hardcore[[#This Row],[Week 1]:[Week 21]])</f>
        <v>3.2638888888888891E-2</v>
      </c>
      <c r="B18" s="2" t="s">
        <v>106</v>
      </c>
      <c r="C18" s="1" t="s">
        <v>11</v>
      </c>
      <c r="D18" s="1">
        <f>COUNT(Hardcore[[#This Row],[Week 1]:[Week 21]])</f>
        <v>1</v>
      </c>
      <c r="E18" s="2">
        <v>3.2638888888888891E-2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idden="1" x14ac:dyDescent="0.25">
      <c r="A19" s="2">
        <f>SUM(Hardcore[[#This Row],[Week 1]:[Week 21]])</f>
        <v>3.7766203703703705E-2</v>
      </c>
      <c r="B19" s="2" t="s">
        <v>106</v>
      </c>
      <c r="C19" s="1" t="s">
        <v>26</v>
      </c>
      <c r="D19" s="1">
        <f>COUNT(Hardcore[[#This Row],[Week 1]:[Week 21]])</f>
        <v>1</v>
      </c>
      <c r="E19" s="2"/>
      <c r="F19" s="2"/>
      <c r="G19" s="2"/>
      <c r="H19" s="2">
        <v>3.7766203703703705E-2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idden="1" x14ac:dyDescent="0.25">
      <c r="A20" s="2">
        <f>SUM(Hardcore[[#This Row],[Week 1]:[Week 21]])</f>
        <v>3.9606481481481479E-2</v>
      </c>
      <c r="B20" s="2" t="s">
        <v>106</v>
      </c>
      <c r="C20" s="1" t="s">
        <v>71</v>
      </c>
      <c r="D20" s="1">
        <f>COUNT(Hardcore[[#This Row],[Week 1]:[Week 21]])</f>
        <v>1</v>
      </c>
      <c r="E20" s="2"/>
      <c r="F20" s="2"/>
      <c r="G20" s="2"/>
      <c r="H20" s="2"/>
      <c r="I20" s="2">
        <v>3.9606481481481479E-2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idden="1" x14ac:dyDescent="0.25">
      <c r="A21" s="2">
        <f>SUM(Hardcore[[#This Row],[Week 1]:[Week 21]])</f>
        <v>4.1736111111111113E-2</v>
      </c>
      <c r="B21" s="2" t="s">
        <v>106</v>
      </c>
      <c r="C21" s="1" t="s">
        <v>1</v>
      </c>
      <c r="D21" s="1">
        <f>COUNT(Hardcore[[#This Row],[Week 1]:[Week 21]])</f>
        <v>2</v>
      </c>
      <c r="E21" s="2"/>
      <c r="F21" s="2">
        <v>2.2164351851851852E-2</v>
      </c>
      <c r="G21" s="2"/>
      <c r="H21" s="2">
        <v>1.9571759259259257E-2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idden="1" x14ac:dyDescent="0.25">
      <c r="A22" s="2">
        <f>SUM(Hardcore[[#This Row],[Week 1]:[Week 21]])</f>
        <v>4.77662037037037E-2</v>
      </c>
      <c r="B22" s="2" t="s">
        <v>106</v>
      </c>
      <c r="C22" s="1" t="s">
        <v>15</v>
      </c>
      <c r="D22" s="1">
        <f>COUNT(Hardcore[[#This Row],[Week 1]:[Week 21]])</f>
        <v>2</v>
      </c>
      <c r="E22" s="2">
        <v>2.3379629629629629E-2</v>
      </c>
      <c r="F22" s="2">
        <v>2.4386574074074074E-2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idden="1" x14ac:dyDescent="0.25">
      <c r="A23" s="2">
        <f>SUM(Hardcore[[#This Row],[Week 1]:[Week 21]])</f>
        <v>4.8020833333333332E-2</v>
      </c>
      <c r="B23" s="2" t="s">
        <v>106</v>
      </c>
      <c r="C23" s="1" t="s">
        <v>102</v>
      </c>
      <c r="D23" s="1">
        <f>COUNT(Hardcore[[#This Row],[Week 1]:[Week 21]])</f>
        <v>2</v>
      </c>
      <c r="E23" s="2"/>
      <c r="F23" s="2"/>
      <c r="G23" s="2">
        <v>2.4918981481481483E-2</v>
      </c>
      <c r="H23" s="2"/>
      <c r="I23" s="2">
        <v>2.3101851851851849E-2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idden="1" x14ac:dyDescent="0.25">
      <c r="A24" s="2">
        <f>SUM(Hardcore[[#This Row],[Week 1]:[Week 21]])</f>
        <v>5.0706018518518518E-2</v>
      </c>
      <c r="B24" s="2" t="s">
        <v>106</v>
      </c>
      <c r="C24" s="1" t="s">
        <v>27</v>
      </c>
      <c r="D24" s="1">
        <f>COUNT(Hardcore[[#This Row],[Week 1]:[Week 21]])</f>
        <v>2</v>
      </c>
      <c r="E24" s="2">
        <v>2.6226851851851852E-2</v>
      </c>
      <c r="F24" s="2">
        <v>2.4479166666666666E-2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idden="1" x14ac:dyDescent="0.25">
      <c r="A25" s="2">
        <f>SUM(Hardcore[[#This Row],[Week 1]:[Week 21]])</f>
        <v>5.8692129629629636E-2</v>
      </c>
      <c r="B25" s="2" t="s">
        <v>106</v>
      </c>
      <c r="C25" s="1" t="s">
        <v>8</v>
      </c>
      <c r="D25" s="1">
        <f>COUNT(Hardcore[[#This Row],[Week 1]:[Week 21]])</f>
        <v>2</v>
      </c>
      <c r="E25" s="2">
        <v>2.5300925925925925E-2</v>
      </c>
      <c r="F25" s="2"/>
      <c r="G25" s="2"/>
      <c r="H25" s="2"/>
      <c r="I25" s="2"/>
      <c r="J25" s="2"/>
      <c r="K25" s="2"/>
      <c r="L25" s="2">
        <v>3.3391203703703708E-2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idden="1" x14ac:dyDescent="0.25">
      <c r="A26" s="2">
        <f>SUM(Hardcore[[#This Row],[Week 1]:[Week 21]])</f>
        <v>5.9664351851851843E-2</v>
      </c>
      <c r="B26" s="2" t="s">
        <v>106</v>
      </c>
      <c r="C26" s="1" t="s">
        <v>10</v>
      </c>
      <c r="D26" s="1">
        <f>COUNT(Hardcore[[#This Row],[Week 1]:[Week 21]])</f>
        <v>2</v>
      </c>
      <c r="E26" s="2">
        <v>3.2372685185185185E-2</v>
      </c>
      <c r="F26" s="2">
        <v>2.7291666666666662E-2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idden="1" x14ac:dyDescent="0.25">
      <c r="A27" s="2">
        <f>SUM(Hardcore[[#This Row],[Week 1]:[Week 21]])</f>
        <v>6.2881944444444449E-2</v>
      </c>
      <c r="B27" s="2" t="s">
        <v>106</v>
      </c>
      <c r="C27" s="1" t="s">
        <v>68</v>
      </c>
      <c r="D27" s="1">
        <f>COUNT(Hardcore[[#This Row],[Week 1]:[Week 21]])</f>
        <v>2</v>
      </c>
      <c r="E27" s="2"/>
      <c r="F27" s="2"/>
      <c r="G27" s="2"/>
      <c r="H27" s="2">
        <v>3.2337962962962964E-2</v>
      </c>
      <c r="I27" s="2"/>
      <c r="J27" s="2"/>
      <c r="K27" s="2"/>
      <c r="L27" s="2"/>
      <c r="M27" s="2">
        <v>3.0543981481481481E-2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idden="1" x14ac:dyDescent="0.25">
      <c r="A28" s="2">
        <f>SUM(Hardcore[[#This Row],[Week 1]:[Week 21]])</f>
        <v>6.385416666666667E-2</v>
      </c>
      <c r="B28" s="2" t="s">
        <v>106</v>
      </c>
      <c r="C28" s="1" t="s">
        <v>91</v>
      </c>
      <c r="D28" s="1">
        <f>COUNT(Hardcore[[#This Row],[Week 1]:[Week 21]])</f>
        <v>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>
        <v>3.3263888888888891E-2</v>
      </c>
      <c r="P28" s="2"/>
      <c r="Q28" s="2"/>
      <c r="R28" s="2"/>
      <c r="S28" s="2">
        <v>3.0590277777777775E-2</v>
      </c>
      <c r="T28" s="2"/>
      <c r="U28" s="2"/>
      <c r="V28" s="2"/>
      <c r="W28" s="2"/>
      <c r="X28" s="2"/>
      <c r="Y28" s="2"/>
    </row>
    <row r="29" spans="1:25" hidden="1" x14ac:dyDescent="0.25">
      <c r="A29" s="2">
        <f>SUM(Hardcore[[#This Row],[Week 1]:[Week 21]])</f>
        <v>6.7534722222222232E-2</v>
      </c>
      <c r="B29" s="2" t="s">
        <v>106</v>
      </c>
      <c r="C29" s="1" t="s">
        <v>7</v>
      </c>
      <c r="D29" s="1">
        <f>COUNT(Hardcore[[#This Row],[Week 1]:[Week 21]])</f>
        <v>4</v>
      </c>
      <c r="E29" s="2">
        <v>1.8090277777777778E-2</v>
      </c>
      <c r="F29" s="2"/>
      <c r="G29" s="2"/>
      <c r="H29" s="2"/>
      <c r="I29" s="2">
        <v>1.3113425925925926E-2</v>
      </c>
      <c r="J29" s="2"/>
      <c r="K29" s="2"/>
      <c r="L29" s="2"/>
      <c r="M29" s="2"/>
      <c r="N29" s="2"/>
      <c r="O29" s="2"/>
      <c r="P29" s="2"/>
      <c r="Q29" s="2"/>
      <c r="R29" s="2">
        <v>1.9293981481481485E-2</v>
      </c>
      <c r="S29" s="2">
        <v>1.7037037037037038E-2</v>
      </c>
      <c r="T29" s="2"/>
      <c r="U29" s="2"/>
      <c r="V29" s="2"/>
      <c r="W29" s="2"/>
      <c r="X29" s="2"/>
      <c r="Y29" s="2"/>
    </row>
    <row r="30" spans="1:25" hidden="1" x14ac:dyDescent="0.25">
      <c r="A30" s="2">
        <f>SUM(Hardcore[[#This Row],[Week 1]:[Week 21]])</f>
        <v>6.8854166666666661E-2</v>
      </c>
      <c r="B30" s="2" t="s">
        <v>106</v>
      </c>
      <c r="C30" s="1" t="s">
        <v>20</v>
      </c>
      <c r="D30" s="1">
        <f>COUNT(Hardcore[[#This Row],[Week 1]:[Week 21]])</f>
        <v>2</v>
      </c>
      <c r="E30" s="2">
        <v>3.6342592592592593E-2</v>
      </c>
      <c r="F30" s="2"/>
      <c r="G30" s="2"/>
      <c r="H30" s="2"/>
      <c r="I30" s="2"/>
      <c r="J30" s="2"/>
      <c r="K30" s="2">
        <v>3.2511574074074075E-2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idden="1" x14ac:dyDescent="0.25">
      <c r="A31" s="2">
        <f>SUM(Hardcore[[#This Row],[Week 1]:[Week 21]])</f>
        <v>6.9398148148148153E-2</v>
      </c>
      <c r="B31" s="2" t="s">
        <v>106</v>
      </c>
      <c r="C31" s="1" t="s">
        <v>54</v>
      </c>
      <c r="D31" s="1">
        <f>COUNT(Hardcore[[#This Row],[Week 1]:[Week 21]])</f>
        <v>2</v>
      </c>
      <c r="E31" s="2"/>
      <c r="F31" s="2"/>
      <c r="G31" s="2">
        <v>4.0335648148148148E-2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2.9062500000000002E-2</v>
      </c>
      <c r="T31" s="2"/>
      <c r="U31" s="2"/>
      <c r="V31" s="2"/>
      <c r="W31" s="2"/>
      <c r="X31" s="2"/>
      <c r="Y31" s="2"/>
    </row>
    <row r="32" spans="1:25" hidden="1" x14ac:dyDescent="0.25">
      <c r="A32" s="2">
        <f>SUM(Hardcore[[#This Row],[Week 1]:[Week 21]])</f>
        <v>6.9571759259259264E-2</v>
      </c>
      <c r="B32" s="2" t="s">
        <v>106</v>
      </c>
      <c r="C32" s="1" t="s">
        <v>49</v>
      </c>
      <c r="D32" s="1">
        <f>COUNT(Hardcore[[#This Row],[Week 1]:[Week 21]])</f>
        <v>2</v>
      </c>
      <c r="E32" s="2"/>
      <c r="F32" s="2"/>
      <c r="G32" s="2"/>
      <c r="H32" s="2"/>
      <c r="I32" s="2"/>
      <c r="J32" s="2"/>
      <c r="K32" s="2">
        <v>4.024305555555556E-2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>
        <v>2.9328703703703704E-2</v>
      </c>
    </row>
    <row r="33" spans="1:25" hidden="1" x14ac:dyDescent="0.25">
      <c r="A33" s="2">
        <f>SUM(Hardcore[[#This Row],[Week 1]:[Week 21]])</f>
        <v>8.0266203703703715E-2</v>
      </c>
      <c r="B33" s="2" t="s">
        <v>106</v>
      </c>
      <c r="C33" s="1" t="s">
        <v>79</v>
      </c>
      <c r="D33" s="1">
        <f>COUNT(Hardcore[[#This Row],[Week 1]:[Week 21]])</f>
        <v>2</v>
      </c>
      <c r="E33" s="2"/>
      <c r="F33" s="2"/>
      <c r="G33" s="2"/>
      <c r="H33" s="2"/>
      <c r="I33" s="2"/>
      <c r="J33" s="2"/>
      <c r="K33" s="2">
        <v>3.9456018518518522E-2</v>
      </c>
      <c r="L33" s="2"/>
      <c r="M33" s="2">
        <v>4.0810185185185185E-2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idden="1" x14ac:dyDescent="0.25">
      <c r="A34" s="2">
        <f>SUM(Hardcore[[#This Row],[Week 1]:[Week 21]])</f>
        <v>8.037037037037037E-2</v>
      </c>
      <c r="B34" s="2" t="s">
        <v>106</v>
      </c>
      <c r="C34" s="1" t="s">
        <v>101</v>
      </c>
      <c r="D34" s="1">
        <f>COUNT(Hardcore[[#This Row],[Week 1]:[Week 21]])</f>
        <v>3</v>
      </c>
      <c r="E34" s="2">
        <v>2.7268518518518515E-2</v>
      </c>
      <c r="F34" s="2">
        <v>2.4108796296296298E-2</v>
      </c>
      <c r="G34" s="2">
        <v>2.8993055555555553E-2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idden="1" x14ac:dyDescent="0.25">
      <c r="A35" s="2">
        <f>SUM(Hardcore[[#This Row],[Week 1]:[Week 21]])</f>
        <v>8.2638888888888887E-2</v>
      </c>
      <c r="B35" s="2" t="s">
        <v>106</v>
      </c>
      <c r="C35" s="1" t="s">
        <v>66</v>
      </c>
      <c r="D35" s="1">
        <f>COUNT(Hardcore[[#This Row],[Week 1]:[Week 21]])</f>
        <v>5</v>
      </c>
      <c r="E35" s="2"/>
      <c r="F35" s="2"/>
      <c r="G35" s="2"/>
      <c r="H35" s="2">
        <v>1.5057870370370369E-2</v>
      </c>
      <c r="I35" s="2"/>
      <c r="J35" s="2"/>
      <c r="K35" s="2"/>
      <c r="L35" s="2"/>
      <c r="M35" s="2">
        <v>1.5914351851851853E-2</v>
      </c>
      <c r="N35" s="2">
        <v>2.1365740740740741E-2</v>
      </c>
      <c r="O35" s="2">
        <v>1.4953703703703705E-2</v>
      </c>
      <c r="P35" s="2"/>
      <c r="Q35" s="2"/>
      <c r="R35" s="2"/>
      <c r="S35" s="2">
        <v>1.5347222222222222E-2</v>
      </c>
      <c r="T35" s="2"/>
      <c r="U35" s="2"/>
      <c r="V35" s="2"/>
      <c r="W35" s="2"/>
      <c r="X35" s="2"/>
      <c r="Y35" s="2"/>
    </row>
    <row r="36" spans="1:25" hidden="1" x14ac:dyDescent="0.25">
      <c r="A36" s="2">
        <f>SUM(Hardcore[[#This Row],[Week 1]:[Week 21]])</f>
        <v>8.6319444444444449E-2</v>
      </c>
      <c r="B36" s="2" t="s">
        <v>106</v>
      </c>
      <c r="C36" s="1" t="s">
        <v>50</v>
      </c>
      <c r="D36" s="1">
        <f>COUNT(Hardcore[[#This Row],[Week 1]:[Week 21]])</f>
        <v>2</v>
      </c>
      <c r="E36" s="2">
        <v>3.3773148148148149E-2</v>
      </c>
      <c r="F36" s="2"/>
      <c r="G36" s="2">
        <v>5.2546296296296306E-2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idden="1" x14ac:dyDescent="0.25">
      <c r="A37" s="2">
        <f>SUM(Hardcore[[#This Row],[Week 1]:[Week 21]])</f>
        <v>8.6319444444444449E-2</v>
      </c>
      <c r="B37" s="2" t="s">
        <v>106</v>
      </c>
      <c r="C37" s="1" t="s">
        <v>51</v>
      </c>
      <c r="D37" s="1">
        <f>COUNT(Hardcore[[#This Row],[Week 1]:[Week 21]])</f>
        <v>6</v>
      </c>
      <c r="E37" s="2"/>
      <c r="F37" s="2"/>
      <c r="G37" s="2">
        <v>1.8657407407407407E-2</v>
      </c>
      <c r="H37" s="2"/>
      <c r="I37" s="2">
        <v>1.3726851851851851E-2</v>
      </c>
      <c r="J37" s="2">
        <v>1.3391203703703704E-2</v>
      </c>
      <c r="K37" s="2"/>
      <c r="L37" s="2"/>
      <c r="M37" s="2"/>
      <c r="N37" s="2"/>
      <c r="O37" s="2">
        <v>1.3460648148148147E-2</v>
      </c>
      <c r="P37" s="2"/>
      <c r="Q37" s="2"/>
      <c r="R37" s="2">
        <v>1.3599537037037037E-2</v>
      </c>
      <c r="S37" s="2">
        <v>1.3483796296296298E-2</v>
      </c>
      <c r="T37" s="2"/>
      <c r="U37" s="2"/>
      <c r="V37" s="2"/>
      <c r="W37" s="2"/>
      <c r="X37" s="2"/>
      <c r="Y37" s="2"/>
    </row>
    <row r="38" spans="1:25" hidden="1" x14ac:dyDescent="0.25">
      <c r="A38" s="2">
        <f>SUM(Hardcore[[#This Row],[Week 1]:[Week 21]])</f>
        <v>8.7164351851851854E-2</v>
      </c>
      <c r="B38" s="2" t="s">
        <v>106</v>
      </c>
      <c r="C38" s="1" t="s">
        <v>39</v>
      </c>
      <c r="D38" s="1">
        <f>COUNT(Hardcore[[#This Row],[Week 1]:[Week 21]])</f>
        <v>3</v>
      </c>
      <c r="E38" s="2">
        <v>2.6296296296296293E-2</v>
      </c>
      <c r="F38" s="2"/>
      <c r="G38" s="2"/>
      <c r="H38" s="2"/>
      <c r="I38" s="2"/>
      <c r="J38" s="2"/>
      <c r="K38" s="2"/>
      <c r="L38" s="2"/>
      <c r="M38" s="2">
        <v>2.991898148148148E-2</v>
      </c>
      <c r="N38" s="2">
        <v>3.0949074074074077E-2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idden="1" x14ac:dyDescent="0.25">
      <c r="A39" s="2">
        <f>SUM(Hardcore[[#This Row],[Week 1]:[Week 21]])</f>
        <v>9.1122685185185182E-2</v>
      </c>
      <c r="B39" s="2" t="s">
        <v>106</v>
      </c>
      <c r="C39" s="1" t="s">
        <v>6</v>
      </c>
      <c r="D39" s="1">
        <f>COUNT(Hardcore[[#This Row],[Week 1]:[Week 21]])</f>
        <v>5</v>
      </c>
      <c r="E39" s="2">
        <v>2.1168981481481483E-2</v>
      </c>
      <c r="F39" s="2">
        <v>1.9131944444444444E-2</v>
      </c>
      <c r="G39" s="2"/>
      <c r="H39" s="2"/>
      <c r="I39" s="2">
        <v>1.8449074074074073E-2</v>
      </c>
      <c r="J39" s="2"/>
      <c r="K39" s="2">
        <v>1.6377314814814813E-2</v>
      </c>
      <c r="L39" s="2"/>
      <c r="M39" s="2"/>
      <c r="N39" s="2"/>
      <c r="O39" s="2"/>
      <c r="P39" s="2"/>
      <c r="Q39" s="2"/>
      <c r="R39" s="2">
        <v>1.5995370370370372E-2</v>
      </c>
      <c r="S39" s="2"/>
      <c r="T39" s="2"/>
      <c r="U39" s="2"/>
      <c r="V39" s="2"/>
      <c r="W39" s="2"/>
      <c r="X39" s="2"/>
      <c r="Y39" s="2"/>
    </row>
    <row r="40" spans="1:25" hidden="1" x14ac:dyDescent="0.25">
      <c r="A40" s="2">
        <f>SUM(Hardcore[[#This Row],[Week 1]:[Week 21]])</f>
        <v>9.718750000000001E-2</v>
      </c>
      <c r="B40" s="2" t="s">
        <v>106</v>
      </c>
      <c r="C40" s="1" t="s">
        <v>41</v>
      </c>
      <c r="D40" s="1">
        <f>COUNT(Hardcore[[#This Row],[Week 1]:[Week 21]])</f>
        <v>4</v>
      </c>
      <c r="E40" s="2">
        <v>2.1597222222222223E-2</v>
      </c>
      <c r="F40" s="2">
        <v>2.476851851851852E-2</v>
      </c>
      <c r="G40" s="2">
        <v>2.9548611111111109E-2</v>
      </c>
      <c r="H40" s="2"/>
      <c r="I40" s="2"/>
      <c r="J40" s="2"/>
      <c r="K40" s="2">
        <v>2.1273148148148149E-2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idden="1" x14ac:dyDescent="0.25">
      <c r="A41" s="2">
        <f>SUM(Hardcore[[#This Row],[Week 1]:[Week 21]])</f>
        <v>0.10388888888888889</v>
      </c>
      <c r="B41" s="2" t="s">
        <v>106</v>
      </c>
      <c r="C41" s="1" t="s">
        <v>95</v>
      </c>
      <c r="D41" s="1">
        <f>COUNT(Hardcore[[#This Row],[Week 1]:[Week 21]])</f>
        <v>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>
        <v>3.078703703703704E-2</v>
      </c>
      <c r="T41" s="2"/>
      <c r="U41" s="2"/>
      <c r="V41" s="2"/>
      <c r="W41" s="2">
        <v>4.02662037037037E-2</v>
      </c>
      <c r="X41" s="2"/>
      <c r="Y41" s="2">
        <v>3.2835648148148149E-2</v>
      </c>
    </row>
    <row r="42" spans="1:25" hidden="1" x14ac:dyDescent="0.25">
      <c r="A42" s="2">
        <f>SUM(Hardcore[[#This Row],[Week 1]:[Week 21]])</f>
        <v>0.11494212962962963</v>
      </c>
      <c r="B42" s="2" t="s">
        <v>106</v>
      </c>
      <c r="C42" s="1" t="s">
        <v>42</v>
      </c>
      <c r="D42" s="1">
        <f>COUNT(Hardcore[[#This Row],[Week 1]:[Week 21]])</f>
        <v>4</v>
      </c>
      <c r="E42" s="2"/>
      <c r="F42" s="2"/>
      <c r="G42" s="2"/>
      <c r="H42" s="2"/>
      <c r="I42" s="2">
        <v>3.2719907407407406E-2</v>
      </c>
      <c r="J42" s="2">
        <v>2.6111111111111113E-2</v>
      </c>
      <c r="K42" s="2">
        <v>3.0173611111111113E-2</v>
      </c>
      <c r="L42" s="2">
        <v>2.5937500000000002E-2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idden="1" x14ac:dyDescent="0.25">
      <c r="A43" s="2">
        <f>SUM(Hardcore[[#This Row],[Week 1]:[Week 21]])</f>
        <v>0.11563657407407407</v>
      </c>
      <c r="B43" s="2" t="s">
        <v>106</v>
      </c>
      <c r="C43" s="1" t="s">
        <v>53</v>
      </c>
      <c r="D43" s="1">
        <f>COUNT(Hardcore[[#This Row],[Week 1]:[Week 21]])</f>
        <v>6</v>
      </c>
      <c r="E43" s="2"/>
      <c r="F43" s="2"/>
      <c r="G43" s="2"/>
      <c r="H43" s="2">
        <v>1.8171296296296297E-2</v>
      </c>
      <c r="I43" s="2">
        <v>1.9270833333333334E-2</v>
      </c>
      <c r="J43" s="2">
        <v>1.7326388888888888E-2</v>
      </c>
      <c r="K43" s="2"/>
      <c r="L43" s="2">
        <v>2.1238425925925924E-2</v>
      </c>
      <c r="M43" s="2"/>
      <c r="N43" s="2"/>
      <c r="O43" s="2"/>
      <c r="P43" s="2"/>
      <c r="Q43" s="2"/>
      <c r="R43" s="2">
        <v>2.0775462962962964E-2</v>
      </c>
      <c r="S43" s="2">
        <v>1.8854166666666665E-2</v>
      </c>
      <c r="T43" s="2"/>
      <c r="U43" s="2"/>
      <c r="V43" s="2"/>
      <c r="W43" s="2"/>
      <c r="X43" s="2"/>
      <c r="Y43" s="2"/>
    </row>
    <row r="44" spans="1:25" hidden="1" x14ac:dyDescent="0.25">
      <c r="A44" s="2">
        <f>SUM(Hardcore[[#This Row],[Week 1]:[Week 21]])</f>
        <v>0.1161226851851852</v>
      </c>
      <c r="B44" s="2" t="s">
        <v>106</v>
      </c>
      <c r="C44" s="1" t="s">
        <v>36</v>
      </c>
      <c r="D44" s="1">
        <f>COUNT(Hardcore[[#This Row],[Week 1]:[Week 21]])</f>
        <v>4</v>
      </c>
      <c r="E44" s="2">
        <v>2.9409722222222223E-2</v>
      </c>
      <c r="F44" s="2">
        <v>2.613425925925926E-2</v>
      </c>
      <c r="G44" s="2">
        <v>2.8483796296296295E-2</v>
      </c>
      <c r="H44" s="2"/>
      <c r="I44" s="2"/>
      <c r="J44" s="2"/>
      <c r="K44" s="2"/>
      <c r="L44" s="2"/>
      <c r="M44" s="2">
        <v>3.2094907407407412E-2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idden="1" x14ac:dyDescent="0.25">
      <c r="A45" s="2">
        <f>SUM(Hardcore[[#This Row],[Week 1]:[Week 21]])</f>
        <v>0.12232638888888889</v>
      </c>
      <c r="B45" s="2" t="s">
        <v>106</v>
      </c>
      <c r="C45" s="1" t="s">
        <v>17</v>
      </c>
      <c r="D45" s="1">
        <f>COUNT(Hardcore[[#This Row],[Week 1]:[Week 21]])</f>
        <v>4</v>
      </c>
      <c r="E45" s="2">
        <v>3.1435185185185184E-2</v>
      </c>
      <c r="F45" s="2">
        <v>2.9259259259259259E-2</v>
      </c>
      <c r="G45" s="2">
        <v>2.7118055555555552E-2</v>
      </c>
      <c r="H45" s="2">
        <v>3.4513888888888893E-2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idden="1" x14ac:dyDescent="0.25">
      <c r="A46" s="2">
        <f>SUM(Hardcore[[#This Row],[Week 1]:[Week 21]])</f>
        <v>0.13811342592592593</v>
      </c>
      <c r="B46" s="2" t="s">
        <v>106</v>
      </c>
      <c r="C46" s="1" t="s">
        <v>16</v>
      </c>
      <c r="D46" s="1">
        <f>COUNT(Hardcore[[#This Row],[Week 1]:[Week 21]])</f>
        <v>5</v>
      </c>
      <c r="E46" s="2">
        <v>2.9780092592592594E-2</v>
      </c>
      <c r="F46" s="2">
        <v>2.5370370370370366E-2</v>
      </c>
      <c r="G46" s="2">
        <v>3.259259259259259E-2</v>
      </c>
      <c r="H46" s="2">
        <v>2.8715277777777781E-2</v>
      </c>
      <c r="I46" s="2">
        <v>2.165509259259259E-2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idden="1" x14ac:dyDescent="0.25">
      <c r="A47" s="2">
        <f>SUM(Hardcore[[#This Row],[Week 1]:[Week 21]])</f>
        <v>0.1383564814814815</v>
      </c>
      <c r="B47" s="2" t="s">
        <v>106</v>
      </c>
      <c r="C47" s="1" t="s">
        <v>62</v>
      </c>
      <c r="D47" s="1">
        <f>COUNT(Hardcore[[#This Row],[Week 1]:[Week 21]])</f>
        <v>7</v>
      </c>
      <c r="E47" s="2">
        <v>1.8402777777777778E-2</v>
      </c>
      <c r="F47" s="2">
        <v>2.3773148148148151E-2</v>
      </c>
      <c r="G47" s="2">
        <v>1.9085648148148147E-2</v>
      </c>
      <c r="H47" s="2">
        <v>1.9375E-2</v>
      </c>
      <c r="I47" s="2">
        <v>1.9131944444444444E-2</v>
      </c>
      <c r="J47" s="2">
        <v>2.028935185185185E-2</v>
      </c>
      <c r="K47" s="2">
        <v>1.8298611111111113E-2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idden="1" x14ac:dyDescent="0.25">
      <c r="A48" s="2">
        <f>SUM(Hardcore[[#This Row],[Week 1]:[Week 21]])</f>
        <v>0.14446759259259262</v>
      </c>
      <c r="B48" s="2" t="s">
        <v>106</v>
      </c>
      <c r="C48" s="1" t="s">
        <v>59</v>
      </c>
      <c r="D48" s="1">
        <f>COUNT(Hardcore[[#This Row],[Week 1]:[Week 21]])</f>
        <v>7</v>
      </c>
      <c r="E48" s="2"/>
      <c r="F48" s="2"/>
      <c r="G48" s="2">
        <v>2.2210648148148149E-2</v>
      </c>
      <c r="H48" s="2">
        <v>2.9120370370370366E-2</v>
      </c>
      <c r="I48" s="2"/>
      <c r="J48" s="2">
        <v>1.7280092592592593E-2</v>
      </c>
      <c r="K48" s="2"/>
      <c r="L48" s="2"/>
      <c r="M48" s="2">
        <v>1.5335648148148147E-2</v>
      </c>
      <c r="N48" s="2"/>
      <c r="O48" s="2">
        <v>2.2939814814814816E-2</v>
      </c>
      <c r="P48" s="2"/>
      <c r="Q48" s="2"/>
      <c r="R48" s="2">
        <v>1.9293981481481485E-2</v>
      </c>
      <c r="S48" s="2">
        <v>1.8287037037037036E-2</v>
      </c>
      <c r="T48" s="2"/>
      <c r="U48" s="2"/>
      <c r="V48" s="2"/>
      <c r="W48" s="2"/>
      <c r="X48" s="2"/>
      <c r="Y48" s="2"/>
    </row>
    <row r="49" spans="1:25" hidden="1" x14ac:dyDescent="0.25">
      <c r="A49" s="2">
        <f>SUM(Hardcore[[#This Row],[Week 1]:[Week 21]])</f>
        <v>0.15369212962962961</v>
      </c>
      <c r="B49" s="2" t="s">
        <v>106</v>
      </c>
      <c r="C49" s="1" t="s">
        <v>40</v>
      </c>
      <c r="D49" s="1">
        <f>COUNT(Hardcore[[#This Row],[Week 1]:[Week 21]])</f>
        <v>8</v>
      </c>
      <c r="E49" s="2">
        <v>2.2083333333333333E-2</v>
      </c>
      <c r="F49" s="2">
        <v>2.0057870370370368E-2</v>
      </c>
      <c r="G49" s="2">
        <v>2.0879629629629626E-2</v>
      </c>
      <c r="H49" s="2">
        <v>1.7939814814814815E-2</v>
      </c>
      <c r="I49" s="2">
        <v>1.5682870370370371E-2</v>
      </c>
      <c r="J49" s="2">
        <v>1.9837962962962963E-2</v>
      </c>
      <c r="K49" s="2">
        <v>2.0185185185185184E-2</v>
      </c>
      <c r="L49" s="2">
        <v>1.7025462962962961E-2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idden="1" x14ac:dyDescent="0.25">
      <c r="A50" s="2">
        <f>SUM(Hardcore[[#This Row],[Week 1]:[Week 21]])</f>
        <v>0.16675925925925927</v>
      </c>
      <c r="B50" s="2" t="s">
        <v>106</v>
      </c>
      <c r="C50" s="1" t="s">
        <v>29</v>
      </c>
      <c r="D50" s="1">
        <f>COUNT(Hardcore[[#This Row],[Week 1]:[Week 21]])</f>
        <v>4</v>
      </c>
      <c r="E50" s="2">
        <v>4.0601851851851854E-2</v>
      </c>
      <c r="F50" s="2"/>
      <c r="G50" s="2">
        <v>4.6655092592592595E-2</v>
      </c>
      <c r="H50" s="2">
        <v>4.4374999999999998E-2</v>
      </c>
      <c r="I50" s="2"/>
      <c r="J50" s="2"/>
      <c r="K50" s="2"/>
      <c r="L50" s="2"/>
      <c r="M50" s="2"/>
      <c r="N50" s="2"/>
      <c r="O50" s="2"/>
      <c r="P50" s="2"/>
      <c r="Q50" s="2"/>
      <c r="R50" s="2">
        <v>3.5127314814814813E-2</v>
      </c>
      <c r="S50" s="2"/>
      <c r="T50" s="2"/>
      <c r="U50" s="2"/>
      <c r="V50" s="2"/>
      <c r="W50" s="2"/>
      <c r="X50" s="2"/>
      <c r="Y50" s="2"/>
    </row>
    <row r="51" spans="1:25" hidden="1" x14ac:dyDescent="0.25">
      <c r="A51" s="2">
        <f>SUM(Hardcore[[#This Row],[Week 1]:[Week 21]])</f>
        <v>0.17565972222222223</v>
      </c>
      <c r="B51" s="2" t="s">
        <v>106</v>
      </c>
      <c r="C51" s="1" t="s">
        <v>25</v>
      </c>
      <c r="D51" s="1">
        <f>COUNT(Hardcore[[#This Row],[Week 1]:[Week 21]])</f>
        <v>9</v>
      </c>
      <c r="E51" s="2">
        <v>2.8333333333333332E-2</v>
      </c>
      <c r="F51" s="2">
        <v>1.7233796296296296E-2</v>
      </c>
      <c r="G51" s="2">
        <v>2.3240740740740742E-2</v>
      </c>
      <c r="H51" s="2">
        <v>2.0810185185185185E-2</v>
      </c>
      <c r="I51" s="2">
        <v>1.8425925925925925E-2</v>
      </c>
      <c r="J51" s="2">
        <v>1.4895833333333332E-2</v>
      </c>
      <c r="K51" s="2">
        <v>1.7430555555555557E-2</v>
      </c>
      <c r="L51" s="2">
        <v>1.8900462962962963E-2</v>
      </c>
      <c r="M51" s="2">
        <v>1.638888888888889E-2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idden="1" x14ac:dyDescent="0.25">
      <c r="A52" s="2">
        <f>SUM(Hardcore[[#This Row],[Week 1]:[Week 21]])</f>
        <v>0.20375000000000001</v>
      </c>
      <c r="B52" s="2" t="s">
        <v>106</v>
      </c>
      <c r="C52" s="1" t="s">
        <v>81</v>
      </c>
      <c r="D52" s="1">
        <f>COUNT(Hardcore[[#This Row],[Week 1]:[Week 21]])</f>
        <v>5</v>
      </c>
      <c r="E52" s="2"/>
      <c r="F52" s="2"/>
      <c r="G52" s="2"/>
      <c r="H52" s="2"/>
      <c r="I52" s="2"/>
      <c r="J52" s="2"/>
      <c r="K52" s="2">
        <v>2.836805555555556E-2</v>
      </c>
      <c r="L52" s="2"/>
      <c r="M52" s="2">
        <v>3.7025462962962961E-2</v>
      </c>
      <c r="N52" s="2"/>
      <c r="O52" s="2">
        <v>3.847222222222222E-2</v>
      </c>
      <c r="P52" s="2">
        <v>6.5578703703703708E-2</v>
      </c>
      <c r="Q52" s="2"/>
      <c r="R52" s="2"/>
      <c r="S52" s="2">
        <v>3.4305555555555554E-2</v>
      </c>
      <c r="T52" s="2"/>
      <c r="U52" s="2"/>
      <c r="V52" s="2"/>
      <c r="W52" s="2"/>
      <c r="X52" s="2"/>
      <c r="Y52" s="2"/>
    </row>
    <row r="53" spans="1:25" hidden="1" x14ac:dyDescent="0.25">
      <c r="A53" s="2">
        <f>SUM(Hardcore[[#This Row],[Week 1]:[Week 21]])</f>
        <v>0.21613425925925928</v>
      </c>
      <c r="B53" s="2" t="s">
        <v>106</v>
      </c>
      <c r="C53" s="1" t="s">
        <v>38</v>
      </c>
      <c r="D53" s="1">
        <f>COUNT(Hardcore[[#This Row],[Week 1]:[Week 21]])</f>
        <v>7</v>
      </c>
      <c r="E53" s="2">
        <v>2.6076388888888885E-2</v>
      </c>
      <c r="F53" s="2">
        <v>3.2615740740740744E-2</v>
      </c>
      <c r="G53" s="2">
        <v>2.9421296296296296E-2</v>
      </c>
      <c r="H53" s="2">
        <v>3.6666666666666667E-2</v>
      </c>
      <c r="I53" s="2">
        <v>2.5972222222222219E-2</v>
      </c>
      <c r="J53" s="2">
        <v>2.6736111111111113E-2</v>
      </c>
      <c r="K53" s="2">
        <v>3.8645833333333331E-2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idden="1" x14ac:dyDescent="0.25">
      <c r="A54" s="2">
        <f>SUM(Hardcore[[#This Row],[Week 1]:[Week 21]])</f>
        <v>0.22297453703703704</v>
      </c>
      <c r="B54" s="2" t="s">
        <v>106</v>
      </c>
      <c r="C54" s="1" t="s">
        <v>22</v>
      </c>
      <c r="D54" s="1">
        <f>COUNT(Hardcore[[#This Row],[Week 1]:[Week 21]])</f>
        <v>11</v>
      </c>
      <c r="E54" s="2">
        <v>1.8831018518518518E-2</v>
      </c>
      <c r="F54" s="2">
        <v>2.1296296296296299E-2</v>
      </c>
      <c r="G54" s="2">
        <v>1.9270833333333334E-2</v>
      </c>
      <c r="H54" s="2">
        <v>1.8564814814814815E-2</v>
      </c>
      <c r="I54" s="2">
        <v>1.9340277777777779E-2</v>
      </c>
      <c r="J54" s="2">
        <v>1.6875000000000001E-2</v>
      </c>
      <c r="K54" s="2">
        <v>1.9050925925925926E-2</v>
      </c>
      <c r="L54" s="2">
        <v>2.1319444444444443E-2</v>
      </c>
      <c r="M54" s="2">
        <v>2.2129629629629628E-2</v>
      </c>
      <c r="N54" s="2">
        <v>2.7511574074074074E-2</v>
      </c>
      <c r="O54" s="2">
        <v>1.8784722222222223E-2</v>
      </c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idden="1" x14ac:dyDescent="0.25">
      <c r="A55" s="2">
        <f>SUM(Hardcore[[#This Row],[Week 1]:[Week 21]])</f>
        <v>0.22832175925925929</v>
      </c>
      <c r="B55" s="2" t="s">
        <v>106</v>
      </c>
      <c r="C55" s="1" t="s">
        <v>31</v>
      </c>
      <c r="D55" s="1">
        <f>COUNT(Hardcore[[#This Row],[Week 1]:[Week 21]])</f>
        <v>13</v>
      </c>
      <c r="E55" s="2">
        <v>1.7037037037037038E-2</v>
      </c>
      <c r="F55" s="2">
        <v>1.8888888888888889E-2</v>
      </c>
      <c r="G55" s="2">
        <v>1.818287037037037E-2</v>
      </c>
      <c r="H55" s="2">
        <v>1.6134259259259261E-2</v>
      </c>
      <c r="I55" s="2">
        <v>1.6840277777777777E-2</v>
      </c>
      <c r="J55" s="2">
        <v>1.5983796296296295E-2</v>
      </c>
      <c r="K55" s="2">
        <v>1.6828703703703703E-2</v>
      </c>
      <c r="L55" s="2">
        <v>1.4837962962962963E-2</v>
      </c>
      <c r="M55" s="2">
        <v>1.4537037037037038E-2</v>
      </c>
      <c r="N55" s="2"/>
      <c r="O55" s="2"/>
      <c r="P55" s="2">
        <v>2.2395833333333334E-2</v>
      </c>
      <c r="Q55" s="2"/>
      <c r="R55" s="2">
        <v>1.525462962962963E-2</v>
      </c>
      <c r="S55" s="2">
        <v>1.7037037037037038E-2</v>
      </c>
      <c r="T55" s="2"/>
      <c r="U55" s="2"/>
      <c r="V55" s="2">
        <v>2.4363425925925927E-2</v>
      </c>
      <c r="W55" s="2"/>
      <c r="X55" s="2"/>
      <c r="Y55" s="2"/>
    </row>
    <row r="56" spans="1:25" hidden="1" x14ac:dyDescent="0.25">
      <c r="A56" s="2">
        <f>SUM(Hardcore[[#This Row],[Week 1]:[Week 21]])</f>
        <v>0.2600810185185185</v>
      </c>
      <c r="B56" s="2" t="s">
        <v>106</v>
      </c>
      <c r="C56" s="1" t="s">
        <v>48</v>
      </c>
      <c r="D56" s="1">
        <f>COUNT(Hardcore[[#This Row],[Week 1]:[Week 21]])</f>
        <v>8</v>
      </c>
      <c r="E56" s="2">
        <v>2.3541666666666666E-2</v>
      </c>
      <c r="F56" s="2">
        <v>3.5127314814814813E-2</v>
      </c>
      <c r="G56" s="2"/>
      <c r="H56" s="2">
        <v>3.7511574074074072E-2</v>
      </c>
      <c r="I56" s="2">
        <v>3.2835648148148149E-2</v>
      </c>
      <c r="J56" s="2"/>
      <c r="K56" s="2">
        <v>3.1307870370370368E-2</v>
      </c>
      <c r="L56" s="2"/>
      <c r="M56" s="2">
        <v>4.462962962962963E-2</v>
      </c>
      <c r="N56" s="2"/>
      <c r="O56" s="2">
        <v>3.1446759259259258E-2</v>
      </c>
      <c r="P56" s="2"/>
      <c r="Q56" s="2"/>
      <c r="R56" s="2">
        <v>2.3680555555555555E-2</v>
      </c>
      <c r="S56" s="2"/>
      <c r="T56" s="2"/>
      <c r="U56" s="2"/>
      <c r="V56" s="2"/>
      <c r="W56" s="2"/>
      <c r="X56" s="2"/>
      <c r="Y56" s="2"/>
    </row>
    <row r="57" spans="1:25" hidden="1" x14ac:dyDescent="0.25">
      <c r="A57" s="2">
        <f>SUM(Hardcore[[#This Row],[Week 1]:[Week 21]])</f>
        <v>0.26788194444444446</v>
      </c>
      <c r="B57" s="2" t="s">
        <v>106</v>
      </c>
      <c r="C57" s="1" t="s">
        <v>34</v>
      </c>
      <c r="D57" s="1">
        <f>COUNT(Hardcore[[#This Row],[Week 1]:[Week 21]])</f>
        <v>15</v>
      </c>
      <c r="E57" s="2">
        <v>1.7361111111111112E-2</v>
      </c>
      <c r="F57" s="2">
        <v>1.9479166666666669E-2</v>
      </c>
      <c r="G57" s="2">
        <v>1.6203703703703703E-2</v>
      </c>
      <c r="H57" s="2">
        <v>1.8634259259259257E-2</v>
      </c>
      <c r="I57" s="2">
        <v>1.5833333333333335E-2</v>
      </c>
      <c r="J57" s="2">
        <v>1.4409722222222221E-2</v>
      </c>
      <c r="K57" s="2">
        <v>1.5601851851851851E-2</v>
      </c>
      <c r="L57" s="2">
        <v>1.7916666666666668E-2</v>
      </c>
      <c r="M57" s="2">
        <v>1.5578703703703704E-2</v>
      </c>
      <c r="N57" s="2">
        <v>1.9328703703703702E-2</v>
      </c>
      <c r="O57" s="2">
        <v>1.3854166666666666E-2</v>
      </c>
      <c r="P57" s="2">
        <v>2.9976851851851852E-2</v>
      </c>
      <c r="Q57" s="2">
        <v>1.9317129629629629E-2</v>
      </c>
      <c r="R57" s="2">
        <v>1.6932870370370369E-2</v>
      </c>
      <c r="S57" s="2">
        <v>1.7453703703703704E-2</v>
      </c>
      <c r="T57" s="2"/>
      <c r="U57" s="2"/>
      <c r="V57" s="2"/>
      <c r="W57" s="2"/>
      <c r="X57" s="2"/>
      <c r="Y57" s="2"/>
    </row>
    <row r="58" spans="1:25" hidden="1" x14ac:dyDescent="0.25">
      <c r="A58" s="2">
        <f>SUM(Hardcore[[#This Row],[Week 1]:[Week 21]])</f>
        <v>0.27171296296296293</v>
      </c>
      <c r="B58" s="2" t="s">
        <v>106</v>
      </c>
      <c r="C58" s="1" t="s">
        <v>23</v>
      </c>
      <c r="D58" s="1">
        <f>COUNT(Hardcore[[#This Row],[Week 1]:[Week 21]])</f>
        <v>9</v>
      </c>
      <c r="E58" s="2">
        <v>4.445601851851852E-2</v>
      </c>
      <c r="F58" s="2"/>
      <c r="G58" s="2"/>
      <c r="H58" s="2"/>
      <c r="I58" s="2"/>
      <c r="J58" s="2">
        <v>2.5023148148148145E-2</v>
      </c>
      <c r="K58" s="2">
        <v>2.5752314814814815E-2</v>
      </c>
      <c r="L58" s="2">
        <v>2.480324074074074E-2</v>
      </c>
      <c r="M58" s="2">
        <v>2.8819444444444443E-2</v>
      </c>
      <c r="N58" s="2"/>
      <c r="O58" s="2">
        <v>3.2164351851851854E-2</v>
      </c>
      <c r="P58" s="2">
        <v>3.6493055555555549E-2</v>
      </c>
      <c r="Q58" s="2">
        <v>3.1064814814814812E-2</v>
      </c>
      <c r="R58" s="2">
        <v>2.3136574074074077E-2</v>
      </c>
      <c r="S58" s="2"/>
      <c r="T58" s="2"/>
      <c r="U58" s="2"/>
      <c r="V58" s="2"/>
      <c r="W58" s="2"/>
      <c r="X58" s="2"/>
      <c r="Y58" s="2"/>
    </row>
    <row r="59" spans="1:25" hidden="1" x14ac:dyDescent="0.25">
      <c r="A59" s="2">
        <f>SUM(Hardcore[[#This Row],[Week 1]:[Week 21]])</f>
        <v>0.27673611111111113</v>
      </c>
      <c r="B59" s="2" t="s">
        <v>106</v>
      </c>
      <c r="C59" s="1" t="s">
        <v>56</v>
      </c>
      <c r="D59" s="1">
        <f>COUNT(Hardcore[[#This Row],[Week 1]:[Week 21]])</f>
        <v>8</v>
      </c>
      <c r="E59" s="2"/>
      <c r="F59" s="2">
        <v>3.9872685185185185E-2</v>
      </c>
      <c r="G59" s="2"/>
      <c r="H59" s="2">
        <v>3.7986111111111116E-2</v>
      </c>
      <c r="I59" s="2"/>
      <c r="J59" s="2">
        <v>2.3101851851851849E-2</v>
      </c>
      <c r="K59" s="2">
        <v>4.1909722222222223E-2</v>
      </c>
      <c r="L59" s="2"/>
      <c r="M59" s="2"/>
      <c r="N59" s="2"/>
      <c r="O59" s="2">
        <v>4.0196759259259258E-2</v>
      </c>
      <c r="P59" s="2"/>
      <c r="Q59" s="2"/>
      <c r="R59" s="2">
        <v>2.642361111111111E-2</v>
      </c>
      <c r="S59" s="2"/>
      <c r="T59" s="2">
        <v>4.611111111111111E-2</v>
      </c>
      <c r="U59" s="2"/>
      <c r="V59" s="2"/>
      <c r="W59" s="2"/>
      <c r="X59" s="2"/>
      <c r="Y59" s="2">
        <v>2.1134259259259259E-2</v>
      </c>
    </row>
    <row r="60" spans="1:25" hidden="1" x14ac:dyDescent="0.25">
      <c r="A60" s="2">
        <f>SUM(Hardcore[[#This Row],[Week 1]:[Week 21]])</f>
        <v>0.28790509259259262</v>
      </c>
      <c r="B60" s="2" t="s">
        <v>106</v>
      </c>
      <c r="C60" s="1" t="s">
        <v>19</v>
      </c>
      <c r="D60" s="1">
        <f>COUNT(Hardcore[[#This Row],[Week 1]:[Week 21]])</f>
        <v>9</v>
      </c>
      <c r="E60" s="2">
        <v>3.532407407407407E-2</v>
      </c>
      <c r="F60" s="2">
        <v>3.5543981481481475E-2</v>
      </c>
      <c r="G60" s="2">
        <v>3.9409722222222221E-2</v>
      </c>
      <c r="H60" s="2">
        <v>3.8009259259259263E-2</v>
      </c>
      <c r="I60" s="2">
        <v>3.2349537037037038E-2</v>
      </c>
      <c r="J60" s="2">
        <v>1.9629629629629629E-2</v>
      </c>
      <c r="K60" s="2">
        <v>3.408564814814815E-2</v>
      </c>
      <c r="L60" s="2">
        <v>2.7615740740740743E-2</v>
      </c>
      <c r="M60" s="2">
        <v>2.5937500000000002E-2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idden="1" x14ac:dyDescent="0.25">
      <c r="A61" s="2">
        <f>SUM(Hardcore[[#This Row],[Week 1]:[Week 21]])</f>
        <v>0.28938657407407403</v>
      </c>
      <c r="B61" s="2" t="s">
        <v>106</v>
      </c>
      <c r="C61" s="1" t="s">
        <v>32</v>
      </c>
      <c r="D61" s="1">
        <f>COUNT(Hardcore[[#This Row],[Week 1]:[Week 21]])</f>
        <v>12</v>
      </c>
      <c r="E61" s="2">
        <v>3.1041666666666665E-2</v>
      </c>
      <c r="F61" s="2">
        <v>2.7569444444444448E-2</v>
      </c>
      <c r="G61" s="2">
        <v>2.2395833333333334E-2</v>
      </c>
      <c r="H61" s="2">
        <v>2.4502314814814814E-2</v>
      </c>
      <c r="I61" s="2">
        <v>2.7650462962962963E-2</v>
      </c>
      <c r="J61" s="2">
        <v>1.8993055555555558E-2</v>
      </c>
      <c r="K61" s="2">
        <v>2.0428240740740743E-2</v>
      </c>
      <c r="L61" s="2">
        <v>2.3078703703703702E-2</v>
      </c>
      <c r="M61" s="2">
        <v>2.327546296296296E-2</v>
      </c>
      <c r="N61" s="2">
        <v>2.6550925925925926E-2</v>
      </c>
      <c r="O61" s="2">
        <v>2.0659722222222222E-2</v>
      </c>
      <c r="P61" s="2"/>
      <c r="Q61" s="2"/>
      <c r="R61" s="2"/>
      <c r="S61" s="2">
        <v>2.3240740740740742E-2</v>
      </c>
      <c r="T61" s="2"/>
      <c r="U61" s="2"/>
      <c r="V61" s="2"/>
      <c r="W61" s="2"/>
      <c r="X61" s="2"/>
      <c r="Y61" s="2"/>
    </row>
    <row r="62" spans="1:25" hidden="1" x14ac:dyDescent="0.25">
      <c r="A62" s="2">
        <f>SUM(Hardcore[[#This Row],[Week 1]:[Week 21]])</f>
        <v>0.29555555555555557</v>
      </c>
      <c r="B62" s="2" t="s">
        <v>106</v>
      </c>
      <c r="C62" s="1" t="s">
        <v>33</v>
      </c>
      <c r="D62" s="1">
        <f>COUNT(Hardcore[[#This Row],[Week 1]:[Week 21]])</f>
        <v>13</v>
      </c>
      <c r="E62" s="2">
        <v>2.1388888888888888E-2</v>
      </c>
      <c r="F62" s="2">
        <v>2.5949074074074072E-2</v>
      </c>
      <c r="G62" s="2">
        <v>2.2731481481481481E-2</v>
      </c>
      <c r="H62" s="2">
        <v>2.5381944444444443E-2</v>
      </c>
      <c r="I62" s="2">
        <v>3.3611111111111112E-2</v>
      </c>
      <c r="J62" s="2">
        <v>1.2465277777777777E-2</v>
      </c>
      <c r="K62" s="2">
        <v>2.3344907407407408E-2</v>
      </c>
      <c r="L62" s="2"/>
      <c r="M62" s="2">
        <v>2.3657407407407408E-2</v>
      </c>
      <c r="N62" s="2"/>
      <c r="O62" s="2">
        <v>2.2083333333333333E-2</v>
      </c>
      <c r="P62" s="2"/>
      <c r="Q62" s="2"/>
      <c r="R62" s="2">
        <v>1.9421296296296294E-2</v>
      </c>
      <c r="S62" s="2">
        <v>2.101851851851852E-2</v>
      </c>
      <c r="T62" s="2"/>
      <c r="U62" s="2"/>
      <c r="V62" s="2">
        <v>2.8483796296296295E-2</v>
      </c>
      <c r="W62" s="2"/>
      <c r="X62" s="2"/>
      <c r="Y62" s="2">
        <v>1.6018518518518519E-2</v>
      </c>
    </row>
    <row r="63" spans="1:25" hidden="1" x14ac:dyDescent="0.25">
      <c r="A63" s="2">
        <f>SUM(Hardcore[[#This Row],[Week 1]:[Week 21]])</f>
        <v>0.32972222222222219</v>
      </c>
      <c r="B63" s="2" t="s">
        <v>106</v>
      </c>
      <c r="C63" s="1" t="s">
        <v>44</v>
      </c>
      <c r="D63" s="1">
        <f>COUNT(Hardcore[[#This Row],[Week 1]:[Week 21]])</f>
        <v>16</v>
      </c>
      <c r="E63" s="2">
        <v>2.9328703703703704E-2</v>
      </c>
      <c r="F63" s="2">
        <v>2.3657407407407408E-2</v>
      </c>
      <c r="G63" s="2">
        <v>1.7280092592592593E-2</v>
      </c>
      <c r="H63" s="2">
        <v>2.7627314814814813E-2</v>
      </c>
      <c r="I63" s="2">
        <v>1.3032407407407407E-2</v>
      </c>
      <c r="J63" s="2">
        <v>1.2546296296296297E-2</v>
      </c>
      <c r="K63" s="2">
        <v>1.982638888888889E-2</v>
      </c>
      <c r="L63" s="2">
        <v>1.744212962962963E-2</v>
      </c>
      <c r="M63" s="2">
        <v>2.2152777777777775E-2</v>
      </c>
      <c r="N63" s="2">
        <v>2.6481481481481481E-2</v>
      </c>
      <c r="O63" s="2">
        <v>2.4143518518518519E-2</v>
      </c>
      <c r="P63" s="2">
        <v>2.5092592592592593E-2</v>
      </c>
      <c r="Q63" s="2">
        <v>1.6296296296296295E-2</v>
      </c>
      <c r="R63" s="2">
        <v>1.5532407407407406E-2</v>
      </c>
      <c r="S63" s="2">
        <v>1.3622685185185184E-2</v>
      </c>
      <c r="T63" s="2">
        <v>2.5659722222222223E-2</v>
      </c>
      <c r="U63" s="2"/>
      <c r="V63" s="2"/>
      <c r="W63" s="2"/>
      <c r="X63" s="2"/>
      <c r="Y63" s="2"/>
    </row>
    <row r="64" spans="1:25" hidden="1" x14ac:dyDescent="0.25">
      <c r="A64" s="2">
        <f>SUM(Hardcore[[#This Row],[Week 1]:[Week 21]])</f>
        <v>0.33466435185185184</v>
      </c>
      <c r="B64" s="2" t="s">
        <v>106</v>
      </c>
      <c r="C64" s="1" t="s">
        <v>13</v>
      </c>
      <c r="D64" s="1">
        <f>COUNT(Hardcore[[#This Row],[Week 1]:[Week 21]])</f>
        <v>15</v>
      </c>
      <c r="E64" s="2">
        <v>2.1539351851851851E-2</v>
      </c>
      <c r="F64" s="2">
        <v>2.3703703703703703E-2</v>
      </c>
      <c r="G64" s="2">
        <v>2.3738425925925923E-2</v>
      </c>
      <c r="H64" s="2">
        <v>2.3136574074074077E-2</v>
      </c>
      <c r="I64" s="2">
        <v>1.9479166666666669E-2</v>
      </c>
      <c r="J64" s="2">
        <v>1.8530092592592595E-2</v>
      </c>
      <c r="K64" s="2">
        <v>1.9803240740740739E-2</v>
      </c>
      <c r="L64" s="2">
        <v>2.1111111111111108E-2</v>
      </c>
      <c r="M64" s="2">
        <v>2.0254629629629629E-2</v>
      </c>
      <c r="N64" s="2">
        <v>2.7743055555555559E-2</v>
      </c>
      <c r="O64" s="2">
        <v>1.9259259259259261E-2</v>
      </c>
      <c r="P64" s="2">
        <v>2.78125E-2</v>
      </c>
      <c r="Q64" s="2">
        <v>2.4467592592592593E-2</v>
      </c>
      <c r="R64" s="2">
        <v>1.9918981481481482E-2</v>
      </c>
      <c r="S64" s="2">
        <v>2.4166666666666666E-2</v>
      </c>
      <c r="T64" s="2"/>
      <c r="U64" s="2"/>
      <c r="V64" s="2"/>
      <c r="W64" s="2"/>
      <c r="X64" s="2"/>
      <c r="Y64" s="2"/>
    </row>
    <row r="65" spans="1:25" x14ac:dyDescent="0.25">
      <c r="A65" s="2">
        <f>SUM(Hardcore[[#This Row],[Week 1]:[Week 21]])</f>
        <v>0.35457175925925916</v>
      </c>
      <c r="B65" s="2" t="s">
        <v>106</v>
      </c>
      <c r="C65" s="1" t="s">
        <v>103</v>
      </c>
      <c r="D65" s="1">
        <f>COUNT(Hardcore[[#This Row],[Week 1]:[Week 21]])</f>
        <v>21</v>
      </c>
      <c r="E65" s="2">
        <v>1.6284722222222221E-2</v>
      </c>
      <c r="F65" s="2">
        <v>1.6828703703703703E-2</v>
      </c>
      <c r="G65" s="2">
        <v>1.8842592592592591E-2</v>
      </c>
      <c r="H65" s="2">
        <v>1.7962962962962962E-2</v>
      </c>
      <c r="I65" s="2">
        <v>1.3599537037037037E-2</v>
      </c>
      <c r="J65" s="2">
        <v>1.3634259259259257E-2</v>
      </c>
      <c r="K65" s="2">
        <v>1.4143518518518519E-2</v>
      </c>
      <c r="L65" s="2">
        <v>1.4768518518518519E-2</v>
      </c>
      <c r="M65" s="2">
        <v>1.6412037037037037E-2</v>
      </c>
      <c r="N65" s="2">
        <v>1.7002314814814814E-2</v>
      </c>
      <c r="O65" s="2">
        <v>1.577546296296296E-2</v>
      </c>
      <c r="P65" s="2">
        <v>1.9594907407407405E-2</v>
      </c>
      <c r="Q65" s="2">
        <v>1.6759259259259258E-2</v>
      </c>
      <c r="R65" s="2">
        <v>1.4166666666666666E-2</v>
      </c>
      <c r="S65" s="2">
        <v>1.4328703703703703E-2</v>
      </c>
      <c r="T65" s="2">
        <v>1.9120370370370371E-2</v>
      </c>
      <c r="U65" s="2">
        <v>1.8784722222222223E-2</v>
      </c>
      <c r="V65" s="2">
        <v>2.101851851851852E-2</v>
      </c>
      <c r="W65" s="2">
        <v>1.7777777777777778E-2</v>
      </c>
      <c r="X65" s="2">
        <v>2.0648148148148148E-2</v>
      </c>
      <c r="Y65" s="2">
        <v>1.7118055555555556E-2</v>
      </c>
    </row>
    <row r="66" spans="1:25" x14ac:dyDescent="0.25">
      <c r="A66" s="2">
        <f>SUM(Hardcore[[#This Row],[Week 1]:[Week 21]])</f>
        <v>0.35788194444444438</v>
      </c>
      <c r="B66" s="2" t="s">
        <v>106</v>
      </c>
      <c r="C66" s="1" t="s">
        <v>57</v>
      </c>
      <c r="D66" s="1">
        <f>COUNT(Hardcore[[#This Row],[Week 1]:[Week 21]])</f>
        <v>21</v>
      </c>
      <c r="E66" s="2">
        <v>1.6122685185185184E-2</v>
      </c>
      <c r="F66" s="2">
        <v>1.5416666666666667E-2</v>
      </c>
      <c r="G66" s="2">
        <v>1.6793981481481483E-2</v>
      </c>
      <c r="H66" s="2">
        <v>1.6296296296296295E-2</v>
      </c>
      <c r="I66" s="2">
        <v>1.2650462962962962E-2</v>
      </c>
      <c r="J66" s="2">
        <v>1.2789351851851852E-2</v>
      </c>
      <c r="K66" s="2">
        <v>1.5613425925925926E-2</v>
      </c>
      <c r="L66" s="2">
        <v>1.6354166666666666E-2</v>
      </c>
      <c r="M66" s="2">
        <v>1.3078703703703703E-2</v>
      </c>
      <c r="N66" s="2">
        <v>1.923611111111111E-2</v>
      </c>
      <c r="O66" s="2">
        <v>1.3333333333333334E-2</v>
      </c>
      <c r="P66" s="2">
        <v>2.4050925925925924E-2</v>
      </c>
      <c r="Q66" s="2">
        <v>1.7349537037037038E-2</v>
      </c>
      <c r="R66" s="2">
        <v>1.3472222222222221E-2</v>
      </c>
      <c r="S66" s="2">
        <v>1.3703703703703704E-2</v>
      </c>
      <c r="T66" s="2">
        <v>1.9571759259259257E-2</v>
      </c>
      <c r="U66" s="2">
        <v>2.5416666666666667E-2</v>
      </c>
      <c r="V66" s="2">
        <v>2.4097222222222225E-2</v>
      </c>
      <c r="W66" s="2">
        <v>1.5960648148148151E-2</v>
      </c>
      <c r="X66" s="2">
        <v>2.0671296296296295E-2</v>
      </c>
      <c r="Y66" s="2">
        <v>1.5902777777777776E-2</v>
      </c>
    </row>
    <row r="67" spans="1:25" hidden="1" x14ac:dyDescent="0.25">
      <c r="A67" s="2">
        <f>SUM(Hardcore[[#This Row],[Week 1]:[Week 21]])</f>
        <v>0.36700231481481477</v>
      </c>
      <c r="B67" s="2" t="s">
        <v>106</v>
      </c>
      <c r="C67" s="1" t="s">
        <v>28</v>
      </c>
      <c r="D67" s="1">
        <f>COUNT(Hardcore[[#This Row],[Week 1]:[Week 21]])</f>
        <v>16</v>
      </c>
      <c r="E67" s="2">
        <v>2.3043981481481481E-2</v>
      </c>
      <c r="F67" s="2">
        <v>2.165509259259259E-2</v>
      </c>
      <c r="G67" s="2">
        <v>2.2453703703703708E-2</v>
      </c>
      <c r="H67" s="2">
        <v>2.1458333333333333E-2</v>
      </c>
      <c r="I67" s="2">
        <v>1.6759259259259258E-2</v>
      </c>
      <c r="J67" s="2">
        <v>1.9884259259259258E-2</v>
      </c>
      <c r="K67" s="2">
        <v>2.0034722222222221E-2</v>
      </c>
      <c r="L67" s="2"/>
      <c r="M67" s="2">
        <v>2.4085648148148148E-2</v>
      </c>
      <c r="N67" s="2">
        <v>2.4513888888888887E-2</v>
      </c>
      <c r="O67" s="2">
        <v>2.8495370370370369E-2</v>
      </c>
      <c r="P67" s="2">
        <v>2.7175925925925926E-2</v>
      </c>
      <c r="Q67" s="2"/>
      <c r="R67" s="2">
        <v>1.5902777777777776E-2</v>
      </c>
      <c r="S67" s="2">
        <v>1.9849537037037037E-2</v>
      </c>
      <c r="T67" s="2">
        <v>2.9629629629629627E-2</v>
      </c>
      <c r="U67" s="2"/>
      <c r="V67" s="2"/>
      <c r="W67" s="2"/>
      <c r="X67" s="2">
        <v>2.6828703703703702E-2</v>
      </c>
      <c r="Y67" s="2">
        <v>2.5231481481481483E-2</v>
      </c>
    </row>
    <row r="68" spans="1:25" hidden="1" x14ac:dyDescent="0.25">
      <c r="A68" s="2">
        <f>SUM(Hardcore[[#This Row],[Week 1]:[Week 21]])</f>
        <v>0.37047453703703709</v>
      </c>
      <c r="B68" s="2" t="s">
        <v>106</v>
      </c>
      <c r="C68" s="1" t="s">
        <v>60</v>
      </c>
      <c r="D68" s="1">
        <f>COUNT(Hardcore[[#This Row],[Week 1]:[Week 21]])</f>
        <v>18</v>
      </c>
      <c r="E68" s="2">
        <v>2.193287037037037E-2</v>
      </c>
      <c r="F68" s="2">
        <v>2.5914351851851855E-2</v>
      </c>
      <c r="G68" s="2">
        <v>3.2974537037037038E-2</v>
      </c>
      <c r="H68" s="2">
        <v>1.6064814814814813E-2</v>
      </c>
      <c r="I68" s="2">
        <v>1.712962962962963E-2</v>
      </c>
      <c r="J68" s="2">
        <v>1.6620370370370372E-2</v>
      </c>
      <c r="K68" s="2">
        <v>1.8287037037037036E-2</v>
      </c>
      <c r="L68" s="2">
        <v>1.8414351851851852E-2</v>
      </c>
      <c r="M68" s="2">
        <v>1.8020833333333333E-2</v>
      </c>
      <c r="N68" s="2">
        <v>2.0069444444444442E-2</v>
      </c>
      <c r="O68" s="2">
        <v>1.5231481481481483E-2</v>
      </c>
      <c r="P68" s="2">
        <v>2.6759259259259257E-2</v>
      </c>
      <c r="Q68" s="2">
        <v>1.8842592592592591E-2</v>
      </c>
      <c r="R68" s="2">
        <v>1.6840277777777777E-2</v>
      </c>
      <c r="S68" s="2">
        <v>1.7662037037037035E-2</v>
      </c>
      <c r="T68" s="2">
        <v>1.9988425925925927E-2</v>
      </c>
      <c r="U68" s="2">
        <v>3.0624999999999999E-2</v>
      </c>
      <c r="V68" s="2">
        <v>1.909722222222222E-2</v>
      </c>
      <c r="W68" s="2"/>
      <c r="X68" s="2"/>
      <c r="Y68" s="2"/>
    </row>
    <row r="69" spans="1:25" hidden="1" x14ac:dyDescent="0.25">
      <c r="A69" s="2">
        <f>SUM(Hardcore[[#This Row],[Week 1]:[Week 21]])</f>
        <v>0.38100694444444444</v>
      </c>
      <c r="B69" s="2" t="s">
        <v>106</v>
      </c>
      <c r="C69" s="1" t="s">
        <v>45</v>
      </c>
      <c r="D69" s="1">
        <f>COUNT(Hardcore[[#This Row],[Week 1]:[Week 21]])</f>
        <v>6</v>
      </c>
      <c r="E69" s="2">
        <v>6.6921296296296298E-2</v>
      </c>
      <c r="F69" s="2"/>
      <c r="G69" s="2"/>
      <c r="H69" s="2">
        <v>5.3877314814814808E-2</v>
      </c>
      <c r="I69" s="2">
        <v>4.9317129629629634E-2</v>
      </c>
      <c r="J69" s="2"/>
      <c r="K69" s="2">
        <v>8.2916666666666666E-2</v>
      </c>
      <c r="L69" s="2"/>
      <c r="M69" s="2"/>
      <c r="N69" s="2"/>
      <c r="O69" s="2"/>
      <c r="P69" s="2"/>
      <c r="Q69" s="2"/>
      <c r="R69" s="2">
        <v>4.8287037037037038E-2</v>
      </c>
      <c r="S69" s="2"/>
      <c r="T69" s="2"/>
      <c r="U69" s="2"/>
      <c r="V69" s="2"/>
      <c r="W69" s="2"/>
      <c r="X69" s="2"/>
      <c r="Y69" s="2">
        <v>7.9687500000000008E-2</v>
      </c>
    </row>
    <row r="70" spans="1:25" x14ac:dyDescent="0.25">
      <c r="A70" s="2">
        <f>SUM(Hardcore[[#This Row],[Week 1]:[Week 21]])</f>
        <v>0.39223379629629629</v>
      </c>
      <c r="B70" s="2" t="s">
        <v>106</v>
      </c>
      <c r="C70" s="1" t="s">
        <v>52</v>
      </c>
      <c r="D70" s="1">
        <f>COUNT(Hardcore[[#This Row],[Week 1]:[Week 21]])</f>
        <v>21</v>
      </c>
      <c r="E70" s="2">
        <v>2.0300925925925927E-2</v>
      </c>
      <c r="F70" s="2">
        <v>1.7881944444444443E-2</v>
      </c>
      <c r="G70" s="2">
        <v>1.6145833333333335E-2</v>
      </c>
      <c r="H70" s="2">
        <v>1.636574074074074E-2</v>
      </c>
      <c r="I70" s="2">
        <v>1.3854166666666666E-2</v>
      </c>
      <c r="J70" s="2">
        <v>1.3692129629629629E-2</v>
      </c>
      <c r="K70" s="2">
        <v>1.699074074074074E-2</v>
      </c>
      <c r="L70" s="2">
        <v>1.3784722222222224E-2</v>
      </c>
      <c r="M70" s="2">
        <v>1.3726851851851851E-2</v>
      </c>
      <c r="N70" s="2">
        <v>1.8969907407407408E-2</v>
      </c>
      <c r="O70" s="2">
        <v>1.3819444444444445E-2</v>
      </c>
      <c r="P70" s="2">
        <v>2.5474537037037035E-2</v>
      </c>
      <c r="Q70" s="2">
        <v>1.8310185185185186E-2</v>
      </c>
      <c r="R70" s="2">
        <v>1.9143518518518518E-2</v>
      </c>
      <c r="S70" s="2">
        <v>1.3634259259259257E-2</v>
      </c>
      <c r="T70" s="2">
        <v>2.4814814814814817E-2</v>
      </c>
      <c r="U70" s="2">
        <v>2.6828703703703702E-2</v>
      </c>
      <c r="V70" s="2">
        <v>1.9976851851851853E-2</v>
      </c>
      <c r="W70" s="2">
        <v>3.2719907407407406E-2</v>
      </c>
      <c r="X70" s="2">
        <v>2.2534722222222223E-2</v>
      </c>
      <c r="Y70" s="2">
        <v>1.3263888888888889E-2</v>
      </c>
    </row>
    <row r="71" spans="1:25" x14ac:dyDescent="0.25">
      <c r="A71" s="2">
        <f>SUM(Hardcore[[#This Row],[Week 1]:[Week 21]])</f>
        <v>0.41491898148148149</v>
      </c>
      <c r="B71" s="2" t="s">
        <v>106</v>
      </c>
      <c r="C71" s="1" t="s">
        <v>9</v>
      </c>
      <c r="D71" s="1">
        <f>COUNT(Hardcore[[#This Row],[Week 1]:[Week 21]])</f>
        <v>21</v>
      </c>
      <c r="E71" s="2">
        <v>2.0196759259259258E-2</v>
      </c>
      <c r="F71" s="2">
        <v>1.7523148148148149E-2</v>
      </c>
      <c r="G71" s="2">
        <v>2.2037037037037036E-2</v>
      </c>
      <c r="H71" s="2">
        <v>2.0983796296296296E-2</v>
      </c>
      <c r="I71" s="2">
        <v>1.6944444444444443E-2</v>
      </c>
      <c r="J71" s="2">
        <v>1.5381944444444443E-2</v>
      </c>
      <c r="K71" s="2">
        <v>1.7893518518518517E-2</v>
      </c>
      <c r="L71" s="2">
        <v>1.8263888888888889E-2</v>
      </c>
      <c r="M71" s="2">
        <v>1.6770833333333332E-2</v>
      </c>
      <c r="N71" s="2">
        <v>1.6145833333333335E-2</v>
      </c>
      <c r="O71" s="2">
        <v>1.7233796296296296E-2</v>
      </c>
      <c r="P71" s="2">
        <v>2.011574074074074E-2</v>
      </c>
      <c r="Q71" s="2">
        <v>1.7719907407407406E-2</v>
      </c>
      <c r="R71" s="2">
        <v>1.5659722222222224E-2</v>
      </c>
      <c r="S71" s="2">
        <v>1.6851851851851851E-2</v>
      </c>
      <c r="T71" s="2">
        <v>2.2314814814814815E-2</v>
      </c>
      <c r="U71" s="2">
        <v>2.9108796296296296E-2</v>
      </c>
      <c r="V71" s="2">
        <v>2.5914351851851855E-2</v>
      </c>
      <c r="W71" s="2">
        <v>2.3530092592592592E-2</v>
      </c>
      <c r="X71" s="2">
        <v>2.4236111111111111E-2</v>
      </c>
      <c r="Y71" s="2">
        <v>2.0092592592592592E-2</v>
      </c>
    </row>
    <row r="72" spans="1:25" x14ac:dyDescent="0.25">
      <c r="A72" s="2">
        <f>SUM(Hardcore[[#This Row],[Week 1]:[Week 21]])</f>
        <v>0.42101851851851846</v>
      </c>
      <c r="B72" s="2" t="s">
        <v>106</v>
      </c>
      <c r="C72" s="1" t="s">
        <v>21</v>
      </c>
      <c r="D72" s="1">
        <f>COUNT(Hardcore[[#This Row],[Week 1]:[Week 21]])</f>
        <v>21</v>
      </c>
      <c r="E72" s="2">
        <v>2.0462962962962964E-2</v>
      </c>
      <c r="F72" s="2">
        <v>2.4918981481481483E-2</v>
      </c>
      <c r="G72" s="2">
        <v>2.0983796296296296E-2</v>
      </c>
      <c r="H72" s="2">
        <v>1.7939814814814815E-2</v>
      </c>
      <c r="I72" s="2">
        <v>1.909722222222222E-2</v>
      </c>
      <c r="J72" s="2">
        <v>1.3692129629629629E-2</v>
      </c>
      <c r="K72" s="2">
        <v>1.7881944444444443E-2</v>
      </c>
      <c r="L72" s="2">
        <v>2.0034722222222221E-2</v>
      </c>
      <c r="M72" s="2">
        <v>1.7916666666666668E-2</v>
      </c>
      <c r="N72" s="2">
        <v>2.1701388888888892E-2</v>
      </c>
      <c r="O72" s="2">
        <v>1.6851851851851851E-2</v>
      </c>
      <c r="P72" s="2">
        <v>2.2465277777777778E-2</v>
      </c>
      <c r="Q72" s="2">
        <v>2.074074074074074E-2</v>
      </c>
      <c r="R72" s="2">
        <v>1.5578703703703704E-2</v>
      </c>
      <c r="S72" s="2">
        <v>1.8703703703703705E-2</v>
      </c>
      <c r="T72" s="2">
        <v>2.210648148148148E-2</v>
      </c>
      <c r="U72" s="2">
        <v>2.8229166666666666E-2</v>
      </c>
      <c r="V72" s="2">
        <v>2.0520833333333332E-2</v>
      </c>
      <c r="W72" s="2">
        <v>1.9664351851851853E-2</v>
      </c>
      <c r="X72" s="2">
        <v>2.4050925925925924E-2</v>
      </c>
      <c r="Y72" s="2">
        <v>1.7476851851851851E-2</v>
      </c>
    </row>
    <row r="73" spans="1:25" hidden="1" x14ac:dyDescent="0.25">
      <c r="A73" s="2">
        <f>SUM(Hardcore[[#This Row],[Week 1]:[Week 21]])</f>
        <v>0.42200231481481482</v>
      </c>
      <c r="B73" s="2" t="s">
        <v>106</v>
      </c>
      <c r="C73" s="1" t="s">
        <v>24</v>
      </c>
      <c r="D73" s="1">
        <f>COUNT(Hardcore[[#This Row],[Week 1]:[Week 21]])</f>
        <v>12</v>
      </c>
      <c r="E73" s="2">
        <v>4.5243055555555557E-2</v>
      </c>
      <c r="F73" s="2"/>
      <c r="G73" s="2"/>
      <c r="H73" s="2">
        <v>3.9803240740740743E-2</v>
      </c>
      <c r="I73" s="2">
        <v>3.6469907407407402E-2</v>
      </c>
      <c r="J73" s="2">
        <v>3.1736111111111111E-2</v>
      </c>
      <c r="K73" s="2">
        <v>2.9062500000000002E-2</v>
      </c>
      <c r="L73" s="2">
        <v>2.9953703703703705E-2</v>
      </c>
      <c r="M73" s="2">
        <v>3.8518518518518521E-2</v>
      </c>
      <c r="N73" s="2">
        <v>3.1574074074074074E-2</v>
      </c>
      <c r="O73" s="2"/>
      <c r="P73" s="2">
        <v>3.4826388888888886E-2</v>
      </c>
      <c r="Q73" s="2"/>
      <c r="R73" s="2">
        <v>2.9525462962962962E-2</v>
      </c>
      <c r="S73" s="2">
        <v>2.9351851851851851E-2</v>
      </c>
      <c r="T73" s="2">
        <v>4.5937499999999999E-2</v>
      </c>
      <c r="U73" s="2"/>
      <c r="V73" s="2"/>
      <c r="W73" s="2"/>
      <c r="X73" s="2"/>
      <c r="Y73" s="2"/>
    </row>
    <row r="74" spans="1:25" hidden="1" x14ac:dyDescent="0.25">
      <c r="A74" s="2">
        <f>SUM(Hardcore[[#This Row],[Week 1]:[Week 21]])</f>
        <v>0.45290509259259265</v>
      </c>
      <c r="B74" s="2" t="s">
        <v>106</v>
      </c>
      <c r="C74" s="1" t="s">
        <v>30</v>
      </c>
      <c r="D74" s="1">
        <f>COUNT(Hardcore[[#This Row],[Week 1]:[Week 21]])</f>
        <v>16</v>
      </c>
      <c r="E74" s="2">
        <v>3.0092592592592591E-2</v>
      </c>
      <c r="F74" s="2">
        <v>2.7986111111111111E-2</v>
      </c>
      <c r="G74" s="2">
        <v>2.7951388888888887E-2</v>
      </c>
      <c r="H74" s="2">
        <v>3.0023148148148149E-2</v>
      </c>
      <c r="I74" s="2">
        <v>2.3587962962962963E-2</v>
      </c>
      <c r="J74" s="2"/>
      <c r="K74" s="2">
        <v>2.97337962962963E-2</v>
      </c>
      <c r="L74" s="2"/>
      <c r="M74" s="2">
        <v>2.5902777777777775E-2</v>
      </c>
      <c r="N74" s="2">
        <v>2.4710648148148148E-2</v>
      </c>
      <c r="O74" s="2">
        <v>2.2581018518518518E-2</v>
      </c>
      <c r="P74" s="2">
        <v>3.5069444444444445E-2</v>
      </c>
      <c r="Q74" s="2">
        <v>3.5277777777777776E-2</v>
      </c>
      <c r="R74" s="2">
        <v>2.5694444444444447E-2</v>
      </c>
      <c r="S74" s="2">
        <v>2.4328703703703703E-2</v>
      </c>
      <c r="T74" s="2">
        <v>3.3437500000000002E-2</v>
      </c>
      <c r="U74" s="2"/>
      <c r="V74" s="2"/>
      <c r="W74" s="2"/>
      <c r="X74" s="2">
        <v>3.3680555555555554E-2</v>
      </c>
      <c r="Y74" s="2">
        <v>2.2847222222222224E-2</v>
      </c>
    </row>
    <row r="75" spans="1:25" hidden="1" x14ac:dyDescent="0.25">
      <c r="A75" s="2">
        <f>SUM(Hardcore[[#This Row],[Week 1]:[Week 21]])</f>
        <v>0.45701388888888883</v>
      </c>
      <c r="B75" s="2" t="s">
        <v>106</v>
      </c>
      <c r="C75" s="1" t="s">
        <v>43</v>
      </c>
      <c r="D75" s="1">
        <f>COUNT(Hardcore[[#This Row],[Week 1]:[Week 21]])</f>
        <v>16</v>
      </c>
      <c r="E75" s="2">
        <v>2.6435185185185187E-2</v>
      </c>
      <c r="F75" s="2">
        <v>3.27662037037037E-2</v>
      </c>
      <c r="G75" s="2">
        <v>2.7557870370370368E-2</v>
      </c>
      <c r="H75" s="2">
        <v>3.1875000000000001E-2</v>
      </c>
      <c r="I75" s="2">
        <v>2.2835648148148147E-2</v>
      </c>
      <c r="J75" s="2">
        <v>2.5833333333333333E-2</v>
      </c>
      <c r="K75" s="2">
        <v>2.3796296296296298E-2</v>
      </c>
      <c r="L75" s="2">
        <v>3.9421296296296295E-2</v>
      </c>
      <c r="M75" s="2">
        <v>3.1168981481481482E-2</v>
      </c>
      <c r="N75" s="2">
        <v>3.2789351851851854E-2</v>
      </c>
      <c r="O75" s="2"/>
      <c r="P75" s="2">
        <v>2.9131944444444446E-2</v>
      </c>
      <c r="Q75" s="2"/>
      <c r="R75" s="2">
        <v>2.4201388888888887E-2</v>
      </c>
      <c r="S75" s="2">
        <v>2.3090277777777779E-2</v>
      </c>
      <c r="T75" s="2">
        <v>3.1493055555555559E-2</v>
      </c>
      <c r="U75" s="2"/>
      <c r="V75" s="2">
        <v>3.5092592592592592E-2</v>
      </c>
      <c r="W75" s="2"/>
      <c r="X75" s="2"/>
      <c r="Y75" s="2">
        <v>1.9525462962962963E-2</v>
      </c>
    </row>
    <row r="76" spans="1:25" x14ac:dyDescent="0.25">
      <c r="A76" s="2">
        <f>SUM(Hardcore[[#This Row],[Week 1]:[Week 21]])</f>
        <v>0.49381944444444448</v>
      </c>
      <c r="B76" s="2" t="s">
        <v>106</v>
      </c>
      <c r="C76" s="1" t="s">
        <v>18</v>
      </c>
      <c r="D76" s="1">
        <f>COUNT(Hardcore[[#This Row],[Week 1]:[Week 21]])</f>
        <v>21</v>
      </c>
      <c r="E76" s="2">
        <v>2.6851851851851849E-2</v>
      </c>
      <c r="F76" s="2">
        <v>1.8055555555555557E-2</v>
      </c>
      <c r="G76" s="2">
        <v>1.9398148148148147E-2</v>
      </c>
      <c r="H76" s="2">
        <v>2.1990740740740741E-2</v>
      </c>
      <c r="I76" s="2">
        <v>1.6342592592592593E-2</v>
      </c>
      <c r="J76" s="2">
        <v>1.545138888888889E-2</v>
      </c>
      <c r="K76" s="2">
        <v>1.7106481481481483E-2</v>
      </c>
      <c r="L76" s="2">
        <v>2.6770833333333331E-2</v>
      </c>
      <c r="M76" s="2">
        <v>2.7291666666666662E-2</v>
      </c>
      <c r="N76" s="2">
        <v>3.1504629629629625E-2</v>
      </c>
      <c r="O76" s="2">
        <v>1.53125E-2</v>
      </c>
      <c r="P76" s="2">
        <v>2.7847222222222221E-2</v>
      </c>
      <c r="Q76" s="2">
        <v>2.3796296296296298E-2</v>
      </c>
      <c r="R76" s="2">
        <v>1.5173611111111112E-2</v>
      </c>
      <c r="S76" s="2">
        <v>1.8761574074074073E-2</v>
      </c>
      <c r="T76" s="2">
        <v>3.0543981481481481E-2</v>
      </c>
      <c r="U76" s="2">
        <v>3.8981481481481485E-2</v>
      </c>
      <c r="V76" s="2">
        <v>3.4849537037037033E-2</v>
      </c>
      <c r="W76" s="2">
        <v>2.974537037037037E-2</v>
      </c>
      <c r="X76" s="2">
        <v>2.5266203703703704E-2</v>
      </c>
      <c r="Y76" s="2">
        <v>1.2777777777777777E-2</v>
      </c>
    </row>
    <row r="77" spans="1:25" hidden="1" x14ac:dyDescent="0.25">
      <c r="A77" s="2">
        <f>SUM(Hardcore[[#This Row],[Week 1]:[Week 21]])</f>
        <v>0.49976851851851845</v>
      </c>
      <c r="B77" s="2" t="s">
        <v>106</v>
      </c>
      <c r="C77" s="1" t="s">
        <v>46</v>
      </c>
      <c r="D77" s="1">
        <f>COUNT(Hardcore[[#This Row],[Week 1]:[Week 21]])</f>
        <v>15</v>
      </c>
      <c r="E77" s="2">
        <v>4.0173611111111111E-2</v>
      </c>
      <c r="F77" s="2">
        <v>2.8518518518518523E-2</v>
      </c>
      <c r="G77" s="2">
        <v>3.2615740740740744E-2</v>
      </c>
      <c r="H77" s="2">
        <v>4.0347222222222222E-2</v>
      </c>
      <c r="I77" s="2">
        <v>2.9710648148148149E-2</v>
      </c>
      <c r="J77" s="2">
        <v>2.7696759259259258E-2</v>
      </c>
      <c r="K77" s="2">
        <v>3.9502314814814816E-2</v>
      </c>
      <c r="L77" s="2"/>
      <c r="M77" s="2">
        <v>3.1041666666666665E-2</v>
      </c>
      <c r="N77" s="2"/>
      <c r="O77" s="2">
        <v>3.1053240740740742E-2</v>
      </c>
      <c r="P77" s="2">
        <v>3.8043981481481477E-2</v>
      </c>
      <c r="Q77" s="2">
        <v>2.2349537037037032E-2</v>
      </c>
      <c r="R77" s="2">
        <v>2.8148148148148148E-2</v>
      </c>
      <c r="S77" s="2">
        <v>3.2708333333333332E-2</v>
      </c>
      <c r="T77" s="2">
        <v>4.1817129629629635E-2</v>
      </c>
      <c r="U77" s="2">
        <v>3.6041666666666666E-2</v>
      </c>
      <c r="V77" s="2"/>
      <c r="W77" s="2"/>
      <c r="X77" s="2"/>
      <c r="Y77" s="2"/>
    </row>
    <row r="78" spans="1:25" x14ac:dyDescent="0.25">
      <c r="A78" s="2">
        <f>SUM(Hardcore[[#This Row],[Week 1]:[Week 21]])</f>
        <v>0.53574074074074074</v>
      </c>
      <c r="B78" s="2" t="s">
        <v>106</v>
      </c>
      <c r="C78" s="1" t="s">
        <v>12</v>
      </c>
      <c r="D78" s="1">
        <f>COUNT(Hardcore[[#This Row],[Week 1]:[Week 21]])</f>
        <v>21</v>
      </c>
      <c r="E78" s="2">
        <v>3.006944444444444E-2</v>
      </c>
      <c r="F78" s="2">
        <v>2.2361111111111113E-2</v>
      </c>
      <c r="G78" s="2">
        <v>3.3611111111111112E-2</v>
      </c>
      <c r="H78" s="2">
        <v>2.6921296296296294E-2</v>
      </c>
      <c r="I78" s="2">
        <v>2.7615740740740743E-2</v>
      </c>
      <c r="J78" s="2">
        <v>2.6076388888888885E-2</v>
      </c>
      <c r="K78" s="2">
        <v>2.0312500000000001E-2</v>
      </c>
      <c r="L78" s="2">
        <v>3.7835648148148153E-2</v>
      </c>
      <c r="M78" s="2">
        <v>1.681712962962963E-2</v>
      </c>
      <c r="N78" s="2">
        <v>2.3969907407407409E-2</v>
      </c>
      <c r="O78" s="2">
        <v>2.614583333333333E-2</v>
      </c>
      <c r="P78" s="2">
        <v>3.108796296296296E-2</v>
      </c>
      <c r="Q78" s="2">
        <v>2.521990740740741E-2</v>
      </c>
      <c r="R78" s="2">
        <v>1.7175925925925924E-2</v>
      </c>
      <c r="S78" s="2">
        <v>2.0069444444444442E-2</v>
      </c>
      <c r="T78" s="2">
        <v>2.342592592592593E-2</v>
      </c>
      <c r="U78" s="2">
        <v>2.2569444444444444E-2</v>
      </c>
      <c r="V78" s="2">
        <v>2.7384259259259257E-2</v>
      </c>
      <c r="W78" s="2">
        <v>3.0277777777777778E-2</v>
      </c>
      <c r="X78" s="2">
        <v>2.5416666666666667E-2</v>
      </c>
      <c r="Y78" s="2">
        <v>2.1377314814814818E-2</v>
      </c>
    </row>
    <row r="79" spans="1:25" x14ac:dyDescent="0.25">
      <c r="A79" s="2">
        <f>SUM(Hardcore[[#This Row],[Week 1]:[Week 21]])</f>
        <v>0.56622685185185184</v>
      </c>
      <c r="B79" s="2" t="s">
        <v>106</v>
      </c>
      <c r="C79" s="1" t="s">
        <v>35</v>
      </c>
      <c r="D79" s="1">
        <f>COUNT(Hardcore[[#This Row],[Week 1]:[Week 21]])</f>
        <v>21</v>
      </c>
      <c r="E79" s="2">
        <v>2.7650462962962963E-2</v>
      </c>
      <c r="F79" s="2">
        <v>2.6793981481481485E-2</v>
      </c>
      <c r="G79" s="2">
        <v>2.3877314814814813E-2</v>
      </c>
      <c r="H79" s="2">
        <v>2.6736111111111113E-2</v>
      </c>
      <c r="I79" s="2">
        <v>2.2916666666666669E-2</v>
      </c>
      <c r="J79" s="2">
        <v>2.1284722222222222E-2</v>
      </c>
      <c r="K79" s="2">
        <v>2.1087962962962961E-2</v>
      </c>
      <c r="L79" s="2">
        <v>2.9282407407407406E-2</v>
      </c>
      <c r="M79" s="2">
        <v>2.0787037037037038E-2</v>
      </c>
      <c r="N79" s="2">
        <v>2.4976851851851851E-2</v>
      </c>
      <c r="O79" s="2">
        <v>2.0081018518518519E-2</v>
      </c>
      <c r="P79" s="2">
        <v>2.7025462962962959E-2</v>
      </c>
      <c r="Q79" s="2">
        <v>3.3009259259259259E-2</v>
      </c>
      <c r="R79" s="2">
        <v>2.3877314814814813E-2</v>
      </c>
      <c r="S79" s="2">
        <v>3.0914351851851849E-2</v>
      </c>
      <c r="T79" s="2">
        <v>3.1400462962962963E-2</v>
      </c>
      <c r="U79" s="2">
        <v>4.0462962962962964E-2</v>
      </c>
      <c r="V79" s="2">
        <v>2.8287037037037038E-2</v>
      </c>
      <c r="W79" s="2">
        <v>2.6979166666666669E-2</v>
      </c>
      <c r="X79" s="2">
        <v>3.4328703703703702E-2</v>
      </c>
      <c r="Y79" s="2">
        <v>2.4467592592592593E-2</v>
      </c>
    </row>
    <row r="80" spans="1:25" x14ac:dyDescent="0.25">
      <c r="A80" s="2">
        <f>SUM(Hardcore[[#This Row],[Week 1]:[Week 21]])</f>
        <v>0.57391203703703719</v>
      </c>
      <c r="B80" s="2" t="s">
        <v>106</v>
      </c>
      <c r="C80" s="1" t="s">
        <v>61</v>
      </c>
      <c r="D80" s="1">
        <f>COUNT(Hardcore[[#This Row],[Week 1]:[Week 21]])</f>
        <v>21</v>
      </c>
      <c r="E80" s="2">
        <v>2.2048611111111113E-2</v>
      </c>
      <c r="F80" s="2">
        <v>2.9861111111111113E-2</v>
      </c>
      <c r="G80" s="2">
        <v>2.2604166666666665E-2</v>
      </c>
      <c r="H80" s="2">
        <v>2.8807870370370373E-2</v>
      </c>
      <c r="I80" s="2">
        <v>2.8009259259259262E-2</v>
      </c>
      <c r="J80" s="2">
        <v>2.6504629629629628E-2</v>
      </c>
      <c r="K80" s="2">
        <v>2.6087962962962966E-2</v>
      </c>
      <c r="L80" s="2">
        <v>2.5960648148148149E-2</v>
      </c>
      <c r="M80" s="2">
        <v>2.7118055555555552E-2</v>
      </c>
      <c r="N80" s="2">
        <v>2.6516203703703698E-2</v>
      </c>
      <c r="O80" s="2">
        <v>2.9259259259259259E-2</v>
      </c>
      <c r="P80" s="2">
        <v>3.4895833333333334E-2</v>
      </c>
      <c r="Q80" s="2">
        <v>3.2326388888888884E-2</v>
      </c>
      <c r="R80" s="2">
        <v>1.9560185185185184E-2</v>
      </c>
      <c r="S80" s="2">
        <v>2.2488425925925926E-2</v>
      </c>
      <c r="T80" s="2">
        <v>2.359953703703704E-2</v>
      </c>
      <c r="U80" s="2">
        <v>2.7847222222222221E-2</v>
      </c>
      <c r="V80" s="2">
        <v>3.1412037037037037E-2</v>
      </c>
      <c r="W80" s="2">
        <v>3.1643518518518522E-2</v>
      </c>
      <c r="X80" s="2">
        <v>2.7627314814814813E-2</v>
      </c>
      <c r="Y80" s="2">
        <v>2.97337962962963E-2</v>
      </c>
    </row>
    <row r="81" spans="1:25" x14ac:dyDescent="0.25">
      <c r="A81" s="2">
        <f>SUM(Hardcore[[#This Row],[Week 1]:[Week 21]])</f>
        <v>0.60924768518518524</v>
      </c>
      <c r="B81" s="2" t="s">
        <v>106</v>
      </c>
      <c r="C81" s="1" t="s">
        <v>3</v>
      </c>
      <c r="D81" s="1">
        <f>COUNT(Hardcore[[#This Row],[Week 1]:[Week 21]])</f>
        <v>21</v>
      </c>
      <c r="E81" s="2">
        <v>2.0902777777777781E-2</v>
      </c>
      <c r="F81" s="2">
        <v>2.7789351851851853E-2</v>
      </c>
      <c r="G81" s="2">
        <v>2.6574074074074073E-2</v>
      </c>
      <c r="H81" s="2">
        <v>3.3240740740740744E-2</v>
      </c>
      <c r="I81" s="2">
        <v>2.2569444444444444E-2</v>
      </c>
      <c r="J81" s="2">
        <v>2.4375000000000004E-2</v>
      </c>
      <c r="K81" s="2">
        <v>3.4189814814814819E-2</v>
      </c>
      <c r="L81" s="2">
        <v>2.0868055555555556E-2</v>
      </c>
      <c r="M81" s="2">
        <v>2.9074074074074075E-2</v>
      </c>
      <c r="N81" s="2">
        <v>3.7638888888888895E-2</v>
      </c>
      <c r="O81" s="2">
        <v>3.3136574074074075E-2</v>
      </c>
      <c r="P81" s="2">
        <v>3.6655092592592593E-2</v>
      </c>
      <c r="Q81" s="2">
        <v>3.2326388888888884E-2</v>
      </c>
      <c r="R81" s="2">
        <v>2.1782407407407407E-2</v>
      </c>
      <c r="S81" s="2">
        <v>2.3796296296296298E-2</v>
      </c>
      <c r="T81" s="2">
        <v>2.8495370370370369E-2</v>
      </c>
      <c r="U81" s="2">
        <v>2.7858796296296298E-2</v>
      </c>
      <c r="V81" s="2">
        <v>2.342592592592593E-2</v>
      </c>
      <c r="W81" s="2">
        <v>4.2233796296296304E-2</v>
      </c>
      <c r="X81" s="2">
        <v>2.9062500000000002E-2</v>
      </c>
      <c r="Y81" s="2">
        <v>3.3252314814814811E-2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6779-7025-49F7-AE18-7B51448F7B03}">
  <dimension ref="A1:Y18"/>
  <sheetViews>
    <sheetView topLeftCell="B1" workbookViewId="0">
      <selection activeCell="F38" sqref="F3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0" bestFit="1" customWidth="1"/>
    <col min="14" max="25" width="11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SUM(Veteran[[#This Row],[Week 1]:[Week 21]])</f>
        <v>1.005787037037037E-2</v>
      </c>
      <c r="B2" s="2" t="s">
        <v>106</v>
      </c>
      <c r="C2" s="1" t="s">
        <v>33</v>
      </c>
      <c r="D2" s="1">
        <f>COUNT(Veteran[[#This Row],[Week 1]:[Week 21]])</f>
        <v>1</v>
      </c>
      <c r="E2" s="2"/>
      <c r="F2" s="2"/>
      <c r="G2" s="2"/>
      <c r="H2" s="2"/>
      <c r="I2" s="2"/>
      <c r="J2" s="2">
        <v>1.005787037037037E-2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SUM(Veteran[[#This Row],[Week 1]:[Week 21]])</f>
        <v>1.4004629629629631E-2</v>
      </c>
      <c r="B3" s="2" t="s">
        <v>106</v>
      </c>
      <c r="C3" s="1" t="s">
        <v>54</v>
      </c>
      <c r="D3" s="1">
        <f>COUNT(Veteran[[#This Row],[Week 1]:[Week 21]])</f>
        <v>1</v>
      </c>
      <c r="E3" s="2"/>
      <c r="F3" s="2">
        <v>1.4004629629629631E-2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SUM(Veteran[[#This Row],[Week 1]:[Week 21]])</f>
        <v>1.9618055555555555E-2</v>
      </c>
      <c r="B4" s="2" t="s">
        <v>106</v>
      </c>
      <c r="C4" s="1" t="s">
        <v>6</v>
      </c>
      <c r="D4" s="1">
        <f>COUNT(Veteran[[#This Row],[Week 1]:[Week 21]])</f>
        <v>1</v>
      </c>
      <c r="E4" s="2">
        <v>1.9618055555555555E-2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SUM(Veteran[[#This Row],[Week 1]:[Week 21]])</f>
        <v>2.3761574074074074E-2</v>
      </c>
      <c r="B5" s="2" t="s">
        <v>106</v>
      </c>
      <c r="C5" s="1" t="s">
        <v>57</v>
      </c>
      <c r="D5" s="1">
        <f>COUNT(Veteran[[#This Row],[Week 1]:[Week 21]])</f>
        <v>1</v>
      </c>
      <c r="E5" s="2"/>
      <c r="F5" s="2">
        <v>2.3761574074074074E-2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idden="1" x14ac:dyDescent="0.25">
      <c r="A6" s="2">
        <f>SUM(Veteran[[#This Row],[Week 1]:[Week 21]])</f>
        <v>3.260416666666667E-2</v>
      </c>
      <c r="B6" s="2" t="s">
        <v>106</v>
      </c>
      <c r="C6" s="1" t="s">
        <v>20</v>
      </c>
      <c r="D6" s="1">
        <f>COUNT(Veteran[[#This Row],[Week 1]:[Week 21]])</f>
        <v>2</v>
      </c>
      <c r="E6" s="2">
        <v>1.6979166666666667E-2</v>
      </c>
      <c r="F6" s="2"/>
      <c r="G6" s="2"/>
      <c r="H6" s="2"/>
      <c r="I6" s="2"/>
      <c r="J6" s="2"/>
      <c r="K6" s="2">
        <v>1.5625E-2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SUM(Veteran[[#This Row],[Week 1]:[Week 21]])</f>
        <v>4.3287037037037034E-2</v>
      </c>
      <c r="B7" s="2" t="s">
        <v>106</v>
      </c>
      <c r="C7" s="1" t="s">
        <v>26</v>
      </c>
      <c r="D7" s="1">
        <f>COUNT(Veteran[[#This Row],[Week 1]:[Week 21]])</f>
        <v>3</v>
      </c>
      <c r="E7" s="2">
        <v>1.4108796296296295E-2</v>
      </c>
      <c r="F7" s="2">
        <v>1.3807870370370371E-2</v>
      </c>
      <c r="G7" s="2"/>
      <c r="H7" s="2"/>
      <c r="I7" s="2"/>
      <c r="J7" s="2"/>
      <c r="K7" s="2"/>
      <c r="L7" s="2">
        <v>1.5370370370370369E-2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idden="1" x14ac:dyDescent="0.25">
      <c r="A8" s="2">
        <f>SUM(Veteran[[#This Row],[Week 1]:[Week 21]])</f>
        <v>5.1979166666666674E-2</v>
      </c>
      <c r="B8" s="2" t="s">
        <v>106</v>
      </c>
      <c r="C8" s="1" t="s">
        <v>46</v>
      </c>
      <c r="D8" s="1">
        <f>COUNT(Veteran[[#This Row],[Week 1]:[Week 21]])</f>
        <v>3</v>
      </c>
      <c r="E8" s="2">
        <v>1.7569444444444447E-2</v>
      </c>
      <c r="F8" s="2">
        <v>1.5208333333333332E-2</v>
      </c>
      <c r="G8" s="2"/>
      <c r="H8" s="2"/>
      <c r="I8" s="2"/>
      <c r="J8" s="2">
        <v>1.9201388888888889E-2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SUM(Veteran[[#This Row],[Week 1]:[Week 21]])</f>
        <v>5.7222222222222223E-2</v>
      </c>
      <c r="B9" s="2" t="s">
        <v>106</v>
      </c>
      <c r="C9" s="1" t="s">
        <v>42</v>
      </c>
      <c r="D9" s="1">
        <f>COUNT(Veteran[[#This Row],[Week 1]:[Week 21]])</f>
        <v>3</v>
      </c>
      <c r="E9" s="2">
        <v>2.0150462962962964E-2</v>
      </c>
      <c r="F9" s="2">
        <v>1.6307870370370372E-2</v>
      </c>
      <c r="G9" s="2">
        <v>2.0763888888888887E-2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SUM(Veteran[[#This Row],[Week 1]:[Week 21]])</f>
        <v>6.0162037037037042E-2</v>
      </c>
      <c r="B10" s="2" t="s">
        <v>106</v>
      </c>
      <c r="C10" s="1" t="s">
        <v>53</v>
      </c>
      <c r="D10" s="1">
        <f>COUNT(Veteran[[#This Row],[Week 1]:[Week 21]])</f>
        <v>4</v>
      </c>
      <c r="E10" s="2"/>
      <c r="F10" s="2">
        <v>1.3981481481481482E-2</v>
      </c>
      <c r="G10" s="2"/>
      <c r="H10" s="2"/>
      <c r="I10" s="2"/>
      <c r="J10" s="2">
        <v>1.230324074074074E-2</v>
      </c>
      <c r="K10" s="2"/>
      <c r="L10" s="2"/>
      <c r="M10" s="2"/>
      <c r="N10" s="2">
        <v>1.5243055555555557E-2</v>
      </c>
      <c r="O10" s="2"/>
      <c r="P10" s="2"/>
      <c r="Q10" s="2"/>
      <c r="R10" s="2"/>
      <c r="S10" s="2"/>
      <c r="T10" s="2">
        <v>1.8634259259259257E-2</v>
      </c>
      <c r="U10" s="2"/>
      <c r="V10" s="2"/>
      <c r="W10" s="2"/>
      <c r="X10" s="2"/>
      <c r="Y10" s="2"/>
    </row>
    <row r="11" spans="1:25" hidden="1" x14ac:dyDescent="0.25">
      <c r="A11" s="2">
        <f>SUM(Veteran[[#This Row],[Week 1]:[Week 21]])</f>
        <v>6.310185185185184E-2</v>
      </c>
      <c r="B11" s="2" t="s">
        <v>106</v>
      </c>
      <c r="C11" s="1" t="s">
        <v>47</v>
      </c>
      <c r="D11" s="1">
        <f>COUNT(Veteran[[#This Row],[Week 1]:[Week 21]])</f>
        <v>3</v>
      </c>
      <c r="E11" s="2">
        <v>2.011574074074074E-2</v>
      </c>
      <c r="F11" s="2"/>
      <c r="G11" s="2">
        <v>2.2499999999999996E-2</v>
      </c>
      <c r="H11" s="2"/>
      <c r="I11" s="2"/>
      <c r="J11" s="2"/>
      <c r="K11" s="2">
        <v>2.0486111111111111E-2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idden="1" x14ac:dyDescent="0.25">
      <c r="A12" s="2">
        <f>SUM(Veteran[[#This Row],[Week 1]:[Week 21]])</f>
        <v>7.0497685185185177E-2</v>
      </c>
      <c r="B12" s="2" t="s">
        <v>106</v>
      </c>
      <c r="C12" s="1" t="s">
        <v>52</v>
      </c>
      <c r="D12" s="1">
        <f>COUNT(Veteran[[#This Row],[Week 1]:[Week 21]])</f>
        <v>5</v>
      </c>
      <c r="E12" s="2">
        <v>1.3935185185185184E-2</v>
      </c>
      <c r="F12" s="2">
        <v>1.2766203703703703E-2</v>
      </c>
      <c r="G12" s="2">
        <v>1.4780092592592595E-2</v>
      </c>
      <c r="H12" s="2"/>
      <c r="I12" s="2"/>
      <c r="J12" s="2">
        <v>1.1967592592592592E-2</v>
      </c>
      <c r="K12" s="2"/>
      <c r="L12" s="2"/>
      <c r="M12" s="2"/>
      <c r="N12" s="2">
        <v>1.7048611111111112E-2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idden="1" x14ac:dyDescent="0.25">
      <c r="A13" s="2">
        <f>SUM(Veteran[[#This Row],[Week 1]:[Week 21]])</f>
        <v>0.12447916666666665</v>
      </c>
      <c r="B13" s="2" t="s">
        <v>106</v>
      </c>
      <c r="C13" s="1" t="s">
        <v>7</v>
      </c>
      <c r="D13" s="1">
        <f>COUNT(Veteran[[#This Row],[Week 1]:[Week 21]])</f>
        <v>8</v>
      </c>
      <c r="E13" s="2">
        <v>1.8888888888888889E-2</v>
      </c>
      <c r="F13" s="2">
        <v>1.1875000000000002E-2</v>
      </c>
      <c r="G13" s="2">
        <v>1.4305555555555557E-2</v>
      </c>
      <c r="H13" s="2"/>
      <c r="I13" s="2"/>
      <c r="J13" s="2"/>
      <c r="K13" s="2"/>
      <c r="L13" s="2">
        <v>1.4953703703703705E-2</v>
      </c>
      <c r="M13" s="2"/>
      <c r="N13" s="2">
        <v>1.7430555555555557E-2</v>
      </c>
      <c r="O13" s="2">
        <v>1.8206018518518517E-2</v>
      </c>
      <c r="P13" s="2"/>
      <c r="Q13" s="2"/>
      <c r="R13" s="2">
        <v>1.556712962962963E-2</v>
      </c>
      <c r="S13" s="2">
        <v>1.3252314814814814E-2</v>
      </c>
      <c r="T13" s="2"/>
      <c r="U13" s="2"/>
      <c r="V13" s="2"/>
      <c r="W13" s="2"/>
      <c r="X13" s="2"/>
      <c r="Y13" s="2"/>
    </row>
    <row r="14" spans="1:25" hidden="1" x14ac:dyDescent="0.25">
      <c r="A14" s="2">
        <f>SUM(Veteran[[#This Row],[Week 1]:[Week 21]])</f>
        <v>0.14482638888888891</v>
      </c>
      <c r="B14" s="2" t="s">
        <v>106</v>
      </c>
      <c r="C14" s="1" t="s">
        <v>18</v>
      </c>
      <c r="D14" s="1">
        <f>COUNT(Veteran[[#This Row],[Week 1]:[Week 21]])</f>
        <v>10</v>
      </c>
      <c r="E14" s="2">
        <v>1.480324074074074E-2</v>
      </c>
      <c r="F14" s="2">
        <v>1.3599537037037037E-2</v>
      </c>
      <c r="G14" s="2"/>
      <c r="H14" s="2">
        <v>1.5277777777777777E-2</v>
      </c>
      <c r="I14" s="2">
        <v>1.3726851851851851E-2</v>
      </c>
      <c r="J14" s="2">
        <v>1.2129629629629629E-2</v>
      </c>
      <c r="K14" s="2"/>
      <c r="L14" s="2"/>
      <c r="M14" s="2">
        <v>1.5266203703703705E-2</v>
      </c>
      <c r="N14" s="2"/>
      <c r="O14" s="2">
        <v>1.5370370370370369E-2</v>
      </c>
      <c r="P14" s="2">
        <v>1.6655092592592593E-2</v>
      </c>
      <c r="Q14" s="2"/>
      <c r="R14" s="2">
        <v>1.3877314814814815E-2</v>
      </c>
      <c r="S14" s="2">
        <v>1.4120370370370368E-2</v>
      </c>
      <c r="T14" s="2"/>
      <c r="U14" s="2"/>
      <c r="V14" s="2"/>
      <c r="W14" s="2"/>
      <c r="X14" s="2"/>
      <c r="Y14" s="2"/>
    </row>
    <row r="15" spans="1:25" hidden="1" x14ac:dyDescent="0.25">
      <c r="A15" s="2">
        <f>SUM(Veteran[[#This Row],[Week 1]:[Week 21]])</f>
        <v>0.19001157407407407</v>
      </c>
      <c r="B15" s="2" t="s">
        <v>106</v>
      </c>
      <c r="C15" s="1" t="s">
        <v>25</v>
      </c>
      <c r="D15" s="1">
        <f>COUNT(Veteran[[#This Row],[Week 1]:[Week 21]])</f>
        <v>16</v>
      </c>
      <c r="E15" s="2">
        <v>1.2372685185185186E-2</v>
      </c>
      <c r="F15" s="2">
        <v>1.1261574074074071E-2</v>
      </c>
      <c r="G15" s="2">
        <v>1.1643518518518518E-2</v>
      </c>
      <c r="H15" s="2">
        <v>1.1469907407407408E-2</v>
      </c>
      <c r="I15" s="2">
        <v>1.1377314814814814E-2</v>
      </c>
      <c r="J15" s="2">
        <v>1.0636574074074074E-2</v>
      </c>
      <c r="K15" s="2">
        <v>1.1956018518518517E-2</v>
      </c>
      <c r="L15" s="2">
        <v>1.119212962962963E-2</v>
      </c>
      <c r="M15" s="2">
        <v>1.1909722222222223E-2</v>
      </c>
      <c r="N15" s="2">
        <v>1.2766203703703703E-2</v>
      </c>
      <c r="O15" s="2">
        <v>1.2662037037037039E-2</v>
      </c>
      <c r="P15" s="2">
        <v>1.4340277777777776E-2</v>
      </c>
      <c r="Q15" s="2">
        <v>1.2800925925925926E-2</v>
      </c>
      <c r="R15" s="2">
        <v>1.1655092592592594E-2</v>
      </c>
      <c r="S15" s="2">
        <v>1.0023148148148147E-2</v>
      </c>
      <c r="T15" s="2">
        <v>1.1944444444444445E-2</v>
      </c>
      <c r="U15" s="2"/>
      <c r="V15" s="2"/>
      <c r="W15" s="2"/>
      <c r="X15" s="2"/>
      <c r="Y15" s="2"/>
    </row>
    <row r="16" spans="1:25" x14ac:dyDescent="0.25">
      <c r="A16" s="2">
        <f>SUM(Veteran[[#This Row],[Week 1]:[Week 21]])</f>
        <v>0.30746527777777777</v>
      </c>
      <c r="B16" s="2" t="s">
        <v>106</v>
      </c>
      <c r="C16" s="1" t="s">
        <v>28</v>
      </c>
      <c r="D16" s="1">
        <f>COUNT(Veteran[[#This Row],[Week 1]:[Week 21]])</f>
        <v>21</v>
      </c>
      <c r="E16" s="2">
        <v>1.2858796296296297E-2</v>
      </c>
      <c r="F16" s="2">
        <v>1.1932870370370371E-2</v>
      </c>
      <c r="G16" s="2">
        <v>1.5474537037037038E-2</v>
      </c>
      <c r="H16" s="2">
        <v>1.275462962962963E-2</v>
      </c>
      <c r="I16" s="2">
        <v>1.2997685185185183E-2</v>
      </c>
      <c r="J16" s="2">
        <v>1.3530092592592594E-2</v>
      </c>
      <c r="K16" s="2">
        <v>1.3402777777777777E-2</v>
      </c>
      <c r="L16" s="2">
        <v>1.556712962962963E-2</v>
      </c>
      <c r="M16" s="2">
        <v>1.5358796296296296E-2</v>
      </c>
      <c r="N16" s="2">
        <v>1.4930555555555556E-2</v>
      </c>
      <c r="O16" s="2">
        <v>1.3993055555555555E-2</v>
      </c>
      <c r="P16" s="2">
        <v>1.8217592592592594E-2</v>
      </c>
      <c r="Q16" s="2">
        <v>1.5196759259259259E-2</v>
      </c>
      <c r="R16" s="2">
        <v>1.0844907407407407E-2</v>
      </c>
      <c r="S16" s="2">
        <v>1.3043981481481483E-2</v>
      </c>
      <c r="T16" s="2">
        <v>1.6689814814814817E-2</v>
      </c>
      <c r="U16" s="2">
        <v>1.4525462962962964E-2</v>
      </c>
      <c r="V16" s="2">
        <v>1.7372685185185185E-2</v>
      </c>
      <c r="W16" s="2">
        <v>1.6655092592592593E-2</v>
      </c>
      <c r="X16" s="2">
        <v>1.7557870370370373E-2</v>
      </c>
      <c r="Y16" s="2">
        <v>1.4560185185185183E-2</v>
      </c>
    </row>
    <row r="17" spans="1:25" x14ac:dyDescent="0.25">
      <c r="A17" s="2">
        <f>SUM(Veteran[[#This Row],[Week 1]:[Week 21]])</f>
        <v>0.35275462962962961</v>
      </c>
      <c r="B17" s="2" t="s">
        <v>106</v>
      </c>
      <c r="C17" s="1" t="s">
        <v>9</v>
      </c>
      <c r="D17" s="1">
        <f>COUNT(Veteran[[#This Row],[Week 1]:[Week 21]])</f>
        <v>21</v>
      </c>
      <c r="E17" s="2">
        <v>1.5752314814814813E-2</v>
      </c>
      <c r="F17" s="2">
        <v>1.7881944444444443E-2</v>
      </c>
      <c r="G17" s="2">
        <v>1.636574074074074E-2</v>
      </c>
      <c r="H17" s="2">
        <v>1.6423611111111111E-2</v>
      </c>
      <c r="I17" s="2">
        <v>1.4976851851851852E-2</v>
      </c>
      <c r="J17" s="2">
        <v>1.1724537037037035E-2</v>
      </c>
      <c r="K17" s="2">
        <v>1.636574074074074E-2</v>
      </c>
      <c r="L17" s="2">
        <v>1.8067129629629631E-2</v>
      </c>
      <c r="M17" s="2">
        <v>1.7048611111111112E-2</v>
      </c>
      <c r="N17" s="2">
        <v>1.7615740740740741E-2</v>
      </c>
      <c r="O17" s="2">
        <v>1.6747685185185185E-2</v>
      </c>
      <c r="P17" s="2">
        <v>1.877314814814815E-2</v>
      </c>
      <c r="Q17" s="2">
        <v>1.7731481481481483E-2</v>
      </c>
      <c r="R17" s="2">
        <v>1.3043981481481483E-2</v>
      </c>
      <c r="S17" s="2">
        <v>1.5000000000000001E-2</v>
      </c>
      <c r="T17" s="2">
        <v>2.1412037037037035E-2</v>
      </c>
      <c r="U17" s="2">
        <v>1.5648148148148151E-2</v>
      </c>
      <c r="V17" s="2">
        <v>1.892361111111111E-2</v>
      </c>
      <c r="W17" s="2">
        <v>1.695601851851852E-2</v>
      </c>
      <c r="X17" s="2">
        <v>2.0671296296296295E-2</v>
      </c>
      <c r="Y17" s="2">
        <v>1.5625E-2</v>
      </c>
    </row>
    <row r="18" spans="1:25" x14ac:dyDescent="0.25">
      <c r="A18" s="2">
        <f>SUM(Veteran[[#This Row],[Week 1]:[Week 21]])</f>
        <v>0.49247685185185192</v>
      </c>
      <c r="B18" s="2" t="s">
        <v>106</v>
      </c>
      <c r="C18" s="1" t="s">
        <v>38</v>
      </c>
      <c r="D18" s="1">
        <f>COUNT(Veteran[[#This Row],[Week 1]:[Week 21]])</f>
        <v>21</v>
      </c>
      <c r="E18" s="2">
        <v>2.6041666666666668E-2</v>
      </c>
      <c r="F18" s="2">
        <v>1.5324074074074073E-2</v>
      </c>
      <c r="G18" s="2">
        <v>3.5682870370370372E-2</v>
      </c>
      <c r="H18" s="2">
        <v>2.146990740740741E-2</v>
      </c>
      <c r="I18" s="2">
        <v>1.6203703703703703E-2</v>
      </c>
      <c r="J18" s="2">
        <v>1.6921296296296299E-2</v>
      </c>
      <c r="K18" s="2">
        <v>1.8113425925925925E-2</v>
      </c>
      <c r="L18" s="2">
        <v>2.8043981481481479E-2</v>
      </c>
      <c r="M18" s="2">
        <v>2.3101851851851849E-2</v>
      </c>
      <c r="N18" s="2">
        <v>2.6238425925925925E-2</v>
      </c>
      <c r="O18" s="2">
        <v>2.2777777777777775E-2</v>
      </c>
      <c r="P18" s="2">
        <v>3.6249999999999998E-2</v>
      </c>
      <c r="Q18" s="2">
        <v>2.3807870370370368E-2</v>
      </c>
      <c r="R18" s="2">
        <v>1.525462962962963E-2</v>
      </c>
      <c r="S18" s="2">
        <v>1.5127314814814816E-2</v>
      </c>
      <c r="T18" s="2">
        <v>2.7928240740740743E-2</v>
      </c>
      <c r="U18" s="2">
        <v>1.9432870370370371E-2</v>
      </c>
      <c r="V18" s="2">
        <v>2.8657407407407406E-2</v>
      </c>
      <c r="W18" s="2">
        <v>3.1956018518518516E-2</v>
      </c>
      <c r="X18" s="2">
        <v>2.1180555555555553E-2</v>
      </c>
      <c r="Y18" s="2">
        <v>2.2962962962962966E-2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4441-652F-4BCB-8074-F6359343C734}">
  <dimension ref="A1:Y21"/>
  <sheetViews>
    <sheetView workbookViewId="0">
      <selection sqref="A1:Y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0" bestFit="1" customWidth="1"/>
    <col min="14" max="25" width="11" bestFit="1" customWidth="1"/>
  </cols>
  <sheetData>
    <row r="1" spans="1:25" x14ac:dyDescent="0.25">
      <c r="A1" t="s">
        <v>104</v>
      </c>
      <c r="B1" t="s">
        <v>106</v>
      </c>
      <c r="C1" t="s">
        <v>0</v>
      </c>
      <c r="D1" t="s">
        <v>105</v>
      </c>
      <c r="E1" t="s">
        <v>5</v>
      </c>
      <c r="F1" t="s">
        <v>2</v>
      </c>
      <c r="G1" t="s">
        <v>58</v>
      </c>
      <c r="H1" t="s">
        <v>64</v>
      </c>
      <c r="I1" t="s">
        <v>70</v>
      </c>
      <c r="J1" t="s">
        <v>74</v>
      </c>
      <c r="K1" t="s">
        <v>77</v>
      </c>
      <c r="L1" t="s">
        <v>84</v>
      </c>
      <c r="M1" t="s">
        <v>69</v>
      </c>
      <c r="N1" t="s">
        <v>63</v>
      </c>
      <c r="O1" t="s">
        <v>76</v>
      </c>
      <c r="P1" t="s">
        <v>83</v>
      </c>
      <c r="Q1" t="s">
        <v>85</v>
      </c>
      <c r="R1" t="s">
        <v>89</v>
      </c>
      <c r="S1" t="s">
        <v>88</v>
      </c>
      <c r="T1" t="s">
        <v>92</v>
      </c>
      <c r="U1" t="s">
        <v>90</v>
      </c>
      <c r="V1" t="s">
        <v>98</v>
      </c>
      <c r="W1" t="s">
        <v>99</v>
      </c>
      <c r="X1" t="s">
        <v>4</v>
      </c>
      <c r="Y1" t="s">
        <v>94</v>
      </c>
    </row>
    <row r="2" spans="1:25" hidden="1" x14ac:dyDescent="0.25">
      <c r="A2" s="2">
        <f>SUM(Casual[[#This Row],[Week 1]:[Week 21]])</f>
        <v>1.005787037037037E-2</v>
      </c>
      <c r="B2" s="2" t="s">
        <v>106</v>
      </c>
      <c r="C2" s="1" t="s">
        <v>33</v>
      </c>
      <c r="D2" s="3">
        <f>COUNT(Casual[[#This Row],[Week 1]:[Week 21]])</f>
        <v>1</v>
      </c>
      <c r="E2" s="2"/>
      <c r="F2" s="2"/>
      <c r="G2" s="2"/>
      <c r="H2" s="2"/>
      <c r="I2" s="2"/>
      <c r="J2" s="2">
        <v>1.005787037037037E-2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idden="1" x14ac:dyDescent="0.25">
      <c r="A3" s="2">
        <f>SUM(Casual[[#This Row],[Week 1]:[Week 21]])</f>
        <v>1.712962962962963E-2</v>
      </c>
      <c r="B3" s="2" t="s">
        <v>106</v>
      </c>
      <c r="C3" s="1" t="s">
        <v>56</v>
      </c>
      <c r="D3" s="3">
        <f>COUNT(Casual[[#This Row],[Week 1]:[Week 21]])</f>
        <v>1</v>
      </c>
      <c r="E3" s="2"/>
      <c r="F3" s="2"/>
      <c r="G3" s="2"/>
      <c r="H3" s="2"/>
      <c r="I3" s="2"/>
      <c r="J3" s="2"/>
      <c r="K3" s="2"/>
      <c r="L3" s="2">
        <v>1.712962962962963E-2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idden="1" x14ac:dyDescent="0.25">
      <c r="A4" s="2">
        <f>SUM(Casual[[#This Row],[Week 1]:[Week 21]])</f>
        <v>3.260416666666667E-2</v>
      </c>
      <c r="B4" s="2" t="s">
        <v>106</v>
      </c>
      <c r="C4" s="1" t="s">
        <v>20</v>
      </c>
      <c r="D4" s="3">
        <f>COUNT(Casual[[#This Row],[Week 1]:[Week 21]])</f>
        <v>2</v>
      </c>
      <c r="E4" s="2">
        <v>1.6979166666666667E-2</v>
      </c>
      <c r="F4" s="2"/>
      <c r="G4" s="2"/>
      <c r="H4" s="2"/>
      <c r="I4" s="2"/>
      <c r="J4" s="2"/>
      <c r="K4" s="2">
        <v>1.5625E-2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idden="1" x14ac:dyDescent="0.25">
      <c r="A5" s="2">
        <f>SUM(Casual[[#This Row],[Week 1]:[Week 21]])</f>
        <v>3.3726851851851848E-2</v>
      </c>
      <c r="B5" s="2" t="s">
        <v>106</v>
      </c>
      <c r="C5" s="1" t="s">
        <v>6</v>
      </c>
      <c r="D5" s="3">
        <f>COUNT(Casual[[#This Row],[Week 1]:[Week 21]])</f>
        <v>2</v>
      </c>
      <c r="E5" s="2">
        <v>1.9618055555555555E-2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1.4108796296296295E-2</v>
      </c>
      <c r="T5" s="2"/>
      <c r="U5" s="2"/>
      <c r="V5" s="2"/>
      <c r="W5" s="2"/>
      <c r="X5" s="2"/>
      <c r="Y5" s="2"/>
    </row>
    <row r="6" spans="1:25" hidden="1" x14ac:dyDescent="0.25">
      <c r="A6" s="2">
        <f>SUM(Casual[[#This Row],[Week 1]:[Week 21]])</f>
        <v>4.0196759259259265E-2</v>
      </c>
      <c r="B6" s="2" t="s">
        <v>106</v>
      </c>
      <c r="C6" s="1" t="s">
        <v>31</v>
      </c>
      <c r="D6" s="3">
        <f>COUNT(Casual[[#This Row],[Week 1]:[Week 21]])</f>
        <v>4</v>
      </c>
      <c r="E6" s="2"/>
      <c r="F6" s="2"/>
      <c r="G6" s="2"/>
      <c r="H6" s="2">
        <v>1.0162037037037037E-2</v>
      </c>
      <c r="I6" s="2">
        <v>1.0219907407407408E-2</v>
      </c>
      <c r="J6" s="2"/>
      <c r="K6" s="2"/>
      <c r="L6" s="2"/>
      <c r="M6" s="2">
        <v>0.01</v>
      </c>
      <c r="N6" s="2"/>
      <c r="O6" s="2">
        <v>9.8148148148148144E-3</v>
      </c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idden="1" x14ac:dyDescent="0.25">
      <c r="A7" s="2">
        <f>SUM(Casual[[#This Row],[Week 1]:[Week 21]])</f>
        <v>4.0763888888888884E-2</v>
      </c>
      <c r="B7" s="2" t="s">
        <v>106</v>
      </c>
      <c r="C7" s="1" t="s">
        <v>44</v>
      </c>
      <c r="D7" s="3">
        <f>COUNT(Casual[[#This Row],[Week 1]:[Week 21]])</f>
        <v>2</v>
      </c>
      <c r="E7" s="2"/>
      <c r="F7" s="2"/>
      <c r="G7" s="2"/>
      <c r="H7" s="2"/>
      <c r="I7" s="2"/>
      <c r="J7" s="2"/>
      <c r="K7" s="2"/>
      <c r="L7" s="2"/>
      <c r="M7" s="2">
        <v>2.6122685185185183E-2</v>
      </c>
      <c r="N7" s="2"/>
      <c r="O7" s="2"/>
      <c r="P7" s="2"/>
      <c r="Q7" s="2"/>
      <c r="R7" s="2"/>
      <c r="S7" s="2">
        <v>1.4641203703703703E-2</v>
      </c>
      <c r="T7" s="2"/>
      <c r="U7" s="2"/>
      <c r="V7" s="2"/>
      <c r="W7" s="2"/>
      <c r="X7" s="2"/>
      <c r="Y7" s="2"/>
    </row>
    <row r="8" spans="1:25" hidden="1" x14ac:dyDescent="0.25">
      <c r="A8" s="2">
        <f>SUM(Casual[[#This Row],[Week 1]:[Week 21]])</f>
        <v>4.4108796296296299E-2</v>
      </c>
      <c r="B8" s="2" t="s">
        <v>106</v>
      </c>
      <c r="C8" s="1" t="s">
        <v>57</v>
      </c>
      <c r="D8" s="3">
        <f>COUNT(Casual[[#This Row],[Week 1]:[Week 21]])</f>
        <v>3</v>
      </c>
      <c r="E8" s="2"/>
      <c r="F8" s="2">
        <v>2.3761574074074074E-2</v>
      </c>
      <c r="G8" s="2"/>
      <c r="H8" s="2"/>
      <c r="I8" s="2">
        <v>8.2638888888888883E-3</v>
      </c>
      <c r="J8" s="2"/>
      <c r="K8" s="2"/>
      <c r="L8" s="2">
        <v>1.2083333333333333E-2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idden="1" x14ac:dyDescent="0.25">
      <c r="A9" s="2">
        <f>SUM(Casual[[#This Row],[Week 1]:[Week 21]])</f>
        <v>5.7222222222222223E-2</v>
      </c>
      <c r="B9" s="2" t="s">
        <v>106</v>
      </c>
      <c r="C9" s="1" t="s">
        <v>42</v>
      </c>
      <c r="D9" s="3">
        <f>COUNT(Casual[[#This Row],[Week 1]:[Week 21]])</f>
        <v>3</v>
      </c>
      <c r="E9" s="2">
        <v>2.0150462962962964E-2</v>
      </c>
      <c r="F9" s="2">
        <v>1.6307870370370372E-2</v>
      </c>
      <c r="G9" s="2">
        <v>2.0763888888888887E-2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idden="1" x14ac:dyDescent="0.25">
      <c r="A10" s="2">
        <f>SUM(Casual[[#This Row],[Week 1]:[Week 21]])</f>
        <v>6.310185185185184E-2</v>
      </c>
      <c r="B10" s="2" t="s">
        <v>106</v>
      </c>
      <c r="C10" s="1" t="s">
        <v>47</v>
      </c>
      <c r="D10" s="3">
        <f>COUNT(Casual[[#This Row],[Week 1]:[Week 21]])</f>
        <v>3</v>
      </c>
      <c r="E10" s="2">
        <v>2.011574074074074E-2</v>
      </c>
      <c r="F10" s="2"/>
      <c r="G10" s="2">
        <v>2.2499999999999996E-2</v>
      </c>
      <c r="H10" s="2"/>
      <c r="I10" s="2"/>
      <c r="J10" s="2"/>
      <c r="K10" s="2">
        <v>2.0486111111111111E-2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idden="1" x14ac:dyDescent="0.25">
      <c r="A11" s="2">
        <f>SUM(Casual[[#This Row],[Week 1]:[Week 21]])</f>
        <v>6.761574074074074E-2</v>
      </c>
      <c r="B11" s="2" t="s">
        <v>106</v>
      </c>
      <c r="C11" s="1" t="s">
        <v>54</v>
      </c>
      <c r="D11" s="3">
        <f>COUNT(Casual[[#This Row],[Week 1]:[Week 21]])</f>
        <v>4</v>
      </c>
      <c r="E11" s="2"/>
      <c r="F11" s="2">
        <v>1.4004629629629631E-2</v>
      </c>
      <c r="G11" s="2"/>
      <c r="H11" s="2">
        <v>1.9456018518518518E-2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2.101851851851852E-2</v>
      </c>
      <c r="V11" s="2"/>
      <c r="W11" s="2"/>
      <c r="X11" s="2"/>
      <c r="Y11" s="2">
        <v>1.3136574074074077E-2</v>
      </c>
    </row>
    <row r="12" spans="1:25" hidden="1" x14ac:dyDescent="0.25">
      <c r="A12" s="2">
        <f>SUM(Casual[[#This Row],[Week 1]:[Week 21]])</f>
        <v>0.11033564814814814</v>
      </c>
      <c r="B12" s="2" t="s">
        <v>106</v>
      </c>
      <c r="C12" s="1" t="s">
        <v>53</v>
      </c>
      <c r="D12" s="3">
        <f>COUNT(Casual[[#This Row],[Week 1]:[Week 21]])</f>
        <v>8</v>
      </c>
      <c r="E12" s="2"/>
      <c r="F12" s="2">
        <v>1.3981481481481482E-2</v>
      </c>
      <c r="G12" s="2"/>
      <c r="H12" s="2">
        <v>1.247685185185185E-2</v>
      </c>
      <c r="I12" s="2">
        <v>1.0208333333333333E-2</v>
      </c>
      <c r="J12" s="2">
        <v>1.230324074074074E-2</v>
      </c>
      <c r="K12" s="2"/>
      <c r="L12" s="2">
        <v>1.2442129629629629E-2</v>
      </c>
      <c r="M12" s="2">
        <v>1.5046296296296295E-2</v>
      </c>
      <c r="N12" s="2">
        <v>1.5243055555555557E-2</v>
      </c>
      <c r="O12" s="2"/>
      <c r="P12" s="2"/>
      <c r="Q12" s="2"/>
      <c r="R12" s="2"/>
      <c r="S12" s="2"/>
      <c r="T12" s="2">
        <v>1.8634259259259257E-2</v>
      </c>
      <c r="U12" s="2"/>
      <c r="V12" s="2"/>
      <c r="W12" s="2"/>
      <c r="X12" s="2"/>
      <c r="Y12" s="2"/>
    </row>
    <row r="13" spans="1:25" hidden="1" x14ac:dyDescent="0.25">
      <c r="A13" s="2">
        <f>SUM(Casual[[#This Row],[Week 1]:[Week 21]])</f>
        <v>0.17347222222222225</v>
      </c>
      <c r="B13" s="2" t="s">
        <v>106</v>
      </c>
      <c r="C13" s="1" t="s">
        <v>25</v>
      </c>
      <c r="D13" s="3">
        <f>COUNT(Casual[[#This Row],[Week 1]:[Week 21]])</f>
        <v>16</v>
      </c>
      <c r="E13" s="2">
        <v>1.2372685185185186E-2</v>
      </c>
      <c r="F13" s="2">
        <v>1.1261574074074071E-2</v>
      </c>
      <c r="G13" s="2">
        <v>1.1458333333333334E-2</v>
      </c>
      <c r="H13" s="2">
        <v>1.0520833333333333E-2</v>
      </c>
      <c r="I13" s="2">
        <v>1.1377314814814814E-2</v>
      </c>
      <c r="J13" s="2">
        <v>1.0300925925925927E-2</v>
      </c>
      <c r="K13" s="2">
        <v>1.1956018518518517E-2</v>
      </c>
      <c r="L13" s="2">
        <v>1.1157407407407408E-2</v>
      </c>
      <c r="M13" s="2">
        <v>1.1087962962962964E-2</v>
      </c>
      <c r="N13" s="2">
        <v>1.0972222222222223E-2</v>
      </c>
      <c r="O13" s="2">
        <v>8.8773148148148153E-3</v>
      </c>
      <c r="P13" s="2">
        <v>1.1655092592592594E-2</v>
      </c>
      <c r="Q13" s="2">
        <v>1.0092592592592592E-2</v>
      </c>
      <c r="R13" s="2">
        <v>1.0416666666666666E-2</v>
      </c>
      <c r="S13" s="2">
        <v>9.3055555555555548E-3</v>
      </c>
      <c r="T13" s="2">
        <v>1.0659722222222221E-2</v>
      </c>
      <c r="U13" s="2"/>
      <c r="V13" s="2"/>
      <c r="W13" s="2"/>
      <c r="X13" s="2"/>
      <c r="Y13" s="2"/>
    </row>
    <row r="14" spans="1:25" x14ac:dyDescent="0.25">
      <c r="A14" s="2">
        <f>SUM(Casual[[#This Row],[Week 1]:[Week 21]])</f>
        <v>0.26905092592592594</v>
      </c>
      <c r="B14" s="2" t="s">
        <v>106</v>
      </c>
      <c r="C14" s="1" t="s">
        <v>28</v>
      </c>
      <c r="D14" s="3">
        <f>COUNT(Casual[[#This Row],[Week 1]:[Week 21]])</f>
        <v>21</v>
      </c>
      <c r="E14" s="2">
        <v>1.2858796296296297E-2</v>
      </c>
      <c r="F14" s="2">
        <v>1.1932870370370371E-2</v>
      </c>
      <c r="G14" s="2">
        <v>1.4722222222222222E-2</v>
      </c>
      <c r="H14" s="2">
        <v>1.1793981481481482E-2</v>
      </c>
      <c r="I14" s="2">
        <v>1.1018518518518518E-2</v>
      </c>
      <c r="J14" s="2">
        <v>1.0335648148148148E-2</v>
      </c>
      <c r="K14" s="2">
        <v>1.300925925925926E-2</v>
      </c>
      <c r="L14" s="2">
        <v>1.2881944444444446E-2</v>
      </c>
      <c r="M14" s="2">
        <v>1.3854166666666666E-2</v>
      </c>
      <c r="N14" s="2">
        <v>1.2974537037037036E-2</v>
      </c>
      <c r="O14" s="2">
        <v>1.0717592592592593E-2</v>
      </c>
      <c r="P14" s="2">
        <v>1.7800925925925925E-2</v>
      </c>
      <c r="Q14" s="2">
        <v>1.0462962962962964E-2</v>
      </c>
      <c r="R14" s="2">
        <v>1.0844907407407407E-2</v>
      </c>
      <c r="S14" s="2">
        <v>1.1550925925925925E-2</v>
      </c>
      <c r="T14" s="2">
        <v>1.269675925925926E-2</v>
      </c>
      <c r="U14" s="2">
        <v>1.4525462962962964E-2</v>
      </c>
      <c r="V14" s="2">
        <v>1.5682870370370371E-2</v>
      </c>
      <c r="W14" s="2">
        <v>1.6041666666666666E-2</v>
      </c>
      <c r="X14" s="2">
        <v>1.3020833333333334E-2</v>
      </c>
      <c r="Y14" s="2">
        <v>1.0324074074074074E-2</v>
      </c>
    </row>
    <row r="15" spans="1:25" x14ac:dyDescent="0.25">
      <c r="A15" s="2">
        <f>SUM(Casual[[#This Row],[Week 1]:[Week 21]])</f>
        <v>0.2764699074074074</v>
      </c>
      <c r="B15" s="2" t="s">
        <v>106</v>
      </c>
      <c r="C15" s="1" t="s">
        <v>26</v>
      </c>
      <c r="D15" s="3">
        <f>COUNT(Casual[[#This Row],[Week 1]:[Week 21]])</f>
        <v>21</v>
      </c>
      <c r="E15" s="2">
        <v>1.4108796296296295E-2</v>
      </c>
      <c r="F15" s="2">
        <v>1.3807870370370371E-2</v>
      </c>
      <c r="G15" s="2">
        <v>1.3981481481481482E-2</v>
      </c>
      <c r="H15" s="2">
        <v>1.2604166666666666E-2</v>
      </c>
      <c r="I15" s="2">
        <v>1.1979166666666666E-2</v>
      </c>
      <c r="J15" s="2">
        <v>1.0960648148148148E-2</v>
      </c>
      <c r="K15" s="2">
        <v>1.3252314814814814E-2</v>
      </c>
      <c r="L15" s="2">
        <v>1.3460648148148147E-2</v>
      </c>
      <c r="M15" s="2">
        <v>1.4282407407407409E-2</v>
      </c>
      <c r="N15" s="2">
        <v>1.3715277777777778E-2</v>
      </c>
      <c r="O15" s="2">
        <v>1.0810185185185185E-2</v>
      </c>
      <c r="P15" s="2">
        <v>1.5000000000000001E-2</v>
      </c>
      <c r="Q15" s="2">
        <v>1.3368055555555557E-2</v>
      </c>
      <c r="R15" s="2">
        <v>1.1712962962962965E-2</v>
      </c>
      <c r="S15" s="2">
        <v>1.1631944444444445E-2</v>
      </c>
      <c r="T15" s="2">
        <v>1.4571759259259258E-2</v>
      </c>
      <c r="U15" s="2">
        <v>1.579861111111111E-2</v>
      </c>
      <c r="V15" s="2">
        <v>1.758101851851852E-2</v>
      </c>
      <c r="W15" s="2">
        <v>1.2175925925925929E-2</v>
      </c>
      <c r="X15" s="2">
        <v>1.2164351851851852E-2</v>
      </c>
      <c r="Y15" s="2">
        <v>9.5023148148148159E-3</v>
      </c>
    </row>
    <row r="16" spans="1:25" x14ac:dyDescent="0.25">
      <c r="A16" s="2">
        <f>SUM(Casual[[#This Row],[Week 1]:[Week 21]])</f>
        <v>0.29015046296296293</v>
      </c>
      <c r="B16" s="2" t="s">
        <v>106</v>
      </c>
      <c r="C16" s="1" t="s">
        <v>18</v>
      </c>
      <c r="D16" s="3">
        <f>COUNT(Casual[[#This Row],[Week 1]:[Week 21]])</f>
        <v>21</v>
      </c>
      <c r="E16" s="2">
        <v>1.480324074074074E-2</v>
      </c>
      <c r="F16" s="2">
        <v>1.3599537037037037E-2</v>
      </c>
      <c r="G16" s="2">
        <v>1.4537037037037038E-2</v>
      </c>
      <c r="H16" s="2">
        <v>1.3136574074074077E-2</v>
      </c>
      <c r="I16" s="2">
        <v>1.2164351851851852E-2</v>
      </c>
      <c r="J16" s="2">
        <v>1.2129629629629629E-2</v>
      </c>
      <c r="K16" s="2">
        <v>1.3530092592592594E-2</v>
      </c>
      <c r="L16" s="2">
        <v>1.324074074074074E-2</v>
      </c>
      <c r="M16" s="2">
        <v>1.4189814814814815E-2</v>
      </c>
      <c r="N16" s="2">
        <v>1.4340277777777776E-2</v>
      </c>
      <c r="O16" s="2">
        <v>1.1643518518518518E-2</v>
      </c>
      <c r="P16" s="2">
        <v>1.5497685185185186E-2</v>
      </c>
      <c r="Q16" s="2">
        <v>1.3703703703703704E-2</v>
      </c>
      <c r="R16" s="2">
        <v>1.2430555555555554E-2</v>
      </c>
      <c r="S16" s="2">
        <v>1.1782407407407406E-2</v>
      </c>
      <c r="T16" s="2">
        <v>1.5590277777777778E-2</v>
      </c>
      <c r="U16" s="2">
        <v>1.556712962962963E-2</v>
      </c>
      <c r="V16" s="2">
        <v>1.758101851851852E-2</v>
      </c>
      <c r="W16" s="2">
        <v>1.5810185185185184E-2</v>
      </c>
      <c r="X16" s="2">
        <v>1.4374999999999999E-2</v>
      </c>
      <c r="Y16" s="2">
        <v>1.0497685185185186E-2</v>
      </c>
    </row>
    <row r="17" spans="1:25" x14ac:dyDescent="0.25">
      <c r="A17" s="2">
        <f>SUM(Casual[[#This Row],[Week 1]:[Week 21]])</f>
        <v>0.29228009259259258</v>
      </c>
      <c r="B17" s="2" t="s">
        <v>106</v>
      </c>
      <c r="C17" s="1" t="s">
        <v>52</v>
      </c>
      <c r="D17" s="3">
        <f>COUNT(Casual[[#This Row],[Week 1]:[Week 21]])</f>
        <v>21</v>
      </c>
      <c r="E17" s="2">
        <v>1.3935185185185184E-2</v>
      </c>
      <c r="F17" s="2">
        <v>1.2766203703703703E-2</v>
      </c>
      <c r="G17" s="2">
        <v>1.4780092592592595E-2</v>
      </c>
      <c r="H17" s="2">
        <v>1.3148148148148147E-2</v>
      </c>
      <c r="I17" s="2">
        <v>1.2800925925925926E-2</v>
      </c>
      <c r="J17" s="2">
        <v>1.0706018518518517E-2</v>
      </c>
      <c r="K17" s="2">
        <v>1.4340277777777776E-2</v>
      </c>
      <c r="L17" s="2">
        <v>1.3391203703703704E-2</v>
      </c>
      <c r="M17" s="2">
        <v>1.9282407407407408E-2</v>
      </c>
      <c r="N17" s="2">
        <v>1.7048611111111112E-2</v>
      </c>
      <c r="O17" s="2">
        <v>1.2418981481481482E-2</v>
      </c>
      <c r="P17" s="2">
        <v>1.5625E-2</v>
      </c>
      <c r="Q17" s="2">
        <v>1.2187500000000002E-2</v>
      </c>
      <c r="R17" s="2">
        <v>1.3101851851851852E-2</v>
      </c>
      <c r="S17" s="2">
        <v>1.3275462962962963E-2</v>
      </c>
      <c r="T17" s="2">
        <v>1.5659722222222224E-2</v>
      </c>
      <c r="U17" s="2">
        <v>1.3344907407407408E-2</v>
      </c>
      <c r="V17" s="2">
        <v>1.4467592592592593E-2</v>
      </c>
      <c r="W17" s="2">
        <v>1.4930555555555556E-2</v>
      </c>
      <c r="X17" s="2">
        <v>1.4351851851851852E-2</v>
      </c>
      <c r="Y17" s="2">
        <v>1.0717592592592593E-2</v>
      </c>
    </row>
    <row r="18" spans="1:25" x14ac:dyDescent="0.25">
      <c r="A18" s="2">
        <f>SUM(Casual[[#This Row],[Week 1]:[Week 21]])</f>
        <v>0.3052777777777777</v>
      </c>
      <c r="B18" s="2" t="s">
        <v>106</v>
      </c>
      <c r="C18" s="1" t="s">
        <v>9</v>
      </c>
      <c r="D18" s="3">
        <f>COUNT(Casual[[#This Row],[Week 1]:[Week 21]])</f>
        <v>21</v>
      </c>
      <c r="E18" s="2">
        <v>1.5752314814814813E-2</v>
      </c>
      <c r="F18" s="2">
        <v>1.7881944444444443E-2</v>
      </c>
      <c r="G18" s="2">
        <v>1.621527777777778E-2</v>
      </c>
      <c r="H18" s="2">
        <v>1.3287037037037036E-2</v>
      </c>
      <c r="I18" s="2">
        <v>1.3819444444444445E-2</v>
      </c>
      <c r="J18" s="2">
        <v>1.1724537037037035E-2</v>
      </c>
      <c r="K18" s="2">
        <v>1.554398148148148E-2</v>
      </c>
      <c r="L18" s="2">
        <v>1.5231481481481483E-2</v>
      </c>
      <c r="M18" s="2">
        <v>1.7048611111111112E-2</v>
      </c>
      <c r="N18" s="2">
        <v>1.6030092592592592E-2</v>
      </c>
      <c r="O18" s="2">
        <v>1.3472222222222221E-2</v>
      </c>
      <c r="P18" s="2">
        <v>1.4571759259259258E-2</v>
      </c>
      <c r="Q18" s="2">
        <v>1.3611111111111114E-2</v>
      </c>
      <c r="R18" s="2">
        <v>1.2465277777777777E-2</v>
      </c>
      <c r="S18" s="2">
        <v>1.3668981481481482E-2</v>
      </c>
      <c r="T18" s="2">
        <v>1.7199074074074071E-2</v>
      </c>
      <c r="U18" s="2">
        <v>1.5648148148148151E-2</v>
      </c>
      <c r="V18" s="2">
        <v>1.621527777777778E-2</v>
      </c>
      <c r="W18" s="2">
        <v>1.1863425925925925E-2</v>
      </c>
      <c r="X18" s="2">
        <v>1.2418981481481482E-2</v>
      </c>
      <c r="Y18" s="2">
        <v>1.1608796296296296E-2</v>
      </c>
    </row>
    <row r="19" spans="1:25" x14ac:dyDescent="0.25">
      <c r="A19" s="2">
        <f>SUM(Casual[[#This Row],[Week 1]:[Week 21]])</f>
        <v>0.32185185185185183</v>
      </c>
      <c r="B19" s="2" t="s">
        <v>106</v>
      </c>
      <c r="C19" s="1" t="s">
        <v>7</v>
      </c>
      <c r="D19" s="3">
        <f>COUNT(Casual[[#This Row],[Week 1]:[Week 21]])</f>
        <v>21</v>
      </c>
      <c r="E19" s="2">
        <v>1.8888888888888889E-2</v>
      </c>
      <c r="F19" s="2">
        <v>1.1875000000000002E-2</v>
      </c>
      <c r="G19" s="2">
        <v>1.4305555555555557E-2</v>
      </c>
      <c r="H19" s="2">
        <v>1.5428240740740741E-2</v>
      </c>
      <c r="I19" s="2">
        <v>1.4212962962962962E-2</v>
      </c>
      <c r="J19" s="2">
        <v>1.1817129629629629E-2</v>
      </c>
      <c r="K19" s="2">
        <v>1.5636574074074074E-2</v>
      </c>
      <c r="L19" s="2">
        <v>1.4953703703703705E-2</v>
      </c>
      <c r="M19" s="2">
        <v>1.4120370370370368E-2</v>
      </c>
      <c r="N19" s="2">
        <v>1.7430555555555557E-2</v>
      </c>
      <c r="O19" s="2">
        <v>1.8206018518518517E-2</v>
      </c>
      <c r="P19" s="2">
        <v>1.8599537037037036E-2</v>
      </c>
      <c r="Q19" s="2">
        <v>1.2604166666666666E-2</v>
      </c>
      <c r="R19" s="2">
        <v>1.556712962962963E-2</v>
      </c>
      <c r="S19" s="2">
        <v>1.3252314814814814E-2</v>
      </c>
      <c r="T19" s="2">
        <v>1.6319444444444445E-2</v>
      </c>
      <c r="U19" s="2">
        <v>1.7638888888888888E-2</v>
      </c>
      <c r="V19" s="2">
        <v>1.726851851851852E-2</v>
      </c>
      <c r="W19" s="2">
        <v>1.5740740740740743E-2</v>
      </c>
      <c r="X19" s="2">
        <v>1.621527777777778E-2</v>
      </c>
      <c r="Y19" s="2">
        <v>1.1770833333333333E-2</v>
      </c>
    </row>
    <row r="20" spans="1:25" x14ac:dyDescent="0.25">
      <c r="A20" s="2">
        <f>SUM(Casual[[#This Row],[Week 1]:[Week 21]])</f>
        <v>0.34067129629629628</v>
      </c>
      <c r="B20" s="2" t="s">
        <v>106</v>
      </c>
      <c r="C20" s="1" t="s">
        <v>46</v>
      </c>
      <c r="D20" s="3">
        <f>COUNT(Casual[[#This Row],[Week 1]:[Week 21]])</f>
        <v>21</v>
      </c>
      <c r="E20" s="2">
        <v>1.7569444444444447E-2</v>
      </c>
      <c r="F20" s="2">
        <v>1.5208333333333332E-2</v>
      </c>
      <c r="G20" s="2">
        <v>1.9780092592592592E-2</v>
      </c>
      <c r="H20" s="2">
        <v>1.8784722222222223E-2</v>
      </c>
      <c r="I20" s="2">
        <v>1.5879629629629629E-2</v>
      </c>
      <c r="J20" s="2">
        <v>1.9201388888888889E-2</v>
      </c>
      <c r="K20" s="2">
        <v>1.4988425925925926E-2</v>
      </c>
      <c r="L20" s="2">
        <v>1.5138888888888889E-2</v>
      </c>
      <c r="M20" s="2">
        <v>1.5752314814814813E-2</v>
      </c>
      <c r="N20" s="2">
        <v>1.5219907407407409E-2</v>
      </c>
      <c r="O20" s="2">
        <v>1.4166666666666666E-2</v>
      </c>
      <c r="P20" s="2">
        <v>1.9224537037037037E-2</v>
      </c>
      <c r="Q20" s="2">
        <v>1.3449074074074073E-2</v>
      </c>
      <c r="R20" s="2">
        <v>1.2604166666666666E-2</v>
      </c>
      <c r="S20" s="2">
        <v>1.3912037037037037E-2</v>
      </c>
      <c r="T20" s="2">
        <v>1.6597222222222222E-2</v>
      </c>
      <c r="U20" s="2">
        <v>1.861111111111111E-2</v>
      </c>
      <c r="V20" s="2">
        <v>1.5682870370370371E-2</v>
      </c>
      <c r="W20" s="2">
        <v>1.7893518518518517E-2</v>
      </c>
      <c r="X20" s="2">
        <v>1.8715277777777779E-2</v>
      </c>
      <c r="Y20" s="2">
        <v>1.2291666666666666E-2</v>
      </c>
    </row>
    <row r="21" spans="1:25" x14ac:dyDescent="0.25">
      <c r="A21" s="2">
        <f>SUM(Casual[[#This Row],[Week 1]:[Week 21]])</f>
        <v>0.49247685185185192</v>
      </c>
      <c r="B21" s="2" t="s">
        <v>106</v>
      </c>
      <c r="C21" s="1" t="s">
        <v>38</v>
      </c>
      <c r="D21" s="3">
        <f>COUNT(Casual[[#This Row],[Week 1]:[Week 21]])</f>
        <v>21</v>
      </c>
      <c r="E21" s="2">
        <v>2.6041666666666668E-2</v>
      </c>
      <c r="F21" s="2">
        <v>1.5324074074074073E-2</v>
      </c>
      <c r="G21" s="2">
        <v>3.5682870370370372E-2</v>
      </c>
      <c r="H21" s="2">
        <v>2.146990740740741E-2</v>
      </c>
      <c r="I21" s="2">
        <v>1.6203703703703703E-2</v>
      </c>
      <c r="J21" s="2">
        <v>1.6921296296296299E-2</v>
      </c>
      <c r="K21" s="2">
        <v>1.8113425925925925E-2</v>
      </c>
      <c r="L21" s="2">
        <v>2.8043981481481479E-2</v>
      </c>
      <c r="M21" s="2">
        <v>2.3101851851851849E-2</v>
      </c>
      <c r="N21" s="2">
        <v>2.6238425925925925E-2</v>
      </c>
      <c r="O21" s="2">
        <v>2.2777777777777775E-2</v>
      </c>
      <c r="P21" s="2">
        <v>3.6249999999999998E-2</v>
      </c>
      <c r="Q21" s="2">
        <v>2.3807870370370368E-2</v>
      </c>
      <c r="R21" s="2">
        <v>1.525462962962963E-2</v>
      </c>
      <c r="S21" s="2">
        <v>1.5127314814814816E-2</v>
      </c>
      <c r="T21" s="2">
        <v>2.7928240740740743E-2</v>
      </c>
      <c r="U21" s="2">
        <v>1.9432870370370371E-2</v>
      </c>
      <c r="V21" s="2">
        <v>2.8657407407407406E-2</v>
      </c>
      <c r="W21" s="2">
        <v>3.1956018518518516E-2</v>
      </c>
      <c r="X21" s="2">
        <v>2.1180555555555553E-2</v>
      </c>
      <c r="Y21" s="2">
        <v>2.2962962962962966E-2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7 8 2 6 b e - 8 f d c - 4 7 f 5 - b 3 7 8 - 6 1 c c 1 b e 4 a 7 1 b "   x m l n s = " h t t p : / / s c h e m a s . m i c r o s o f t . c o m / D a t a M a s h u p " > A A A A A E c G A A B Q S w M E F A A C A A g A 7 X o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t e j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X o 2 T 7 C B k 7 g / A w A A O B k A A B M A H A B G b 3 J t d W x h c y 9 T Z W N 0 a W 9 u M S 5 t I K I Y A C i g F A A A A A A A A A A A A A A A A A A A A A A A A A A A A O 1 Z W 2 / a M B R + R + I / W N k L S C l q 2 q 6 7 V D y 0 0 A t a q z F A 6 w N F k w m n x a t j M 9 v p Q I j / P j s B m y b 0 t i H t J X 1 o 3 e P j 8 5 3 L 9 2 E g E k J F O E P d 9 G 9 w V C 6 V S 3 K M B Y x Q J 2 Y S 1 R E F V S 4 h / d P l s Q h B W 0 6 n I d D a N R f 3 Q 8 7 v K 2 e E Q q 3 B m Q K m Z M W c O p m 1 K Z 6 B M D t t r M Z V H 7 G Y U h 8 p E U P V T 8 O l L s b 9 R w 8 P q Q m c I s z 7 L Q V R 3 X M O n v + F s F H d S / y 8 w a L f x A o P l n H e e Y 0 x Z n c 6 4 d 5 s A p 4 O k 7 j V e g I z e c t F 1 O A 0 j p j Z l J U s q D + f L 3 E 8 n Z 1 2 Q Q q m a u G j u d c D H O W M z V h g 0 6 j V B o u j I Y h 0 i 9 z e k j C m a p Y 7 d Y I l 5 I x d E A R k z n x M V f 4 8 Z 7 H x b D F 1 e F A z l a Q Z m n p z Y S c Q E k w f 2 R d V 2 y s 9 E g X J d P l v 6 Z r V B a o Z Y G y V T D 9 9 B D g c o 3 6 a 7 k C f 8 K 4 B 7 u k M 9 c Y Q a a 8 u p 1 y i w E O Y j V A / S d V 4 7 T r M c 8 H j S Q 4 y s V a y G Z k S 7 E B W j V v v r S l S d w S k Q j 0 S 2 f w u i V S 1 K 8 I q / d W I B t X 8 j N L m Z g 5 o o / X N t q s D X I y S 7 F I W r e W / 3 F r a K 5 k y / R f K 0 P + l y a y V s q i W S 4 Q 9 D b 0 u z g a W M a a p P B + r 0 5 D b f 7 s y 0 v P P 6 G E j i Z 8 h / U Y i r 4 1 t f T a 6 4 / / I T z 1 3 m 0 p C 0 i 6 h D 7 q K q o 3 8 9 y w 0 l b x I O 7 u V 5 Z 2 r r U 0 e u L L z d D k k 9 h y B 0 t h N / Y u w M L e 9 Y m 2 e R c u D 3 T i y w G 9 h c S b J R z w 2 w t d K X 6 3 2 7 G r f r g 7 s 6 r 1 d H d r V B 7 v 6 a F e f X O R d t 3 Q o g Y M J H E 7 g g A K H F D i o w G E F D i x w a H s O b S / Q 2 t P S e 5 X y v o M m C m a F 9 O z V s F l 5 y X 3 A u A b V K S T v D z D R D O u b Y g a 6 8 + k r 2 J p A O x D x h 8 0 c N R u O o h m t Z l q R d u v 1 q s v C 5 o W X 9 S i 0 9 7 + 0 d 4 H F K O Q C C v E 9 J b 5 z T k d e c e c V u t u q 7 l p M Y k b U r N D d s 7 o r r r x C e t u W 3 u m E h I X s n p K d L k J T N o 6 K K 6 / Q 3 X Z 1 d w l 3 w E Z Y F H f e y + I r 7 r 1 C f 9 v W 3 6 b n C I Z 0 z c 8 3 b c F / a q b K m 6 v T i 6 9 n N 5 e A d Z g h 1 5 8 N j W n / q r 3 T a + i N n f U Q t S m V U w 9 F o D D q t 2 Q b C x y Z L 3 K + x S B m d f N c w k + 4 X v e O m a F W 1 q U D v 2 K i 8 0 p c B 0 d / A F B L A Q I t A B Q A A g A I A O 1 6 N k 9 U w Q x r p g A A A P g A A A A S A A A A A A A A A A A A A A A A A A A A A A B D b 2 5 m a W c v U G F j a 2 F n Z S 5 4 b W x Q S w E C L Q A U A A I A C A D t e j Z P D 8 r p q 6 Q A A A D p A A A A E w A A A A A A A A A A A A A A A A D y A A A A W 0 N v b n R l b n R f V H l w Z X N d L n h t b F B L A Q I t A B Q A A g A I A O 1 6 N k + w g Z O 4 P w M A A D g Z A A A T A A A A A A A A A A A A A A A A A O M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I A A A A A A A A t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3 V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X N 1 Y W w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T k t M D k t M j J U M T M 6 M j M 6 M j Y u M D g 1 N T E w M V o i I C 8 + P E V u d H J 5 I F R 5 c G U 9 I k Z p b G x D b 2 x 1 b W 5 U e X B l c y I g V m F s d W U 9 I n N C Z 1 V G Q l F V R k J R V U Z C U V V G Q l F V R k J R V U Z C U V V G Q l E 9 P S I g L z 4 8 R W 5 0 c n k g V H l w Z T 0 i R m l s b E N v b H V t b k 5 h b W V z I i B W Y W x 1 Z T 0 i c 1 s m c X V v d D t Q b G F 5 Z X I m c X V v d D s s J n F 1 b 3 Q 7 V 2 V l a y A x J n F 1 b 3 Q 7 L C Z x d W 9 0 O 1 d l Z W s g M i Z x d W 9 0 O y w m c X V v d D t X Z W V r I D M m c X V v d D s s J n F 1 b 3 Q 7 V 2 V l a y A 0 J n F 1 b 3 Q 7 L C Z x d W 9 0 O 1 d l Z W s g N S Z x d W 9 0 O y w m c X V v d D t X Z W V r I D Y m c X V v d D s s J n F 1 b 3 Q 7 V 2 V l a y A 3 J n F 1 b 3 Q 7 L C Z x d W 9 0 O 1 d l Z W s g O C Z x d W 9 0 O y w m c X V v d D t X Z W V r I D k m c X V v d D s s J n F 1 b 3 Q 7 V 2 V l a y A x M C Z x d W 9 0 O y w m c X V v d D t X Z W V r I D E x J n F 1 b 3 Q 7 L C Z x d W 9 0 O 1 d l Z W s g M T I m c X V v d D s s J n F 1 b 3 Q 7 V 2 V l a y A x M y Z x d W 9 0 O y w m c X V v d D t X Z W V r I D E 0 J n F 1 b 3 Q 7 L C Z x d W 9 0 O 1 d l Z W s g M T U m c X V v d D s s J n F 1 b 3 Q 7 V 2 V l a y A x N i Z x d W 9 0 O y w m c X V v d D t X Z W V r I D E 3 J n F 1 b 3 Q 7 L C Z x d W 9 0 O 1 d l Z W s g M T g m c X V v d D s s J n F 1 b 3 Q 7 V 2 V l a y A x O S Z x d W 9 0 O y w m c X V v d D t X Z W V r I D I w J n F 1 b 3 Q 7 L C Z x d W 9 0 O 1 d l Z W s g M j E m c X V v d D t d I i A v P j x F b n R y e S B U e X B l P S J R d W V y e U l E I i B W Y W x 1 Z T 0 i c 2 E w M T Q 4 Z j Y 3 L T R l N 2 E t N D E 2 M i 1 i Z m U 2 L W J h M T E 4 N m I 1 M G E z O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J n F 1 b 3 Q 7 U G x h e W V y J n F 1 b 3 Q 7 X S w m c X V v d D t x d W V y e V J l b G F 0 a W 9 u c 2 h p c H M m c X V v d D s 6 W 1 0 s J n F 1 b 3 Q 7 Y 2 9 s d W 1 u S W R l b n R p d G l l c y Z x d W 9 0 O z p b J n F 1 b 3 Q 7 U 2 V j d G l v b j E v Q 2 F z d W F s L 1 B p d m 9 0 Z W Q g Q 2 9 s d W 1 u L n t Q b G F 5 Z X I s M H 0 m c X V v d D s s J n F 1 b 3 Q 7 U 2 V j d G l v b j E v Q 2 F z d W F s L 1 B p d m 9 0 Z W Q g Q 2 9 s d W 1 u L n t X Z W V r I D E s M X 0 m c X V v d D s s J n F 1 b 3 Q 7 U 2 V j d G l v b j E v Q 2 F z d W F s L 1 B p d m 9 0 Z W Q g Q 2 9 s d W 1 u L n t X Z W V r I D I s M T J 9 J n F 1 b 3 Q 7 L C Z x d W 9 0 O 1 N l Y 3 R p b 2 4 x L 0 N h c 3 V h b C 9 Q a X Z v d G V k I E N v b H V t b i 5 7 V 2 V l a y A z L D E 1 f S Z x d W 9 0 O y w m c X V v d D t T Z W N 0 a W 9 u M S 9 D Y X N 1 Y W w v U G l 2 b 3 R l Z C B D b 2 x 1 b W 4 u e 1 d l Z W s g N C w x N n 0 m c X V v d D s s J n F 1 b 3 Q 7 U 2 V j d G l v b j E v Q 2 F z d W F s L 1 B p d m 9 0 Z W Q g Q 2 9 s d W 1 u L n t X Z W V r I D U s M T d 9 J n F 1 b 3 Q 7 L C Z x d W 9 0 O 1 N l Y 3 R p b 2 4 x L 0 N h c 3 V h b C 9 Q a X Z v d G V k I E N v b H V t b i 5 7 V 2 V l a y A 2 L D E 4 f S Z x d W 9 0 O y w m c X V v d D t T Z W N 0 a W 9 u M S 9 D Y X N 1 Y W w v U G l 2 b 3 R l Z C B D b 2 x 1 b W 4 u e 1 d l Z W s g N y w x O X 0 m c X V v d D s s J n F 1 b 3 Q 7 U 2 V j d G l v b j E v Q 2 F z d W F s L 1 B p d m 9 0 Z W Q g Q 2 9 s d W 1 u L n t X Z W V r I D g s M j B 9 J n F 1 b 3 Q 7 L C Z x d W 9 0 O 1 N l Y 3 R p b 2 4 x L 0 N h c 3 V h b C 9 Q a X Z v d G V k I E N v b H V t b i 5 7 V 2 V l a y A 5 L D I x f S Z x d W 9 0 O y w m c X V v d D t T Z W N 0 a W 9 u M S 9 D Y X N 1 Y W w v U G l 2 b 3 R l Z C B D b 2 x 1 b W 4 u e 1 d l Z W s g M T A s M n 0 m c X V v d D s s J n F 1 b 3 Q 7 U 2 V j d G l v b j E v Q 2 F z d W F s L 1 B p d m 9 0 Z W Q g Q 2 9 s d W 1 u L n t X Z W V r I D E x L D N 9 J n F 1 b 3 Q 7 L C Z x d W 9 0 O 1 N l Y 3 R p b 2 4 x L 0 N h c 3 V h b C 9 Q a X Z v d G V k I E N v b H V t b i 5 7 V 2 V l a y A x M i w 0 f S Z x d W 9 0 O y w m c X V v d D t T Z W N 0 a W 9 u M S 9 D Y X N 1 Y W w v U G l 2 b 3 R l Z C B D b 2 x 1 b W 4 u e 1 d l Z W s g M T M s N X 0 m c X V v d D s s J n F 1 b 3 Q 7 U 2 V j d G l v b j E v Q 2 F z d W F s L 1 B p d m 9 0 Z W Q g Q 2 9 s d W 1 u L n t X Z W V r I D E 0 L D Z 9 J n F 1 b 3 Q 7 L C Z x d W 9 0 O 1 N l Y 3 R p b 2 4 x L 0 N h c 3 V h b C 9 Q a X Z v d G V k I E N v b H V t b i 5 7 V 2 V l a y A x N S w 3 f S Z x d W 9 0 O y w m c X V v d D t T Z W N 0 a W 9 u M S 9 D Y X N 1 Y W w v U G l 2 b 3 R l Z C B D b 2 x 1 b W 4 u e 1 d l Z W s g M T Y s O H 0 m c X V v d D s s J n F 1 b 3 Q 7 U 2 V j d G l v b j E v Q 2 F z d W F s L 1 B p d m 9 0 Z W Q g Q 2 9 s d W 1 u L n t X Z W V r I D E 3 L D l 9 J n F 1 b 3 Q 7 L C Z x d W 9 0 O 1 N l Y 3 R p b 2 4 x L 0 N h c 3 V h b C 9 Q a X Z v d G V k I E N v b H V t b i 5 7 V 2 V l a y A x O C w x M H 0 m c X V v d D s s J n F 1 b 3 Q 7 U 2 V j d G l v b j E v Q 2 F z d W F s L 1 B p d m 9 0 Z W Q g Q 2 9 s d W 1 u L n t X Z W V r I D E 5 L D E x f S Z x d W 9 0 O y w m c X V v d D t T Z W N 0 a W 9 u M S 9 D Y X N 1 Y W w v U G l 2 b 3 R l Z C B D b 2 x 1 b W 4 u e 1 d l Z W s g M j A s M T N 9 J n F 1 b 3 Q 7 L C Z x d W 9 0 O 1 N l Y 3 R p b 2 4 x L 0 N h c 3 V h b C 9 Q a X Z v d G V k I E N v b H V t b i 5 7 V 2 V l a y A y M S w x N H 0 m c X V v d D t d L C Z x d W 9 0 O 0 N v b H V t b k N v d W 5 0 J n F 1 b 3 Q 7 O j I y L C Z x d W 9 0 O 0 t l e U N v b H V t b k 5 h b W V z J n F 1 b 3 Q 7 O l s m c X V v d D t Q b G F 5 Z X I m c X V v d D t d L C Z x d W 9 0 O 0 N v b H V t b k l k Z W 5 0 a X R p Z X M m c X V v d D s 6 W y Z x d W 9 0 O 1 N l Y 3 R p b 2 4 x L 0 N h c 3 V h b C 9 Q a X Z v d G V k I E N v b H V t b i 5 7 U G x h e W V y L D B 9 J n F 1 b 3 Q 7 L C Z x d W 9 0 O 1 N l Y 3 R p b 2 4 x L 0 N h c 3 V h b C 9 Q a X Z v d G V k I E N v b H V t b i 5 7 V 2 V l a y A x L D F 9 J n F 1 b 3 Q 7 L C Z x d W 9 0 O 1 N l Y 3 R p b 2 4 x L 0 N h c 3 V h b C 9 Q a X Z v d G V k I E N v b H V t b i 5 7 V 2 V l a y A y L D E y f S Z x d W 9 0 O y w m c X V v d D t T Z W N 0 a W 9 u M S 9 D Y X N 1 Y W w v U G l 2 b 3 R l Z C B D b 2 x 1 b W 4 u e 1 d l Z W s g M y w x N X 0 m c X V v d D s s J n F 1 b 3 Q 7 U 2 V j d G l v b j E v Q 2 F z d W F s L 1 B p d m 9 0 Z W Q g Q 2 9 s d W 1 u L n t X Z W V r I D Q s M T Z 9 J n F 1 b 3 Q 7 L C Z x d W 9 0 O 1 N l Y 3 R p b 2 4 x L 0 N h c 3 V h b C 9 Q a X Z v d G V k I E N v b H V t b i 5 7 V 2 V l a y A 1 L D E 3 f S Z x d W 9 0 O y w m c X V v d D t T Z W N 0 a W 9 u M S 9 D Y X N 1 Y W w v U G l 2 b 3 R l Z C B D b 2 x 1 b W 4 u e 1 d l Z W s g N i w x O H 0 m c X V v d D s s J n F 1 b 3 Q 7 U 2 V j d G l v b j E v Q 2 F z d W F s L 1 B p d m 9 0 Z W Q g Q 2 9 s d W 1 u L n t X Z W V r I D c s M T l 9 J n F 1 b 3 Q 7 L C Z x d W 9 0 O 1 N l Y 3 R p b 2 4 x L 0 N h c 3 V h b C 9 Q a X Z v d G V k I E N v b H V t b i 5 7 V 2 V l a y A 4 L D I w f S Z x d W 9 0 O y w m c X V v d D t T Z W N 0 a W 9 u M S 9 D Y X N 1 Y W w v U G l 2 b 3 R l Z C B D b 2 x 1 b W 4 u e 1 d l Z W s g O S w y M X 0 m c X V v d D s s J n F 1 b 3 Q 7 U 2 V j d G l v b j E v Q 2 F z d W F s L 1 B p d m 9 0 Z W Q g Q 2 9 s d W 1 u L n t X Z W V r I D E w L D J 9 J n F 1 b 3 Q 7 L C Z x d W 9 0 O 1 N l Y 3 R p b 2 4 x L 0 N h c 3 V h b C 9 Q a X Z v d G V k I E N v b H V t b i 5 7 V 2 V l a y A x M S w z f S Z x d W 9 0 O y w m c X V v d D t T Z W N 0 a W 9 u M S 9 D Y X N 1 Y W w v U G l 2 b 3 R l Z C B D b 2 x 1 b W 4 u e 1 d l Z W s g M T I s N H 0 m c X V v d D s s J n F 1 b 3 Q 7 U 2 V j d G l v b j E v Q 2 F z d W F s L 1 B p d m 9 0 Z W Q g Q 2 9 s d W 1 u L n t X Z W V r I D E z L D V 9 J n F 1 b 3 Q 7 L C Z x d W 9 0 O 1 N l Y 3 R p b 2 4 x L 0 N h c 3 V h b C 9 Q a X Z v d G V k I E N v b H V t b i 5 7 V 2 V l a y A x N C w 2 f S Z x d W 9 0 O y w m c X V v d D t T Z W N 0 a W 9 u M S 9 D Y X N 1 Y W w v U G l 2 b 3 R l Z C B D b 2 x 1 b W 4 u e 1 d l Z W s g M T U s N 3 0 m c X V v d D s s J n F 1 b 3 Q 7 U 2 V j d G l v b j E v Q 2 F z d W F s L 1 B p d m 9 0 Z W Q g Q 2 9 s d W 1 u L n t X Z W V r I D E 2 L D h 9 J n F 1 b 3 Q 7 L C Z x d W 9 0 O 1 N l Y 3 R p b 2 4 x L 0 N h c 3 V h b C 9 Q a X Z v d G V k I E N v b H V t b i 5 7 V 2 V l a y A x N y w 5 f S Z x d W 9 0 O y w m c X V v d D t T Z W N 0 a W 9 u M S 9 D Y X N 1 Y W w v U G l 2 b 3 R l Z C B D b 2 x 1 b W 4 u e 1 d l Z W s g M T g s M T B 9 J n F 1 b 3 Q 7 L C Z x d W 9 0 O 1 N l Y 3 R p b 2 4 x L 0 N h c 3 V h b C 9 Q a X Z v d G V k I E N v b H V t b i 5 7 V 2 V l a y A x O S w x M X 0 m c X V v d D s s J n F 1 b 3 Q 7 U 2 V j d G l v b j E v Q 2 F z d W F s L 1 B p d m 9 0 Z W Q g Q 2 9 s d W 1 u L n t X Z W V r I D I w L D E z f S Z x d W 9 0 O y w m c X V v d D t T Z W N 0 a W 9 u M S 9 D Y X N 1 Y W w v U G l 2 b 3 R l Z C B D b 2 x 1 b W 4 u e 1 d l Z W s g M j E s M T R 9 J n F 1 b 3 Q 7 X S w m c X V v d D t S Z W x h d G l v b n N o a X B J b m Z v J n F 1 b 3 Q 7 O l t d f S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z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3 V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3 V h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1 Y W w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3 V h b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3 V h b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T G F z d F V w Z G F 0 Z W Q i I F Z h b H V l P S J k M j A x O S 0 w O S 0 y M l Q x M z o y M T o w M y 4 0 M z I 3 M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2 N C I g L z 4 8 R W 5 0 c n k g V H l w Z T 0 i U X V l c n l J R C I g V m F s d W U 9 I n M 1 M D Z l Z D g x M C 1 k Y 2 M 5 L T R j M 2 U t O T A 5 Y y 0 y N D F k N z A z M m M 4 Y m Q i I C 8 + P E V u d H J 5 I F R 5 c G U 9 I k Z p b G x D b 2 x 1 b W 5 U e X B l c y I g V m F s d W U 9 I n N C Z 1 l H Q m d V P S I g L z 4 8 R W 5 0 c n k g V H l w Z T 0 i R m l s b E N v b H V t b k 5 h b W V z I i B W Y W x 1 Z T 0 i c 1 s m c X V v d D t Q b G F 5 Z X I m c X V v d D s s J n F 1 b 3 Q 7 Q m F z Z S Z x d W 9 0 O y w m c X V v d D t E a W Z m a W N 1 b H R 5 J n F 1 b 3 Q 7 L C Z x d W 9 0 O 0 F s d C Z x d W 9 0 O y w m c X V v d D t C Z X N 0 I F R p b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S d W 5 z L 0 d y b 3 V w Z W Q g U m 9 3 c y 5 7 U G x h e W V y L D B 9 J n F 1 b 3 Q 7 L C Z x d W 9 0 O 1 N l Y 3 R p b 2 4 x L 1 J 1 b n M v R 3 J v d X B l Z C B S b 3 d z L n t C Y X N l L D F 9 J n F 1 b 3 Q 7 L C Z x d W 9 0 O 1 N l Y 3 R p b 2 4 x L 1 J 1 b n M v R 3 J v d X B l Z C B S b 3 d z L n t E a W Z m a W N 1 b H R 5 L D J 9 J n F 1 b 3 Q 7 L C Z x d W 9 0 O 1 N l Y 3 R p b 2 4 x L 1 J 1 b n M v R 3 J v d X B l Z C B S b 3 d z L n t B b H Q s N H 0 m c X V v d D s s J n F 1 b 3 Q 7 U 2 V j d G l v b j E v U n V u c y 9 H c m 9 1 c G V k I F J v d 3 M u e 0 J l c 3 Q g V G l t Z S w z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U n V u c y 9 H c m 9 1 c G V k I F J v d 3 M u e 1 B s Y X l l c i w w f S Z x d W 9 0 O y w m c X V v d D t T Z W N 0 a W 9 u M S 9 S d W 5 z L 0 d y b 3 V w Z W Q g U m 9 3 c y 5 7 Q m F z Z S w x f S Z x d W 9 0 O y w m c X V v d D t T Z W N 0 a W 9 u M S 9 S d W 5 z L 0 d y b 3 V w Z W Q g U m 9 3 c y 5 7 R G l m Z m l j d W x 0 e S w y f S Z x d W 9 0 O y w m c X V v d D t T Z W N 0 a W 9 u M S 9 S d W 5 z L 0 d y b 3 V w Z W Q g U m 9 3 c y 5 7 Q W x 0 L D R 9 J n F 1 b 3 Q 7 L C Z x d W 9 0 O 1 N l Y 3 R p b 2 4 x L 1 J 1 b n M v R 3 J v d X B l Z C B S b 3 d z L n t C Z X N 0 I F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d G V y Y W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m V 0 Z X J h b i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P T 0 i I C 8 + P E V u d H J 5 I F R 5 c G U 9 I k Z p b G x F c n J v c k N v d W 5 0 I i B W Y W x 1 Z T 0 i b D A i I C 8 + P E V u d H J 5 I F R 5 c G U 9 I k Z p b G x M Y X N 0 V X B k Y X R l Z C I g V m F s d W U 9 I m Q y M D E 5 L T A 5 L T I y V D E z O j I z O j I 3 L j E 0 N D c 1 M D F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l E I i B W Y W x 1 Z T 0 i c 2 F l Z T d i Z T I 2 L T Q 4 N D I t N D Q z M i 0 4 M m Y 4 L T M z M z N j Z j J m Z T g 5 O S I g L z 4 8 R W 5 0 c n k g V H l w Z T 0 i R m l s b E N v d W 5 0 I i B W Y W x 1 Z T 0 i b D E 3 I i A v P j x F b n R y e S B U e X B l P S J G a W x s Q 2 9 s d W 1 u T m F t Z X M i I F Z h b H V l P S J z W y Z x d W 9 0 O 1 B s Y X l l c i Z x d W 9 0 O y w m c X V v d D t X Z W V r I D E m c X V v d D s s J n F 1 b 3 Q 7 V 2 V l a y A y J n F 1 b 3 Q 7 L C Z x d W 9 0 O 1 d l Z W s g M y Z x d W 9 0 O y w m c X V v d D t X Z W V r I D Q m c X V v d D s s J n F 1 b 3 Q 7 V 2 V l a y A 1 J n F 1 b 3 Q 7 L C Z x d W 9 0 O 1 d l Z W s g N i Z x d W 9 0 O y w m c X V v d D t X Z W V r I D c m c X V v d D s s J n F 1 b 3 Q 7 V 2 V l a y A 4 J n F 1 b 3 Q 7 L C Z x d W 9 0 O 1 d l Z W s g O S Z x d W 9 0 O y w m c X V v d D t X Z W V r I D E w J n F 1 b 3 Q 7 L C Z x d W 9 0 O 1 d l Z W s g M T E m c X V v d D s s J n F 1 b 3 Q 7 V 2 V l a y A x M i Z x d W 9 0 O y w m c X V v d D t X Z W V r I D E z J n F 1 b 3 Q 7 L C Z x d W 9 0 O 1 d l Z W s g M T Q m c X V v d D s s J n F 1 b 3 Q 7 V 2 V l a y A x N S Z x d W 9 0 O y w m c X V v d D t X Z W V r I D E 2 J n F 1 b 3 Q 7 L C Z x d W 9 0 O 1 d l Z W s g M T c m c X V v d D s s J n F 1 b 3 Q 7 V 2 V l a y A x O C Z x d W 9 0 O y w m c X V v d D t X Z W V r I D E 5 J n F 1 b 3 Q 7 L C Z x d W 9 0 O 1 d l Z W s g M j A m c X V v d D s s J n F 1 b 3 Q 7 V 2 V l a y A y M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d G V y Y W 4 v U G l 2 b 3 R l Z C B D b 2 x 1 b W 4 u e 1 B s Y X l l c i w w f S Z x d W 9 0 O y w m c X V v d D t T Z W N 0 a W 9 u M S 9 W Z X R l c m F u L 1 B p d m 9 0 Z W Q g Q 2 9 s d W 1 u L n t X Z W V r I D E s M X 0 m c X V v d D s s J n F 1 b 3 Q 7 U 2 V j d G l v b j E v V m V 0 Z X J h b i 9 Q a X Z v d G V k I E N v b H V t b i 5 7 V 2 V l a y A y L D E y f S Z x d W 9 0 O y w m c X V v d D t T Z W N 0 a W 9 u M S 9 W Z X R l c m F u L 1 B p d m 9 0 Z W Q g Q 2 9 s d W 1 u L n t X Z W V r I D M s M T V 9 J n F 1 b 3 Q 7 L C Z x d W 9 0 O 1 N l Y 3 R p b 2 4 x L 1 Z l d G V y Y W 4 v U G l 2 b 3 R l Z C B D b 2 x 1 b W 4 u e 1 d l Z W s g N C w x N n 0 m c X V v d D s s J n F 1 b 3 Q 7 U 2 V j d G l v b j E v V m V 0 Z X J h b i 9 Q a X Z v d G V k I E N v b H V t b i 5 7 V 2 V l a y A 1 L D E 3 f S Z x d W 9 0 O y w m c X V v d D t T Z W N 0 a W 9 u M S 9 W Z X R l c m F u L 1 B p d m 9 0 Z W Q g Q 2 9 s d W 1 u L n t X Z W V r I D Y s M T h 9 J n F 1 b 3 Q 7 L C Z x d W 9 0 O 1 N l Y 3 R p b 2 4 x L 1 Z l d G V y Y W 4 v U G l 2 b 3 R l Z C B D b 2 x 1 b W 4 u e 1 d l Z W s g N y w x O X 0 m c X V v d D s s J n F 1 b 3 Q 7 U 2 V j d G l v b j E v V m V 0 Z X J h b i 9 Q a X Z v d G V k I E N v b H V t b i 5 7 V 2 V l a y A 4 L D I w f S Z x d W 9 0 O y w m c X V v d D t T Z W N 0 a W 9 u M S 9 W Z X R l c m F u L 1 B p d m 9 0 Z W Q g Q 2 9 s d W 1 u L n t X Z W V r I D k s M j F 9 J n F 1 b 3 Q 7 L C Z x d W 9 0 O 1 N l Y 3 R p b 2 4 x L 1 Z l d G V y Y W 4 v U G l 2 b 3 R l Z C B D b 2 x 1 b W 4 u e 1 d l Z W s g M T A s M n 0 m c X V v d D s s J n F 1 b 3 Q 7 U 2 V j d G l v b j E v V m V 0 Z X J h b i 9 Q a X Z v d G V k I E N v b H V t b i 5 7 V 2 V l a y A x M S w z f S Z x d W 9 0 O y w m c X V v d D t T Z W N 0 a W 9 u M S 9 W Z X R l c m F u L 1 B p d m 9 0 Z W Q g Q 2 9 s d W 1 u L n t X Z W V r I D E y L D R 9 J n F 1 b 3 Q 7 L C Z x d W 9 0 O 1 N l Y 3 R p b 2 4 x L 1 Z l d G V y Y W 4 v U G l 2 b 3 R l Z C B D b 2 x 1 b W 4 u e 1 d l Z W s g M T M s N X 0 m c X V v d D s s J n F 1 b 3 Q 7 U 2 V j d G l v b j E v V m V 0 Z X J h b i 9 Q a X Z v d G V k I E N v b H V t b i 5 7 V 2 V l a y A x N C w 2 f S Z x d W 9 0 O y w m c X V v d D t T Z W N 0 a W 9 u M S 9 W Z X R l c m F u L 1 B p d m 9 0 Z W Q g Q 2 9 s d W 1 u L n t X Z W V r I D E 1 L D d 9 J n F 1 b 3 Q 7 L C Z x d W 9 0 O 1 N l Y 3 R p b 2 4 x L 1 Z l d G V y Y W 4 v U G l 2 b 3 R l Z C B D b 2 x 1 b W 4 u e 1 d l Z W s g M T Y s O H 0 m c X V v d D s s J n F 1 b 3 Q 7 U 2 V j d G l v b j E v V m V 0 Z X J h b i 9 Q a X Z v d G V k I E N v b H V t b i 5 7 V 2 V l a y A x N y w 5 f S Z x d W 9 0 O y w m c X V v d D t T Z W N 0 a W 9 u M S 9 W Z X R l c m F u L 1 B p d m 9 0 Z W Q g Q 2 9 s d W 1 u L n t X Z W V r I D E 4 L D E w f S Z x d W 9 0 O y w m c X V v d D t T Z W N 0 a W 9 u M S 9 W Z X R l c m F u L 1 B p d m 9 0 Z W Q g Q 2 9 s d W 1 u L n t X Z W V r I D E 5 L D E x f S Z x d W 9 0 O y w m c X V v d D t T Z W N 0 a W 9 u M S 9 W Z X R l c m F u L 1 B p d m 9 0 Z W Q g Q 2 9 s d W 1 u L n t X Z W V r I D I w L D E z f S Z x d W 9 0 O y w m c X V v d D t T Z W N 0 a W 9 u M S 9 W Z X R l c m F u L 1 B p d m 9 0 Z W Q g Q 2 9 s d W 1 u L n t X Z W V r I D I x L D E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m V 0 Z X J h b i 9 Q a X Z v d G V k I E N v b H V t b i 5 7 U G x h e W V y L D B 9 J n F 1 b 3 Q 7 L C Z x d W 9 0 O 1 N l Y 3 R p b 2 4 x L 1 Z l d G V y Y W 4 v U G l 2 b 3 R l Z C B D b 2 x 1 b W 4 u e 1 d l Z W s g M S w x f S Z x d W 9 0 O y w m c X V v d D t T Z W N 0 a W 9 u M S 9 W Z X R l c m F u L 1 B p d m 9 0 Z W Q g Q 2 9 s d W 1 u L n t X Z W V r I D I s M T J 9 J n F 1 b 3 Q 7 L C Z x d W 9 0 O 1 N l Y 3 R p b 2 4 x L 1 Z l d G V y Y W 4 v U G l 2 b 3 R l Z C B D b 2 x 1 b W 4 u e 1 d l Z W s g M y w x N X 0 m c X V v d D s s J n F 1 b 3 Q 7 U 2 V j d G l v b j E v V m V 0 Z X J h b i 9 Q a X Z v d G V k I E N v b H V t b i 5 7 V 2 V l a y A 0 L D E 2 f S Z x d W 9 0 O y w m c X V v d D t T Z W N 0 a W 9 u M S 9 W Z X R l c m F u L 1 B p d m 9 0 Z W Q g Q 2 9 s d W 1 u L n t X Z W V r I D U s M T d 9 J n F 1 b 3 Q 7 L C Z x d W 9 0 O 1 N l Y 3 R p b 2 4 x L 1 Z l d G V y Y W 4 v U G l 2 b 3 R l Z C B D b 2 x 1 b W 4 u e 1 d l Z W s g N i w x O H 0 m c X V v d D s s J n F 1 b 3 Q 7 U 2 V j d G l v b j E v V m V 0 Z X J h b i 9 Q a X Z v d G V k I E N v b H V t b i 5 7 V 2 V l a y A 3 L D E 5 f S Z x d W 9 0 O y w m c X V v d D t T Z W N 0 a W 9 u M S 9 W Z X R l c m F u L 1 B p d m 9 0 Z W Q g Q 2 9 s d W 1 u L n t X Z W V r I D g s M j B 9 J n F 1 b 3 Q 7 L C Z x d W 9 0 O 1 N l Y 3 R p b 2 4 x L 1 Z l d G V y Y W 4 v U G l 2 b 3 R l Z C B D b 2 x 1 b W 4 u e 1 d l Z W s g O S w y M X 0 m c X V v d D s s J n F 1 b 3 Q 7 U 2 V j d G l v b j E v V m V 0 Z X J h b i 9 Q a X Z v d G V k I E N v b H V t b i 5 7 V 2 V l a y A x M C w y f S Z x d W 9 0 O y w m c X V v d D t T Z W N 0 a W 9 u M S 9 W Z X R l c m F u L 1 B p d m 9 0 Z W Q g Q 2 9 s d W 1 u L n t X Z W V r I D E x L D N 9 J n F 1 b 3 Q 7 L C Z x d W 9 0 O 1 N l Y 3 R p b 2 4 x L 1 Z l d G V y Y W 4 v U G l 2 b 3 R l Z C B D b 2 x 1 b W 4 u e 1 d l Z W s g M T I s N H 0 m c X V v d D s s J n F 1 b 3 Q 7 U 2 V j d G l v b j E v V m V 0 Z X J h b i 9 Q a X Z v d G V k I E N v b H V t b i 5 7 V 2 V l a y A x M y w 1 f S Z x d W 9 0 O y w m c X V v d D t T Z W N 0 a W 9 u M S 9 W Z X R l c m F u L 1 B p d m 9 0 Z W Q g Q 2 9 s d W 1 u L n t X Z W V r I D E 0 L D Z 9 J n F 1 b 3 Q 7 L C Z x d W 9 0 O 1 N l Y 3 R p b 2 4 x L 1 Z l d G V y Y W 4 v U G l 2 b 3 R l Z C B D b 2 x 1 b W 4 u e 1 d l Z W s g M T U s N 3 0 m c X V v d D s s J n F 1 b 3 Q 7 U 2 V j d G l v b j E v V m V 0 Z X J h b i 9 Q a X Z v d G V k I E N v b H V t b i 5 7 V 2 V l a y A x N i w 4 f S Z x d W 9 0 O y w m c X V v d D t T Z W N 0 a W 9 u M S 9 W Z X R l c m F u L 1 B p d m 9 0 Z W Q g Q 2 9 s d W 1 u L n t X Z W V r I D E 3 L D l 9 J n F 1 b 3 Q 7 L C Z x d W 9 0 O 1 N l Y 3 R p b 2 4 x L 1 Z l d G V y Y W 4 v U G l 2 b 3 R l Z C B D b 2 x 1 b W 4 u e 1 d l Z W s g M T g s M T B 9 J n F 1 b 3 Q 7 L C Z x d W 9 0 O 1 N l Y 3 R p b 2 4 x L 1 Z l d G V y Y W 4 v U G l 2 b 3 R l Z C B D b 2 x 1 b W 4 u e 1 d l Z W s g M T k s M T F 9 J n F 1 b 3 Q 7 L C Z x d W 9 0 O 1 N l Y 3 R p b 2 4 x L 1 Z l d G V y Y W 4 v U G l 2 b 3 R l Z C B D b 2 x 1 b W 4 u e 1 d l Z W s g M j A s M T N 9 J n F 1 b 3 Q 7 L C Z x d W 9 0 O 1 N l Y 3 R p b 2 4 x L 1 Z l d G V y Y W 4 v U G l 2 b 3 R l Z C B D b 2 x 1 b W 4 u e 1 d l Z W s g M j E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R l c m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d G V y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l c m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d G V y Y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l c m F u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R l c m F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k Y 2 9 y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Y X J k Y 2 9 y Z S I g L z 4 8 R W 5 0 c n k g V H l w Z T 0 i R m l s b G V k Q 2 9 t c G x l d G V S Z X N 1 b H R U b 1 d v c m t z a G V l d C I g V m F s d W U 9 I m w x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J U M T M 6 M j M 6 M j c u M T U 2 N z U z M V o i I C 8 + P E V u d H J 5 I F R 5 c G U 9 I k x v Y W R l Z F R v Q W 5 h b H l z a X N T Z X J 2 a W N l c y I g V m F s d W U 9 I m w w I i A v P j x F b n R y e S B U e X B l P S J R d W V y e U l E I i B W Y W x 1 Z T 0 i c z M 1 O W V l Z j V i L W R j N z M t N D Y y M y 1 h N 2 J i L T N l M j Q w Z D l l N W J j Z i I g L z 4 8 R W 5 0 c n k g V H l w Z T 0 i R m l s b E N v b H V t b l R 5 c G V z I i B W Y W x 1 Z T 0 i c 0 J n V U Z C U V V G Q l F V R k J R V U Z C U V V G Q l F V R k J R V U Z C U T 0 9 I i A v P j x F b n R y e S B U e X B l P S J G a W x s Q 2 9 s d W 1 u T m F t Z X M i I F Z h b H V l P S J z W y Z x d W 9 0 O 1 B s Y X l l c i Z x d W 9 0 O y w m c X V v d D t X Z W V r I D E m c X V v d D s s J n F 1 b 3 Q 7 V 2 V l a y A y J n F 1 b 3 Q 7 L C Z x d W 9 0 O 1 d l Z W s g M y Z x d W 9 0 O y w m c X V v d D t X Z W V r I D Q m c X V v d D s s J n F 1 b 3 Q 7 V 2 V l a y A 1 J n F 1 b 3 Q 7 L C Z x d W 9 0 O 1 d l Z W s g N i Z x d W 9 0 O y w m c X V v d D t X Z W V r I D c m c X V v d D s s J n F 1 b 3 Q 7 V 2 V l a y A 4 J n F 1 b 3 Q 7 L C Z x d W 9 0 O 1 d l Z W s g O S Z x d W 9 0 O y w m c X V v d D t X Z W V r I D E w J n F 1 b 3 Q 7 L C Z x d W 9 0 O 1 d l Z W s g M T E m c X V v d D s s J n F 1 b 3 Q 7 V 2 V l a y A x M i Z x d W 9 0 O y w m c X V v d D t X Z W V r I D E z J n F 1 b 3 Q 7 L C Z x d W 9 0 O 1 d l Z W s g M T Q m c X V v d D s s J n F 1 b 3 Q 7 V 2 V l a y A x N S Z x d W 9 0 O y w m c X V v d D t X Z W V r I D E 2 J n F 1 b 3 Q 7 L C Z x d W 9 0 O 1 d l Z W s g M T c m c X V v d D s s J n F 1 b 3 Q 7 V 2 V l a y A x O C Z x d W 9 0 O y w m c X V v d D t X Z W V r I D E 5 J n F 1 b 3 Q 7 L C Z x d W 9 0 O 1 d l Z W s g M j A m c X V v d D s s J n F 1 b 3 Q 7 V 2 V l a y A y M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y Z x d W 9 0 O 1 B s Y X l l c i Z x d W 9 0 O 1 0 s J n F 1 b 3 Q 7 c X V l c n l S Z W x h d G l v b n N o a X B z J n F 1 b 3 Q 7 O l t d L C Z x d W 9 0 O 2 N v b H V t b k l k Z W 5 0 a X R p Z X M m c X V v d D s 6 W y Z x d W 9 0 O 1 N l Y 3 R p b 2 4 x L 0 h h c m R j b 3 J l L 1 B p d m 9 0 Z W Q g Q 2 9 s d W 1 u L n t Q b G F 5 Z X I s M H 0 m c X V v d D s s J n F 1 b 3 Q 7 U 2 V j d G l v b j E v S G F y Z G N v c m U v U G l 2 b 3 R l Z C B D b 2 x 1 b W 4 u e 1 d l Z W s g M S w x f S Z x d W 9 0 O y w m c X V v d D t T Z W N 0 a W 9 u M S 9 I Y X J k Y 2 9 y Z S 9 Q a X Z v d G V k I E N v b H V t b i 5 7 V 2 V l a y A y L D E y f S Z x d W 9 0 O y w m c X V v d D t T Z W N 0 a W 9 u M S 9 I Y X J k Y 2 9 y Z S 9 Q a X Z v d G V k I E N v b H V t b i 5 7 V 2 V l a y A z L D E 1 f S Z x d W 9 0 O y w m c X V v d D t T Z W N 0 a W 9 u M S 9 I Y X J k Y 2 9 y Z S 9 Q a X Z v d G V k I E N v b H V t b i 5 7 V 2 V l a y A 0 L D E 2 f S Z x d W 9 0 O y w m c X V v d D t T Z W N 0 a W 9 u M S 9 I Y X J k Y 2 9 y Z S 9 Q a X Z v d G V k I E N v b H V t b i 5 7 V 2 V l a y A 1 L D E 3 f S Z x d W 9 0 O y w m c X V v d D t T Z W N 0 a W 9 u M S 9 I Y X J k Y 2 9 y Z S 9 Q a X Z v d G V k I E N v b H V t b i 5 7 V 2 V l a y A 2 L D E 4 f S Z x d W 9 0 O y w m c X V v d D t T Z W N 0 a W 9 u M S 9 I Y X J k Y 2 9 y Z S 9 Q a X Z v d G V k I E N v b H V t b i 5 7 V 2 V l a y A 3 L D E 5 f S Z x d W 9 0 O y w m c X V v d D t T Z W N 0 a W 9 u M S 9 I Y X J k Y 2 9 y Z S 9 Q a X Z v d G V k I E N v b H V t b i 5 7 V 2 V l a y A 4 L D I w f S Z x d W 9 0 O y w m c X V v d D t T Z W N 0 a W 9 u M S 9 I Y X J k Y 2 9 y Z S 9 Q a X Z v d G V k I E N v b H V t b i 5 7 V 2 V l a y A 5 L D I x f S Z x d W 9 0 O y w m c X V v d D t T Z W N 0 a W 9 u M S 9 I Y X J k Y 2 9 y Z S 9 Q a X Z v d G V k I E N v b H V t b i 5 7 V 2 V l a y A x M C w y f S Z x d W 9 0 O y w m c X V v d D t T Z W N 0 a W 9 u M S 9 I Y X J k Y 2 9 y Z S 9 Q a X Z v d G V k I E N v b H V t b i 5 7 V 2 V l a y A x M S w z f S Z x d W 9 0 O y w m c X V v d D t T Z W N 0 a W 9 u M S 9 I Y X J k Y 2 9 y Z S 9 Q a X Z v d G V k I E N v b H V t b i 5 7 V 2 V l a y A x M i w 0 f S Z x d W 9 0 O y w m c X V v d D t T Z W N 0 a W 9 u M S 9 I Y X J k Y 2 9 y Z S 9 Q a X Z v d G V k I E N v b H V t b i 5 7 V 2 V l a y A x M y w 1 f S Z x d W 9 0 O y w m c X V v d D t T Z W N 0 a W 9 u M S 9 I Y X J k Y 2 9 y Z S 9 Q a X Z v d G V k I E N v b H V t b i 5 7 V 2 V l a y A x N C w 2 f S Z x d W 9 0 O y w m c X V v d D t T Z W N 0 a W 9 u M S 9 I Y X J k Y 2 9 y Z S 9 Q a X Z v d G V k I E N v b H V t b i 5 7 V 2 V l a y A x N S w 3 f S Z x d W 9 0 O y w m c X V v d D t T Z W N 0 a W 9 u M S 9 I Y X J k Y 2 9 y Z S 9 Q a X Z v d G V k I E N v b H V t b i 5 7 V 2 V l a y A x N i w 4 f S Z x d W 9 0 O y w m c X V v d D t T Z W N 0 a W 9 u M S 9 I Y X J k Y 2 9 y Z S 9 Q a X Z v d G V k I E N v b H V t b i 5 7 V 2 V l a y A x N y w 5 f S Z x d W 9 0 O y w m c X V v d D t T Z W N 0 a W 9 u M S 9 I Y X J k Y 2 9 y Z S 9 Q a X Z v d G V k I E N v b H V t b i 5 7 V 2 V l a y A x O C w x M H 0 m c X V v d D s s J n F 1 b 3 Q 7 U 2 V j d G l v b j E v S G F y Z G N v c m U v U G l 2 b 3 R l Z C B D b 2 x 1 b W 4 u e 1 d l Z W s g M T k s M T F 9 J n F 1 b 3 Q 7 L C Z x d W 9 0 O 1 N l Y 3 R p b 2 4 x L 0 h h c m R j b 3 J l L 1 B p d m 9 0 Z W Q g Q 2 9 s d W 1 u L n t X Z W V r I D I w L D E z f S Z x d W 9 0 O y w m c X V v d D t T Z W N 0 a W 9 u M S 9 I Y X J k Y 2 9 y Z S 9 Q a X Z v d G V k I E N v b H V t b i 5 7 V 2 V l a y A y M S w x N H 0 m c X V v d D t d L C Z x d W 9 0 O 0 N v b H V t b k N v d W 5 0 J n F 1 b 3 Q 7 O j I y L C Z x d W 9 0 O 0 t l e U N v b H V t b k 5 h b W V z J n F 1 b 3 Q 7 O l s m c X V v d D t Q b G F 5 Z X I m c X V v d D t d L C Z x d W 9 0 O 0 N v b H V t b k l k Z W 5 0 a X R p Z X M m c X V v d D s 6 W y Z x d W 9 0 O 1 N l Y 3 R p b 2 4 x L 0 h h c m R j b 3 J l L 1 B p d m 9 0 Z W Q g Q 2 9 s d W 1 u L n t Q b G F 5 Z X I s M H 0 m c X V v d D s s J n F 1 b 3 Q 7 U 2 V j d G l v b j E v S G F y Z G N v c m U v U G l 2 b 3 R l Z C B D b 2 x 1 b W 4 u e 1 d l Z W s g M S w x f S Z x d W 9 0 O y w m c X V v d D t T Z W N 0 a W 9 u M S 9 I Y X J k Y 2 9 y Z S 9 Q a X Z v d G V k I E N v b H V t b i 5 7 V 2 V l a y A y L D E y f S Z x d W 9 0 O y w m c X V v d D t T Z W N 0 a W 9 u M S 9 I Y X J k Y 2 9 y Z S 9 Q a X Z v d G V k I E N v b H V t b i 5 7 V 2 V l a y A z L D E 1 f S Z x d W 9 0 O y w m c X V v d D t T Z W N 0 a W 9 u M S 9 I Y X J k Y 2 9 y Z S 9 Q a X Z v d G V k I E N v b H V t b i 5 7 V 2 V l a y A 0 L D E 2 f S Z x d W 9 0 O y w m c X V v d D t T Z W N 0 a W 9 u M S 9 I Y X J k Y 2 9 y Z S 9 Q a X Z v d G V k I E N v b H V t b i 5 7 V 2 V l a y A 1 L D E 3 f S Z x d W 9 0 O y w m c X V v d D t T Z W N 0 a W 9 u M S 9 I Y X J k Y 2 9 y Z S 9 Q a X Z v d G V k I E N v b H V t b i 5 7 V 2 V l a y A 2 L D E 4 f S Z x d W 9 0 O y w m c X V v d D t T Z W N 0 a W 9 u M S 9 I Y X J k Y 2 9 y Z S 9 Q a X Z v d G V k I E N v b H V t b i 5 7 V 2 V l a y A 3 L D E 5 f S Z x d W 9 0 O y w m c X V v d D t T Z W N 0 a W 9 u M S 9 I Y X J k Y 2 9 y Z S 9 Q a X Z v d G V k I E N v b H V t b i 5 7 V 2 V l a y A 4 L D I w f S Z x d W 9 0 O y w m c X V v d D t T Z W N 0 a W 9 u M S 9 I Y X J k Y 2 9 y Z S 9 Q a X Z v d G V k I E N v b H V t b i 5 7 V 2 V l a y A 5 L D I x f S Z x d W 9 0 O y w m c X V v d D t T Z W N 0 a W 9 u M S 9 I Y X J k Y 2 9 y Z S 9 Q a X Z v d G V k I E N v b H V t b i 5 7 V 2 V l a y A x M C w y f S Z x d W 9 0 O y w m c X V v d D t T Z W N 0 a W 9 u M S 9 I Y X J k Y 2 9 y Z S 9 Q a X Z v d G V k I E N v b H V t b i 5 7 V 2 V l a y A x M S w z f S Z x d W 9 0 O y w m c X V v d D t T Z W N 0 a W 9 u M S 9 I Y X J k Y 2 9 y Z S 9 Q a X Z v d G V k I E N v b H V t b i 5 7 V 2 V l a y A x M i w 0 f S Z x d W 9 0 O y w m c X V v d D t T Z W N 0 a W 9 u M S 9 I Y X J k Y 2 9 y Z S 9 Q a X Z v d G V k I E N v b H V t b i 5 7 V 2 V l a y A x M y w 1 f S Z x d W 9 0 O y w m c X V v d D t T Z W N 0 a W 9 u M S 9 I Y X J k Y 2 9 y Z S 9 Q a X Z v d G V k I E N v b H V t b i 5 7 V 2 V l a y A x N C w 2 f S Z x d W 9 0 O y w m c X V v d D t T Z W N 0 a W 9 u M S 9 I Y X J k Y 2 9 y Z S 9 Q a X Z v d G V k I E N v b H V t b i 5 7 V 2 V l a y A x N S w 3 f S Z x d W 9 0 O y w m c X V v d D t T Z W N 0 a W 9 u M S 9 I Y X J k Y 2 9 y Z S 9 Q a X Z v d G V k I E N v b H V t b i 5 7 V 2 V l a y A x N i w 4 f S Z x d W 9 0 O y w m c X V v d D t T Z W N 0 a W 9 u M S 9 I Y X J k Y 2 9 y Z S 9 Q a X Z v d G V k I E N v b H V t b i 5 7 V 2 V l a y A x N y w 5 f S Z x d W 9 0 O y w m c X V v d D t T Z W N 0 a W 9 u M S 9 I Y X J k Y 2 9 y Z S 9 Q a X Z v d G V k I E N v b H V t b i 5 7 V 2 V l a y A x O C w x M H 0 m c X V v d D s s J n F 1 b 3 Q 7 U 2 V j d G l v b j E v S G F y Z G N v c m U v U G l 2 b 3 R l Z C B D b 2 x 1 b W 4 u e 1 d l Z W s g M T k s M T F 9 J n F 1 b 3 Q 7 L C Z x d W 9 0 O 1 N l Y 3 R p b 2 4 x L 0 h h c m R j b 3 J l L 1 B p d m 9 0 Z W Q g Q 2 9 s d W 1 u L n t X Z W V r I D I w L D E z f S Z x d W 9 0 O y w m c X V v d D t T Z W N 0 a W 9 u M S 9 I Y X J k Y 2 9 y Z S 9 Q a X Z v d G V k I E N v b H V t b i 5 7 V 2 V l a y A y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m R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m R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y Z G N v c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y Z G N v c m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k Y 2 9 y Z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y Z G N v c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F u a X R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l u c 2 F u a X R 5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T k t M D k t M j J U M T M 6 M j M 6 M j c u M T Y 3 N z U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F 1 Z X J 5 S U Q i I F Z h b H V l P S J z N m V m N 2 E 3 Z D E t N T Z i M C 0 0 Y T I 4 L W I x Y m Y t Z T d k Z W F i Z W Q w Z D c 3 I i A v P j x F b n R y e S B U e X B l P S J G a W x s Q 2 9 1 b n Q i I F Z h b H V l P S J s N z M i I C 8 + P E V u d H J 5 I F R 5 c G U 9 I k Z p b G x D b 2 x 1 b W 5 O Y W 1 l c y I g V m F s d W U 9 I n N b J n F 1 b 3 Q 7 U G x h e W V y J n F 1 b 3 Q 7 L C Z x d W 9 0 O 1 d l Z W s g M S Z x d W 9 0 O y w m c X V v d D t X Z W V r I D I m c X V v d D s s J n F 1 b 3 Q 7 V 2 V l a y A z J n F 1 b 3 Q 7 L C Z x d W 9 0 O 1 d l Z W s g N C Z x d W 9 0 O y w m c X V v d D t X Z W V r I D U m c X V v d D s s J n F 1 b 3 Q 7 V 2 V l a y A 2 J n F 1 b 3 Q 7 L C Z x d W 9 0 O 1 d l Z W s g N y Z x d W 9 0 O y w m c X V v d D t X Z W V r I D g m c X V v d D s s J n F 1 b 3 Q 7 V 2 V l a y A 5 J n F 1 b 3 Q 7 L C Z x d W 9 0 O 1 d l Z W s g M T A m c X V v d D s s J n F 1 b 3 Q 7 V 2 V l a y A x M S Z x d W 9 0 O y w m c X V v d D t X Z W V r I D E y J n F 1 b 3 Q 7 L C Z x d W 9 0 O 1 d l Z W s g M T M m c X V v d D s s J n F 1 b 3 Q 7 V 2 V l a y A x N C Z x d W 9 0 O y w m c X V v d D t X Z W V r I D E 1 J n F 1 b 3 Q 7 L C Z x d W 9 0 O 1 d l Z W s g M T Y m c X V v d D s s J n F 1 b 3 Q 7 V 2 V l a y A x N y Z x d W 9 0 O y w m c X V v d D t X Z W V r I D E 4 J n F 1 b 3 Q 7 L C Z x d W 9 0 O 1 d l Z W s g M T k m c X V v d D s s J n F 1 b 3 Q 7 V 2 V l a y A y M C Z x d W 9 0 O y w m c X V v d D t X Z W V r I D I x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z Y W 5 p d H k v U G l 2 b 3 R l Z C B D b 2 x 1 b W 4 u e 1 B s Y X l l c i w w f S Z x d W 9 0 O y w m c X V v d D t T Z W N 0 a W 9 u M S 9 J b n N h b m l 0 e S 9 Q a X Z v d G V k I E N v b H V t b i 5 7 V 2 V l a y A x L D F 9 J n F 1 b 3 Q 7 L C Z x d W 9 0 O 1 N l Y 3 R p b 2 4 x L 0 l u c 2 F u a X R 5 L 1 B p d m 9 0 Z W Q g Q 2 9 s d W 1 u L n t X Z W V r I D I s M T J 9 J n F 1 b 3 Q 7 L C Z x d W 9 0 O 1 N l Y 3 R p b 2 4 x L 0 l u c 2 F u a X R 5 L 1 B p d m 9 0 Z W Q g Q 2 9 s d W 1 u L n t X Z W V r I D M s M T V 9 J n F 1 b 3 Q 7 L C Z x d W 9 0 O 1 N l Y 3 R p b 2 4 x L 0 l u c 2 F u a X R 5 L 1 B p d m 9 0 Z W Q g Q 2 9 s d W 1 u L n t X Z W V r I D Q s M T Z 9 J n F 1 b 3 Q 7 L C Z x d W 9 0 O 1 N l Y 3 R p b 2 4 x L 0 l u c 2 F u a X R 5 L 1 B p d m 9 0 Z W Q g Q 2 9 s d W 1 u L n t X Z W V r I D U s M T d 9 J n F 1 b 3 Q 7 L C Z x d W 9 0 O 1 N l Y 3 R p b 2 4 x L 0 l u c 2 F u a X R 5 L 1 B p d m 9 0 Z W Q g Q 2 9 s d W 1 u L n t X Z W V r I D Y s M T h 9 J n F 1 b 3 Q 7 L C Z x d W 9 0 O 1 N l Y 3 R p b 2 4 x L 0 l u c 2 F u a X R 5 L 1 B p d m 9 0 Z W Q g Q 2 9 s d W 1 u L n t X Z W V r I D c s M T l 9 J n F 1 b 3 Q 7 L C Z x d W 9 0 O 1 N l Y 3 R p b 2 4 x L 0 l u c 2 F u a X R 5 L 1 B p d m 9 0 Z W Q g Q 2 9 s d W 1 u L n t X Z W V r I D g s M j B 9 J n F 1 b 3 Q 7 L C Z x d W 9 0 O 1 N l Y 3 R p b 2 4 x L 0 l u c 2 F u a X R 5 L 1 B p d m 9 0 Z W Q g Q 2 9 s d W 1 u L n t X Z W V r I D k s M j F 9 J n F 1 b 3 Q 7 L C Z x d W 9 0 O 1 N l Y 3 R p b 2 4 x L 0 l u c 2 F u a X R 5 L 1 B p d m 9 0 Z W Q g Q 2 9 s d W 1 u L n t X Z W V r I D E w L D J 9 J n F 1 b 3 Q 7 L C Z x d W 9 0 O 1 N l Y 3 R p b 2 4 x L 0 l u c 2 F u a X R 5 L 1 B p d m 9 0 Z W Q g Q 2 9 s d W 1 u L n t X Z W V r I D E x L D N 9 J n F 1 b 3 Q 7 L C Z x d W 9 0 O 1 N l Y 3 R p b 2 4 x L 0 l u c 2 F u a X R 5 L 1 B p d m 9 0 Z W Q g Q 2 9 s d W 1 u L n t X Z W V r I D E y L D R 9 J n F 1 b 3 Q 7 L C Z x d W 9 0 O 1 N l Y 3 R p b 2 4 x L 0 l u c 2 F u a X R 5 L 1 B p d m 9 0 Z W Q g Q 2 9 s d W 1 u L n t X Z W V r I D E z L D V 9 J n F 1 b 3 Q 7 L C Z x d W 9 0 O 1 N l Y 3 R p b 2 4 x L 0 l u c 2 F u a X R 5 L 1 B p d m 9 0 Z W Q g Q 2 9 s d W 1 u L n t X Z W V r I D E 0 L D Z 9 J n F 1 b 3 Q 7 L C Z x d W 9 0 O 1 N l Y 3 R p b 2 4 x L 0 l u c 2 F u a X R 5 L 1 B p d m 9 0 Z W Q g Q 2 9 s d W 1 u L n t X Z W V r I D E 1 L D d 9 J n F 1 b 3 Q 7 L C Z x d W 9 0 O 1 N l Y 3 R p b 2 4 x L 0 l u c 2 F u a X R 5 L 1 B p d m 9 0 Z W Q g Q 2 9 s d W 1 u L n t X Z W V r I D E 2 L D h 9 J n F 1 b 3 Q 7 L C Z x d W 9 0 O 1 N l Y 3 R p b 2 4 x L 0 l u c 2 F u a X R 5 L 1 B p d m 9 0 Z W Q g Q 2 9 s d W 1 u L n t X Z W V r I D E 3 L D l 9 J n F 1 b 3 Q 7 L C Z x d W 9 0 O 1 N l Y 3 R p b 2 4 x L 0 l u c 2 F u a X R 5 L 1 B p d m 9 0 Z W Q g Q 2 9 s d W 1 u L n t X Z W V r I D E 4 L D E w f S Z x d W 9 0 O y w m c X V v d D t T Z W N 0 a W 9 u M S 9 J b n N h b m l 0 e S 9 Q a X Z v d G V k I E N v b H V t b i 5 7 V 2 V l a y A x O S w x M X 0 m c X V v d D s s J n F 1 b 3 Q 7 U 2 V j d G l v b j E v S W 5 z Y W 5 p d H k v U G l 2 b 3 R l Z C B D b 2 x 1 b W 4 u e 1 d l Z W s g M j A s M T N 9 J n F 1 b 3 Q 7 L C Z x d W 9 0 O 1 N l Y 3 R p b 2 4 x L 0 l u c 2 F u a X R 5 L 1 B p d m 9 0 Z W Q g Q 2 9 s d W 1 u L n t X Z W V r I D I x L D E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S W 5 z Y W 5 p d H k v U G l 2 b 3 R l Z C B D b 2 x 1 b W 4 u e 1 B s Y X l l c i w w f S Z x d W 9 0 O y w m c X V v d D t T Z W N 0 a W 9 u M S 9 J b n N h b m l 0 e S 9 Q a X Z v d G V k I E N v b H V t b i 5 7 V 2 V l a y A x L D F 9 J n F 1 b 3 Q 7 L C Z x d W 9 0 O 1 N l Y 3 R p b 2 4 x L 0 l u c 2 F u a X R 5 L 1 B p d m 9 0 Z W Q g Q 2 9 s d W 1 u L n t X Z W V r I D I s M T J 9 J n F 1 b 3 Q 7 L C Z x d W 9 0 O 1 N l Y 3 R p b 2 4 x L 0 l u c 2 F u a X R 5 L 1 B p d m 9 0 Z W Q g Q 2 9 s d W 1 u L n t X Z W V r I D M s M T V 9 J n F 1 b 3 Q 7 L C Z x d W 9 0 O 1 N l Y 3 R p b 2 4 x L 0 l u c 2 F u a X R 5 L 1 B p d m 9 0 Z W Q g Q 2 9 s d W 1 u L n t X Z W V r I D Q s M T Z 9 J n F 1 b 3 Q 7 L C Z x d W 9 0 O 1 N l Y 3 R p b 2 4 x L 0 l u c 2 F u a X R 5 L 1 B p d m 9 0 Z W Q g Q 2 9 s d W 1 u L n t X Z W V r I D U s M T d 9 J n F 1 b 3 Q 7 L C Z x d W 9 0 O 1 N l Y 3 R p b 2 4 x L 0 l u c 2 F u a X R 5 L 1 B p d m 9 0 Z W Q g Q 2 9 s d W 1 u L n t X Z W V r I D Y s M T h 9 J n F 1 b 3 Q 7 L C Z x d W 9 0 O 1 N l Y 3 R p b 2 4 x L 0 l u c 2 F u a X R 5 L 1 B p d m 9 0 Z W Q g Q 2 9 s d W 1 u L n t X Z W V r I D c s M T l 9 J n F 1 b 3 Q 7 L C Z x d W 9 0 O 1 N l Y 3 R p b 2 4 x L 0 l u c 2 F u a X R 5 L 1 B p d m 9 0 Z W Q g Q 2 9 s d W 1 u L n t X Z W V r I D g s M j B 9 J n F 1 b 3 Q 7 L C Z x d W 9 0 O 1 N l Y 3 R p b 2 4 x L 0 l u c 2 F u a X R 5 L 1 B p d m 9 0 Z W Q g Q 2 9 s d W 1 u L n t X Z W V r I D k s M j F 9 J n F 1 b 3 Q 7 L C Z x d W 9 0 O 1 N l Y 3 R p b 2 4 x L 0 l u c 2 F u a X R 5 L 1 B p d m 9 0 Z W Q g Q 2 9 s d W 1 u L n t X Z W V r I D E w L D J 9 J n F 1 b 3 Q 7 L C Z x d W 9 0 O 1 N l Y 3 R p b 2 4 x L 0 l u c 2 F u a X R 5 L 1 B p d m 9 0 Z W Q g Q 2 9 s d W 1 u L n t X Z W V r I D E x L D N 9 J n F 1 b 3 Q 7 L C Z x d W 9 0 O 1 N l Y 3 R p b 2 4 x L 0 l u c 2 F u a X R 5 L 1 B p d m 9 0 Z W Q g Q 2 9 s d W 1 u L n t X Z W V r I D E y L D R 9 J n F 1 b 3 Q 7 L C Z x d W 9 0 O 1 N l Y 3 R p b 2 4 x L 0 l u c 2 F u a X R 5 L 1 B p d m 9 0 Z W Q g Q 2 9 s d W 1 u L n t X Z W V r I D E z L D V 9 J n F 1 b 3 Q 7 L C Z x d W 9 0 O 1 N l Y 3 R p b 2 4 x L 0 l u c 2 F u a X R 5 L 1 B p d m 9 0 Z W Q g Q 2 9 s d W 1 u L n t X Z W V r I D E 0 L D Z 9 J n F 1 b 3 Q 7 L C Z x d W 9 0 O 1 N l Y 3 R p b 2 4 x L 0 l u c 2 F u a X R 5 L 1 B p d m 9 0 Z W Q g Q 2 9 s d W 1 u L n t X Z W V r I D E 1 L D d 9 J n F 1 b 3 Q 7 L C Z x d W 9 0 O 1 N l Y 3 R p b 2 4 x L 0 l u c 2 F u a X R 5 L 1 B p d m 9 0 Z W Q g Q 2 9 s d W 1 u L n t X Z W V r I D E 2 L D h 9 J n F 1 b 3 Q 7 L C Z x d W 9 0 O 1 N l Y 3 R p b 2 4 x L 0 l u c 2 F u a X R 5 L 1 B p d m 9 0 Z W Q g Q 2 9 s d W 1 u L n t X Z W V r I D E 3 L D l 9 J n F 1 b 3 Q 7 L C Z x d W 9 0 O 1 N l Y 3 R p b 2 4 x L 0 l u c 2 F u a X R 5 L 1 B p d m 9 0 Z W Q g Q 2 9 s d W 1 u L n t X Z W V r I D E 4 L D E w f S Z x d W 9 0 O y w m c X V v d D t T Z W N 0 a W 9 u M S 9 J b n N h b m l 0 e S 9 Q a X Z v d G V k I E N v b H V t b i 5 7 V 2 V l a y A x O S w x M X 0 m c X V v d D s s J n F 1 b 3 Q 7 U 2 V j d G l v b j E v S W 5 z Y W 5 p d H k v U G l 2 b 3 R l Z C B D b 2 x 1 b W 4 u e 1 d l Z W s g M j A s M T N 9 J n F 1 b 3 Q 7 L C Z x d W 9 0 O 1 N l Y 3 R p b 2 4 x L 0 l u c 2 F u a X R 5 L 1 B p d m 9 0 Z W Q g Q 2 9 s d W 1 u L n t X Z W V r I D I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Y W 5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Y W 5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h b m l 0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h b m l 0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2 F u a X R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h b m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B p Y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c G l j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E 9 P S I g L z 4 8 R W 5 0 c n k g V H l w Z T 0 i R m l s b E V y c m 9 y Q 2 9 1 b n Q i I F Z h b H V l P S J s M C I g L z 4 8 R W 5 0 c n k g V H l w Z T 0 i R m l s b E x h c 3 R V c G R h d G V k I i B W Y W x 1 Z T 0 i Z D I w M T k t M D k t M j J U M T M 6 M j M 6 M j c u M T c 4 N z U 4 M l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F 1 Z X J 5 S U Q i I F Z h b H V l P S J z Y T c 4 Y z h k O T A t Z j k y N S 0 0 Y m V k L T g 2 M T Y t N T c z M z N m N z N i N m M 1 I i A v P j x F b n R y e S B U e X B l P S J G a W x s Q 2 9 1 b n Q i I F Z h b H V l P S J s M T k i I C 8 + P E V u d H J 5 I F R 5 c G U 9 I k Z p b G x D b 2 x 1 b W 5 O Y W 1 l c y I g V m F s d W U 9 I n N b J n F 1 b 3 Q 7 U G x h e W V y J n F 1 b 3 Q 7 L C Z x d W 9 0 O 1 d l Z W s g M S Z x d W 9 0 O y w m c X V v d D t X Z W V r I D I m c X V v d D s s J n F 1 b 3 Q 7 V 2 V l a y A z J n F 1 b 3 Q 7 L C Z x d W 9 0 O 1 d l Z W s g N C Z x d W 9 0 O y w m c X V v d D t X Z W V r I D U m c X V v d D s s J n F 1 b 3 Q 7 V 2 V l a y A 2 J n F 1 b 3 Q 7 L C Z x d W 9 0 O 1 d l Z W s g N y Z x d W 9 0 O y w m c X V v d D t X Z W V r I D g m c X V v d D s s J n F 1 b 3 Q 7 V 2 V l a y A 5 J n F 1 b 3 Q 7 L C Z x d W 9 0 O 1 d l Z W s g M T A m c X V v d D s s J n F 1 b 3 Q 7 V 2 V l a y A x M S Z x d W 9 0 O y w m c X V v d D t X Z W V r I D E y J n F 1 b 3 Q 7 L C Z x d W 9 0 O 1 d l Z W s g M T M m c X V v d D s s J n F 1 b 3 Q 7 V 2 V l a y A x N C Z x d W 9 0 O y w m c X V v d D t X Z W V r I D E 1 J n F 1 b 3 Q 7 L C Z x d W 9 0 O 1 d l Z W s g M T Y m c X V v d D s s J n F 1 b 3 Q 7 V 2 V l a y A x N y Z x d W 9 0 O y w m c X V v d D t X Z W V r I D E 4 J n F 1 b 3 Q 7 L C Z x d W 9 0 O 1 d l Z W s g M T k m c X V v d D s s J n F 1 b 3 Q 7 V 2 V l a y A y M C Z x d W 9 0 O y w m c X V v d D t X Z W V r I D I x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J n F 1 b 3 Q 7 U G x h e W V y J n F 1 b 3 Q 7 X S w m c X V v d D t x d W V y e V J l b G F 0 a W 9 u c 2 h p c H M m c X V v d D s 6 W 1 0 s J n F 1 b 3 Q 7 Y 2 9 s d W 1 u S W R l b n R p d G l l c y Z x d W 9 0 O z p b J n F 1 b 3 Q 7 U 2 V j d G l v b j E v R X B p Y y 9 Q a X Z v d G V k I E N v b H V t b i 5 7 U G x h e W V y L D B 9 J n F 1 b 3 Q 7 L C Z x d W 9 0 O 1 N l Y 3 R p b 2 4 x L 0 V w a W M v U G l 2 b 3 R l Z C B D b 2 x 1 b W 4 u e 1 d l Z W s g M S w x f S Z x d W 9 0 O y w m c X V v d D t T Z W N 0 a W 9 u M S 9 F c G l j L 1 B p d m 9 0 Z W Q g Q 2 9 s d W 1 u L n t X Z W V r I D I s M T J 9 J n F 1 b 3 Q 7 L C Z x d W 9 0 O 1 N l Y 3 R p b 2 4 x L 0 V w a W M v U G l 2 b 3 R l Z C B D b 2 x 1 b W 4 u e 1 d l Z W s g M y w x N X 0 m c X V v d D s s J n F 1 b 3 Q 7 U 2 V j d G l v b j E v R X B p Y y 9 Q a X Z v d G V k I E N v b H V t b i 5 7 V 2 V l a y A 0 L D E 2 f S Z x d W 9 0 O y w m c X V v d D t T Z W N 0 a W 9 u M S 9 F c G l j L 1 B p d m 9 0 Z W Q g Q 2 9 s d W 1 u L n t X Z W V r I D U s M T d 9 J n F 1 b 3 Q 7 L C Z x d W 9 0 O 1 N l Y 3 R p b 2 4 x L 0 V w a W M v U G l 2 b 3 R l Z C B D b 2 x 1 b W 4 u e 1 d l Z W s g N i w x O H 0 m c X V v d D s s J n F 1 b 3 Q 7 U 2 V j d G l v b j E v R X B p Y y 9 Q a X Z v d G V k I E N v b H V t b i 5 7 V 2 V l a y A 3 L D E 5 f S Z x d W 9 0 O y w m c X V v d D t T Z W N 0 a W 9 u M S 9 F c G l j L 1 B p d m 9 0 Z W Q g Q 2 9 s d W 1 u L n t X Z W V r I D g s M j B 9 J n F 1 b 3 Q 7 L C Z x d W 9 0 O 1 N l Y 3 R p b 2 4 x L 0 V w a W M v U G l 2 b 3 R l Z C B D b 2 x 1 b W 4 u e 1 d l Z W s g O S w y M X 0 m c X V v d D s s J n F 1 b 3 Q 7 U 2 V j d G l v b j E v R X B p Y y 9 Q a X Z v d G V k I E N v b H V t b i 5 7 V 2 V l a y A x M C w y f S Z x d W 9 0 O y w m c X V v d D t T Z W N 0 a W 9 u M S 9 F c G l j L 1 B p d m 9 0 Z W Q g Q 2 9 s d W 1 u L n t X Z W V r I D E x L D N 9 J n F 1 b 3 Q 7 L C Z x d W 9 0 O 1 N l Y 3 R p b 2 4 x L 0 V w a W M v U G l 2 b 3 R l Z C B D b 2 x 1 b W 4 u e 1 d l Z W s g M T I s N H 0 m c X V v d D s s J n F 1 b 3 Q 7 U 2 V j d G l v b j E v R X B p Y y 9 Q a X Z v d G V k I E N v b H V t b i 5 7 V 2 V l a y A x M y w 1 f S Z x d W 9 0 O y w m c X V v d D t T Z W N 0 a W 9 u M S 9 F c G l j L 1 B p d m 9 0 Z W Q g Q 2 9 s d W 1 u L n t X Z W V r I D E 0 L D Z 9 J n F 1 b 3 Q 7 L C Z x d W 9 0 O 1 N l Y 3 R p b 2 4 x L 0 V w a W M v U G l 2 b 3 R l Z C B D b 2 x 1 b W 4 u e 1 d l Z W s g M T U s N 3 0 m c X V v d D s s J n F 1 b 3 Q 7 U 2 V j d G l v b j E v R X B p Y y 9 Q a X Z v d G V k I E N v b H V t b i 5 7 V 2 V l a y A x N i w 4 f S Z x d W 9 0 O y w m c X V v d D t T Z W N 0 a W 9 u M S 9 F c G l j L 1 B p d m 9 0 Z W Q g Q 2 9 s d W 1 u L n t X Z W V r I D E 3 L D l 9 J n F 1 b 3 Q 7 L C Z x d W 9 0 O 1 N l Y 3 R p b 2 4 x L 0 V w a W M v U G l 2 b 3 R l Z C B D b 2 x 1 b W 4 u e 1 d l Z W s g M T g s M T B 9 J n F 1 b 3 Q 7 L C Z x d W 9 0 O 1 N l Y 3 R p b 2 4 x L 0 V w a W M v U G l 2 b 3 R l Z C B D b 2 x 1 b W 4 u e 1 d l Z W s g M T k s M T F 9 J n F 1 b 3 Q 7 L C Z x d W 9 0 O 1 N l Y 3 R p b 2 4 x L 0 V w a W M v U G l 2 b 3 R l Z C B D b 2 x 1 b W 4 u e 1 d l Z W s g M j A s M T N 9 J n F 1 b 3 Q 7 L C Z x d W 9 0 O 1 N l Y 3 R p b 2 4 x L 0 V w a W M v U G l 2 b 3 R l Z C B D b 2 x 1 b W 4 u e 1 d l Z W s g M j E s M T R 9 J n F 1 b 3 Q 7 X S w m c X V v d D t D b 2 x 1 b W 5 D b 3 V u d C Z x d W 9 0 O z o y M i w m c X V v d D t L Z X l D b 2 x 1 b W 5 O Y W 1 l c y Z x d W 9 0 O z p b J n F 1 b 3 Q 7 U G x h e W V y J n F 1 b 3 Q 7 X S w m c X V v d D t D b 2 x 1 b W 5 J Z G V u d G l 0 a W V z J n F 1 b 3 Q 7 O l s m c X V v d D t T Z W N 0 a W 9 u M S 9 F c G l j L 1 B p d m 9 0 Z W Q g Q 2 9 s d W 1 u L n t Q b G F 5 Z X I s M H 0 m c X V v d D s s J n F 1 b 3 Q 7 U 2 V j d G l v b j E v R X B p Y y 9 Q a X Z v d G V k I E N v b H V t b i 5 7 V 2 V l a y A x L D F 9 J n F 1 b 3 Q 7 L C Z x d W 9 0 O 1 N l Y 3 R p b 2 4 x L 0 V w a W M v U G l 2 b 3 R l Z C B D b 2 x 1 b W 4 u e 1 d l Z W s g M i w x M n 0 m c X V v d D s s J n F 1 b 3 Q 7 U 2 V j d G l v b j E v R X B p Y y 9 Q a X Z v d G V k I E N v b H V t b i 5 7 V 2 V l a y A z L D E 1 f S Z x d W 9 0 O y w m c X V v d D t T Z W N 0 a W 9 u M S 9 F c G l j L 1 B p d m 9 0 Z W Q g Q 2 9 s d W 1 u L n t X Z W V r I D Q s M T Z 9 J n F 1 b 3 Q 7 L C Z x d W 9 0 O 1 N l Y 3 R p b 2 4 x L 0 V w a W M v U G l 2 b 3 R l Z C B D b 2 x 1 b W 4 u e 1 d l Z W s g N S w x N 3 0 m c X V v d D s s J n F 1 b 3 Q 7 U 2 V j d G l v b j E v R X B p Y y 9 Q a X Z v d G V k I E N v b H V t b i 5 7 V 2 V l a y A 2 L D E 4 f S Z x d W 9 0 O y w m c X V v d D t T Z W N 0 a W 9 u M S 9 F c G l j L 1 B p d m 9 0 Z W Q g Q 2 9 s d W 1 u L n t X Z W V r I D c s M T l 9 J n F 1 b 3 Q 7 L C Z x d W 9 0 O 1 N l Y 3 R p b 2 4 x L 0 V w a W M v U G l 2 b 3 R l Z C B D b 2 x 1 b W 4 u e 1 d l Z W s g O C w y M H 0 m c X V v d D s s J n F 1 b 3 Q 7 U 2 V j d G l v b j E v R X B p Y y 9 Q a X Z v d G V k I E N v b H V t b i 5 7 V 2 V l a y A 5 L D I x f S Z x d W 9 0 O y w m c X V v d D t T Z W N 0 a W 9 u M S 9 F c G l j L 1 B p d m 9 0 Z W Q g Q 2 9 s d W 1 u L n t X Z W V r I D E w L D J 9 J n F 1 b 3 Q 7 L C Z x d W 9 0 O 1 N l Y 3 R p b 2 4 x L 0 V w a W M v U G l 2 b 3 R l Z C B D b 2 x 1 b W 4 u e 1 d l Z W s g M T E s M 3 0 m c X V v d D s s J n F 1 b 3 Q 7 U 2 V j d G l v b j E v R X B p Y y 9 Q a X Z v d G V k I E N v b H V t b i 5 7 V 2 V l a y A x M i w 0 f S Z x d W 9 0 O y w m c X V v d D t T Z W N 0 a W 9 u M S 9 F c G l j L 1 B p d m 9 0 Z W Q g Q 2 9 s d W 1 u L n t X Z W V r I D E z L D V 9 J n F 1 b 3 Q 7 L C Z x d W 9 0 O 1 N l Y 3 R p b 2 4 x L 0 V w a W M v U G l 2 b 3 R l Z C B D b 2 x 1 b W 4 u e 1 d l Z W s g M T Q s N n 0 m c X V v d D s s J n F 1 b 3 Q 7 U 2 V j d G l v b j E v R X B p Y y 9 Q a X Z v d G V k I E N v b H V t b i 5 7 V 2 V l a y A x N S w 3 f S Z x d W 9 0 O y w m c X V v d D t T Z W N 0 a W 9 u M S 9 F c G l j L 1 B p d m 9 0 Z W Q g Q 2 9 s d W 1 u L n t X Z W V r I D E 2 L D h 9 J n F 1 b 3 Q 7 L C Z x d W 9 0 O 1 N l Y 3 R p b 2 4 x L 0 V w a W M v U G l 2 b 3 R l Z C B D b 2 x 1 b W 4 u e 1 d l Z W s g M T c s O X 0 m c X V v d D s s J n F 1 b 3 Q 7 U 2 V j d G l v b j E v R X B p Y y 9 Q a X Z v d G V k I E N v b H V t b i 5 7 V 2 V l a y A x O C w x M H 0 m c X V v d D s s J n F 1 b 3 Q 7 U 2 V j d G l v b j E v R X B p Y y 9 Q a X Z v d G V k I E N v b H V t b i 5 7 V 2 V l a y A x O S w x M X 0 m c X V v d D s s J n F 1 b 3 Q 7 U 2 V j d G l v b j E v R X B p Y y 9 Q a X Z v d G V k I E N v b H V t b i 5 7 V 2 V l a y A y M C w x M 3 0 m c X V v d D s s J n F 1 b 3 Q 7 U 2 V j d G l v b j E v R X B p Y y 9 Q a X Z v d G V k I E N v b H V t b i 5 7 V 2 V l a y A y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w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B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a W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B p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a W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w a W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V u Z G F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Z W d l b m R h c n k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T 0 9 I i A v P j x F b n R y e S B U e X B l P S J G a W x s R X J y b 3 J D b 3 V u d C I g V m F s d W U 9 I m w w I i A v P j x F b n R y e S B U e X B l P S J G a W x s T G F z d F V w Z G F 0 Z W Q i I F Z h b H V l P S J k M j A x O S 0 w O S 0 y M l Q x M z o y M z o y N i 4 x M T c 1 M T Y 5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U X V l c n l J R C I g V m F s d W U 9 I n M 0 Z j N h Y T h k N S 1 m N z A x L T R j N 2 Q t O G E 4 N y 0 3 Z D M 1 M z Q 4 M T Y x N T I i I C 8 + P E V u d H J 5 I F R 5 c G U 9 I k Z p b G x D b 3 V u d C I g V m F s d W U 9 I m w x N C I g L z 4 8 R W 5 0 c n k g V H l w Z T 0 i R m l s b E N v b H V t b k 5 h b W V z I i B W Y W x 1 Z T 0 i c 1 s m c X V v d D t Q b G F 5 Z X I m c X V v d D s s J n F 1 b 3 Q 7 V 2 V l a y A x J n F 1 b 3 Q 7 L C Z x d W 9 0 O 1 d l Z W s g M i Z x d W 9 0 O y w m c X V v d D t X Z W V r I D M m c X V v d D s s J n F 1 b 3 Q 7 V 2 V l a y A 0 J n F 1 b 3 Q 7 L C Z x d W 9 0 O 1 d l Z W s g N S Z x d W 9 0 O y w m c X V v d D t X Z W V r I D Y m c X V v d D s s J n F 1 b 3 Q 7 V 2 V l a y A 3 J n F 1 b 3 Q 7 L C Z x d W 9 0 O 1 d l Z W s g O C Z x d W 9 0 O y w m c X V v d D t X Z W V r I D k m c X V v d D s s J n F 1 b 3 Q 7 V 2 V l a y A x M C Z x d W 9 0 O y w m c X V v d D t X Z W V r I D E x J n F 1 b 3 Q 7 L C Z x d W 9 0 O 1 d l Z W s g M T I m c X V v d D s s J n F 1 b 3 Q 7 V 2 V l a y A x M y Z x d W 9 0 O y w m c X V v d D t X Z W V r I D E 0 J n F 1 b 3 Q 7 L C Z x d W 9 0 O 1 d l Z W s g M T U m c X V v d D s s J n F 1 b 3 Q 7 V 2 V l a y A x N i Z x d W 9 0 O y w m c X V v d D t X Z W V r I D E 3 J n F 1 b 3 Q 7 L C Z x d W 9 0 O 1 d l Z W s g M T g m c X V v d D s s J n F 1 b 3 Q 7 V 2 V l a y A x O S Z x d W 9 0 O y w m c X V v d D t X Z W V r I D I w J n F 1 b 3 Q 7 L C Z x d W 9 0 O 1 d l Z W s g M j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d l b m R h c n k v U G l 2 b 3 R l Z C B D b 2 x 1 b W 4 u e 1 B s Y X l l c i w w f S Z x d W 9 0 O y w m c X V v d D t T Z W N 0 a W 9 u M S 9 M Z W d l b m R h c n k v U G l 2 b 3 R l Z C B D b 2 x 1 b W 4 u e 1 d l Z W s g M S w x f S Z x d W 9 0 O y w m c X V v d D t T Z W N 0 a W 9 u M S 9 M Z W d l b m R h c n k v U G l 2 b 3 R l Z C B D b 2 x 1 b W 4 u e 1 d l Z W s g M i w x M n 0 m c X V v d D s s J n F 1 b 3 Q 7 U 2 V j d G l v b j E v T G V n Z W 5 k Y X J 5 L 1 B p d m 9 0 Z W Q g Q 2 9 s d W 1 u L n t X Z W V r I D M s M T V 9 J n F 1 b 3 Q 7 L C Z x d W 9 0 O 1 N l Y 3 R p b 2 4 x L 0 x l Z 2 V u Z G F y e S 9 Q a X Z v d G V k I E N v b H V t b i 5 7 V 2 V l a y A 0 L D E 2 f S Z x d W 9 0 O y w m c X V v d D t T Z W N 0 a W 9 u M S 9 M Z W d l b m R h c n k v U G l 2 b 3 R l Z C B D b 2 x 1 b W 4 u e 1 d l Z W s g N S w x N 3 0 m c X V v d D s s J n F 1 b 3 Q 7 U 2 V j d G l v b j E v T G V n Z W 5 k Y X J 5 L 1 B p d m 9 0 Z W Q g Q 2 9 s d W 1 u L n t X Z W V r I D Y s M T h 9 J n F 1 b 3 Q 7 L C Z x d W 9 0 O 1 N l Y 3 R p b 2 4 x L 0 x l Z 2 V u Z G F y e S 9 Q a X Z v d G V k I E N v b H V t b i 5 7 V 2 V l a y A 3 L D E 5 f S Z x d W 9 0 O y w m c X V v d D t T Z W N 0 a W 9 u M S 9 M Z W d l b m R h c n k v U G l 2 b 3 R l Z C B D b 2 x 1 b W 4 u e 1 d l Z W s g O C w y M H 0 m c X V v d D s s J n F 1 b 3 Q 7 U 2 V j d G l v b j E v T G V n Z W 5 k Y X J 5 L 1 B p d m 9 0 Z W Q g Q 2 9 s d W 1 u L n t X Z W V r I D k s M j F 9 J n F 1 b 3 Q 7 L C Z x d W 9 0 O 1 N l Y 3 R p b 2 4 x L 0 x l Z 2 V u Z G F y e S 9 Q a X Z v d G V k I E N v b H V t b i 5 7 V 2 V l a y A x M C w y f S Z x d W 9 0 O y w m c X V v d D t T Z W N 0 a W 9 u M S 9 M Z W d l b m R h c n k v U G l 2 b 3 R l Z C B D b 2 x 1 b W 4 u e 1 d l Z W s g M T E s M 3 0 m c X V v d D s s J n F 1 b 3 Q 7 U 2 V j d G l v b j E v T G V n Z W 5 k Y X J 5 L 1 B p d m 9 0 Z W Q g Q 2 9 s d W 1 u L n t X Z W V r I D E y L D R 9 J n F 1 b 3 Q 7 L C Z x d W 9 0 O 1 N l Y 3 R p b 2 4 x L 0 x l Z 2 V u Z G F y e S 9 Q a X Z v d G V k I E N v b H V t b i 5 7 V 2 V l a y A x M y w 1 f S Z x d W 9 0 O y w m c X V v d D t T Z W N 0 a W 9 u M S 9 M Z W d l b m R h c n k v U G l 2 b 3 R l Z C B D b 2 x 1 b W 4 u e 1 d l Z W s g M T Q s N n 0 m c X V v d D s s J n F 1 b 3 Q 7 U 2 V j d G l v b j E v T G V n Z W 5 k Y X J 5 L 1 B p d m 9 0 Z W Q g Q 2 9 s d W 1 u L n t X Z W V r I D E 1 L D d 9 J n F 1 b 3 Q 7 L C Z x d W 9 0 O 1 N l Y 3 R p b 2 4 x L 0 x l Z 2 V u Z G F y e S 9 Q a X Z v d G V k I E N v b H V t b i 5 7 V 2 V l a y A x N i w 4 f S Z x d W 9 0 O y w m c X V v d D t T Z W N 0 a W 9 u M S 9 M Z W d l b m R h c n k v U G l 2 b 3 R l Z C B D b 2 x 1 b W 4 u e 1 d l Z W s g M T c s O X 0 m c X V v d D s s J n F 1 b 3 Q 7 U 2 V j d G l v b j E v T G V n Z W 5 k Y X J 5 L 1 B p d m 9 0 Z W Q g Q 2 9 s d W 1 u L n t X Z W V r I D E 4 L D E w f S Z x d W 9 0 O y w m c X V v d D t T Z W N 0 a W 9 u M S 9 M Z W d l b m R h c n k v U G l 2 b 3 R l Z C B D b 2 x 1 b W 4 u e 1 d l Z W s g M T k s M T F 9 J n F 1 b 3 Q 7 L C Z x d W 9 0 O 1 N l Y 3 R p b 2 4 x L 0 x l Z 2 V u Z G F y e S 9 Q a X Z v d G V k I E N v b H V t b i 5 7 V 2 V l a y A y M C w x M 3 0 m c X V v d D s s J n F 1 b 3 Q 7 U 2 V j d G l v b j E v T G V n Z W 5 k Y X J 5 L 1 B p d m 9 0 Z W Q g Q 2 9 s d W 1 u L n t X Z W V r I D I x L D E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G V n Z W 5 k Y X J 5 L 1 B p d m 9 0 Z W Q g Q 2 9 s d W 1 u L n t Q b G F 5 Z X I s M H 0 m c X V v d D s s J n F 1 b 3 Q 7 U 2 V j d G l v b j E v T G V n Z W 5 k Y X J 5 L 1 B p d m 9 0 Z W Q g Q 2 9 s d W 1 u L n t X Z W V r I D E s M X 0 m c X V v d D s s J n F 1 b 3 Q 7 U 2 V j d G l v b j E v T G V n Z W 5 k Y X J 5 L 1 B p d m 9 0 Z W Q g Q 2 9 s d W 1 u L n t X Z W V r I D I s M T J 9 J n F 1 b 3 Q 7 L C Z x d W 9 0 O 1 N l Y 3 R p b 2 4 x L 0 x l Z 2 V u Z G F y e S 9 Q a X Z v d G V k I E N v b H V t b i 5 7 V 2 V l a y A z L D E 1 f S Z x d W 9 0 O y w m c X V v d D t T Z W N 0 a W 9 u M S 9 M Z W d l b m R h c n k v U G l 2 b 3 R l Z C B D b 2 x 1 b W 4 u e 1 d l Z W s g N C w x N n 0 m c X V v d D s s J n F 1 b 3 Q 7 U 2 V j d G l v b j E v T G V n Z W 5 k Y X J 5 L 1 B p d m 9 0 Z W Q g Q 2 9 s d W 1 u L n t X Z W V r I D U s M T d 9 J n F 1 b 3 Q 7 L C Z x d W 9 0 O 1 N l Y 3 R p b 2 4 x L 0 x l Z 2 V u Z G F y e S 9 Q a X Z v d G V k I E N v b H V t b i 5 7 V 2 V l a y A 2 L D E 4 f S Z x d W 9 0 O y w m c X V v d D t T Z W N 0 a W 9 u M S 9 M Z W d l b m R h c n k v U G l 2 b 3 R l Z C B D b 2 x 1 b W 4 u e 1 d l Z W s g N y w x O X 0 m c X V v d D s s J n F 1 b 3 Q 7 U 2 V j d G l v b j E v T G V n Z W 5 k Y X J 5 L 1 B p d m 9 0 Z W Q g Q 2 9 s d W 1 u L n t X Z W V r I D g s M j B 9 J n F 1 b 3 Q 7 L C Z x d W 9 0 O 1 N l Y 3 R p b 2 4 x L 0 x l Z 2 V u Z G F y e S 9 Q a X Z v d G V k I E N v b H V t b i 5 7 V 2 V l a y A 5 L D I x f S Z x d W 9 0 O y w m c X V v d D t T Z W N 0 a W 9 u M S 9 M Z W d l b m R h c n k v U G l 2 b 3 R l Z C B D b 2 x 1 b W 4 u e 1 d l Z W s g M T A s M n 0 m c X V v d D s s J n F 1 b 3 Q 7 U 2 V j d G l v b j E v T G V n Z W 5 k Y X J 5 L 1 B p d m 9 0 Z W Q g Q 2 9 s d W 1 u L n t X Z W V r I D E x L D N 9 J n F 1 b 3 Q 7 L C Z x d W 9 0 O 1 N l Y 3 R p b 2 4 x L 0 x l Z 2 V u Z G F y e S 9 Q a X Z v d G V k I E N v b H V t b i 5 7 V 2 V l a y A x M i w 0 f S Z x d W 9 0 O y w m c X V v d D t T Z W N 0 a W 9 u M S 9 M Z W d l b m R h c n k v U G l 2 b 3 R l Z C B D b 2 x 1 b W 4 u e 1 d l Z W s g M T M s N X 0 m c X V v d D s s J n F 1 b 3 Q 7 U 2 V j d G l v b j E v T G V n Z W 5 k Y X J 5 L 1 B p d m 9 0 Z W Q g Q 2 9 s d W 1 u L n t X Z W V r I D E 0 L D Z 9 J n F 1 b 3 Q 7 L C Z x d W 9 0 O 1 N l Y 3 R p b 2 4 x L 0 x l Z 2 V u Z G F y e S 9 Q a X Z v d G V k I E N v b H V t b i 5 7 V 2 V l a y A x N S w 3 f S Z x d W 9 0 O y w m c X V v d D t T Z W N 0 a W 9 u M S 9 M Z W d l b m R h c n k v U G l 2 b 3 R l Z C B D b 2 x 1 b W 4 u e 1 d l Z W s g M T Y s O H 0 m c X V v d D s s J n F 1 b 3 Q 7 U 2 V j d G l v b j E v T G V n Z W 5 k Y X J 5 L 1 B p d m 9 0 Z W Q g Q 2 9 s d W 1 u L n t X Z W V r I D E 3 L D l 9 J n F 1 b 3 Q 7 L C Z x d W 9 0 O 1 N l Y 3 R p b 2 4 x L 0 x l Z 2 V u Z G F y e S 9 Q a X Z v d G V k I E N v b H V t b i 5 7 V 2 V l a y A x O C w x M H 0 m c X V v d D s s J n F 1 b 3 Q 7 U 2 V j d G l v b j E v T G V n Z W 5 k Y X J 5 L 1 B p d m 9 0 Z W Q g Q 2 9 s d W 1 u L n t X Z W V r I D E 5 L D E x f S Z x d W 9 0 O y w m c X V v d D t T Z W N 0 a W 9 u M S 9 M Z W d l b m R h c n k v U G l 2 b 3 R l Z C B D b 2 x 1 b W 4 u e 1 d l Z W s g M j A s M T N 9 J n F 1 b 3 Q 7 L C Z x d W 9 0 O 1 N l Y 3 R p b 2 4 x L 0 x l Z 2 V u Z G F y e S 9 Q a X Z v d G V k I E N v b H V t b i 5 7 V 2 V l a y A y M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Z 2 V u Z G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l b m R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l b m R h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Z W 5 k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Z W 5 k Y X J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d l b m R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I y V D E z O j I x O j A y L j Q 1 O T U x N T l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a H h c y v i S I C 9 o H t K t P Y d A A A A A A I A A A A A A B B m A A A A A Q A A I A A A A E C I H K 8 e 2 k l J y R E O F L c 0 X X p X P S 1 Y y O T s q D m V + c a 1 O z 8 L A A A A A A 6 A A A A A A g A A I A A A A H r G Q C / l y j z x Y W m + n b A p I d n g o o z R 8 b x 0 R + x C t m / c f W Y V U A A A A C Q B L Z i 8 v p p m q W B m E D Z a q g I M m K j W x 1 c X i C a f r W J P 9 + D S v C b Z 4 m E n i A V v x M 7 d 5 1 7 h l N Z s g i O E U 0 m g o 1 / s 1 + x V T p o e Q g H 3 t e m K i s s I 6 E u B l T i 9 Q A A A A O F a g w r G C 7 N d k l 0 u S z 5 x 1 x f 8 L p 8 e F r 6 B h E y 2 S L s W u 3 x X 3 I g n K 6 F w m 4 z o l y y O 3 a 0 T S I 9 R A e 9 Y r 1 G N K o G Q d 2 e E Q x 8 = < / D a t a M a s h u p > 
</file>

<file path=customXml/itemProps1.xml><?xml version="1.0" encoding="utf-8"?>
<ds:datastoreItem xmlns:ds="http://schemas.openxmlformats.org/officeDocument/2006/customXml" ds:itemID="{FBEB7B1F-D35E-4842-9B11-79D5A4C81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Legendary</vt:lpstr>
      <vt:lpstr>Epic</vt:lpstr>
      <vt:lpstr>Insanity</vt:lpstr>
      <vt:lpstr>Hardcore</vt:lpstr>
      <vt:lpstr>Veteran</vt:lpstr>
      <vt:lpstr>Casual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2018-06-30T08:10:37Z</dcterms:created>
  <dcterms:modified xsi:type="dcterms:W3CDTF">2019-09-22T13:25:28Z</dcterms:modified>
</cp:coreProperties>
</file>