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HOF\Leaderboards\"/>
    </mc:Choice>
  </mc:AlternateContent>
  <xr:revisionPtr revIDLastSave="0" documentId="13_ncr:1_{322DCA96-2D6C-4F69-8FA5-0D3C7104AC51}" xr6:coauthVersionLast="44" xr6:coauthVersionMax="44" xr10:uidLastSave="{00000000-0000-0000-0000-000000000000}"/>
  <bookViews>
    <workbookView xWindow="-120" yWindow="-120" windowWidth="27885" windowHeight="18240" xr2:uid="{EC2FB41B-C235-4939-9B29-834639605DAF}"/>
  </bookViews>
  <sheets>
    <sheet name="Platinum" sheetId="5" r:id="rId1"/>
    <sheet name="Gold" sheetId="6" r:id="rId2"/>
    <sheet name="PlayerRuns" sheetId="2" r:id="rId3"/>
  </sheets>
  <definedNames>
    <definedName name="ExternalData_1" localSheetId="2" hidden="1">PlayerRuns!$A$1:$D$30</definedName>
    <definedName name="ExternalData_2" localSheetId="1" hidden="1">Gold!$C$1:$F$15</definedName>
    <definedName name="ExternalData_4" localSheetId="0" hidden="1">Platinum!$C$1:$F$11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5" l="1"/>
  <c r="A3" i="5"/>
  <c r="A4" i="5"/>
  <c r="A5" i="5"/>
  <c r="A6" i="5"/>
  <c r="A7" i="5"/>
  <c r="A8" i="5"/>
  <c r="A9" i="5"/>
  <c r="A10" i="5"/>
  <c r="A11" i="5"/>
  <c r="G2" i="5"/>
  <c r="G3" i="5"/>
  <c r="G4" i="5"/>
  <c r="G5" i="5"/>
  <c r="G6" i="5"/>
  <c r="G7" i="5"/>
  <c r="G8" i="5"/>
  <c r="G9" i="5"/>
  <c r="G10" i="5"/>
  <c r="G11" i="5"/>
  <c r="A2" i="6"/>
  <c r="A3" i="6"/>
  <c r="A5" i="6"/>
  <c r="A6" i="6"/>
  <c r="A7" i="6"/>
  <c r="A8" i="6"/>
  <c r="A9" i="6"/>
  <c r="A10" i="6"/>
  <c r="A4" i="6"/>
  <c r="A11" i="6"/>
  <c r="A12" i="6"/>
  <c r="A13" i="6"/>
  <c r="A14" i="6"/>
  <c r="A15" i="6"/>
  <c r="G2" i="6"/>
  <c r="G3" i="6"/>
  <c r="G5" i="6"/>
  <c r="G6" i="6"/>
  <c r="G7" i="6"/>
  <c r="G8" i="6"/>
  <c r="G9" i="6"/>
  <c r="G10" i="6"/>
  <c r="G4" i="6"/>
  <c r="G11" i="6"/>
  <c r="G12" i="6"/>
  <c r="G13" i="6"/>
  <c r="G14" i="6"/>
  <c r="G15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9A2E8F-861D-452B-9139-782FD0B955C4}" keepAlive="1" name="Query - Gold" description="Connection to the 'Gold' query in the workbook." type="5" refreshedVersion="6" background="1" saveData="1">
    <dbPr connection="Provider=Microsoft.Mashup.OleDb.1;Data Source=$Workbook$;Location=Gold;Extended Properties=&quot;&quot;" command="SELECT * FROM [Gold]"/>
  </connection>
  <connection id="2" xr16:uid="{DEA06EB4-CC4E-4024-967A-F13A43454842}" keepAlive="1" name="Query - Platinum" description="Connection to the 'Platinum' query in the workbook." type="5" refreshedVersion="6" background="1" saveData="1">
    <dbPr connection="Provider=Microsoft.Mashup.OleDb.1;Data Source=$Workbook$;Location=Platinum;Extended Properties=&quot;&quot;" command="SELECT * FROM [Platinum]"/>
  </connection>
  <connection id="3" xr16:uid="{3F6B5212-85CA-45F0-8F4A-0A16EF1AD492}" keepAlive="1" name="Query - PlayerRuns" description="Connection to the 'PlayerRuns' query in the workbook." type="5" refreshedVersion="6" background="1" saveData="1">
    <dbPr connection="Provider=Microsoft.Mashup.OleDb.1;Data Source=$Workbook$;Location=PlayerRuns;Extended Properties=&quot;&quot;" command="SELECT * FROM [PlayerRuns]"/>
  </connection>
  <connection id="4" xr16:uid="{CF98A8E2-96B0-4685-A537-111FEE85833D}" keepAlive="1" name="Query - RunsByPlayerFilePath" description="Connection to the 'RunsByPlayerFilePath' query in the workbook." type="5" refreshedVersion="0" background="1">
    <dbPr connection="Provider=Microsoft.Mashup.OleDb.1;Data Source=$Workbook$;Location=RunsByPlayerFilePath;Extended Properties=&quot;&quot;" command="SELECT * FROM [RunsByPlayerFilePath]"/>
  </connection>
</connections>
</file>

<file path=xl/sharedStrings.xml><?xml version="1.0" encoding="utf-8"?>
<sst xmlns="http://schemas.openxmlformats.org/spreadsheetml/2006/main" count="153" uniqueCount="30">
  <si>
    <t>Alt</t>
  </si>
  <si>
    <t>Difficulty</t>
  </si>
  <si>
    <t>Player</t>
  </si>
  <si>
    <t>Best Time</t>
  </si>
  <si>
    <t>Gold</t>
  </si>
  <si>
    <t>AW_FC_1986</t>
  </si>
  <si>
    <t>TheNightSlasher</t>
  </si>
  <si>
    <t>The_Doctor46N7</t>
  </si>
  <si>
    <t>TheTechnoTurian</t>
  </si>
  <si>
    <t>Time</t>
  </si>
  <si>
    <t xml:space="preserve"> - </t>
  </si>
  <si>
    <t>Count</t>
  </si>
  <si>
    <t>Platinum</t>
  </si>
  <si>
    <t>Alfonsedode</t>
  </si>
  <si>
    <t>Flight 1</t>
  </si>
  <si>
    <t>Flight 2</t>
  </si>
  <si>
    <t>ex-Clusum</t>
  </si>
  <si>
    <t>N7SpectreMD</t>
  </si>
  <si>
    <t>Flight 3</t>
  </si>
  <si>
    <t>ClydeInTheShell</t>
  </si>
  <si>
    <t>Zachoida</t>
  </si>
  <si>
    <t>TheC73M Krauser</t>
  </si>
  <si>
    <t>kaxas92</t>
  </si>
  <si>
    <t>RBHershey98</t>
  </si>
  <si>
    <t>null2008</t>
  </si>
  <si>
    <t>ES40</t>
  </si>
  <si>
    <t>TheHellion92</t>
  </si>
  <si>
    <t>CEBK</t>
  </si>
  <si>
    <t>dtkart</t>
  </si>
  <si>
    <t>JheregJose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</si>
</sst>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3"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3CD24708-A318-4F9B-8699-4EB2CCFA28D9}" autoFormatId="16" applyNumberFormats="0" applyBorderFormats="0" applyFontFormats="0" applyPatternFormats="0" applyAlignmentFormats="0" applyWidthHeightFormats="0">
  <queryTableRefresh nextId="21" unboundColumnsLeft="2" unboundColumnsRight="1">
    <queryTableFields count="7">
      <queryTableField id="15" dataBound="0" tableColumnId="15"/>
      <queryTableField id="17" dataBound="0" tableColumnId="16"/>
      <queryTableField id="1" name="Player" tableColumnId="1"/>
      <queryTableField id="18" name="Flight 1" tableColumnId="2"/>
      <queryTableField id="19" name="Flight 2" tableColumnId="3"/>
      <queryTableField id="20" name="Flight 3" tableColumnId="4"/>
      <queryTableField id="14" dataBound="0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C98F1FBB-F01E-418B-BA5A-B9D48982CE02}" autoFormatId="16" applyNumberFormats="0" applyBorderFormats="0" applyFontFormats="0" applyPatternFormats="0" applyAlignmentFormats="0" applyWidthHeightFormats="0">
  <queryTableRefresh nextId="21" unboundColumnsLeft="2" unboundColumnsRight="1">
    <queryTableFields count="7">
      <queryTableField id="15" dataBound="0" tableColumnId="16"/>
      <queryTableField id="17" dataBound="0" tableColumnId="17"/>
      <queryTableField id="1" name="Player" tableColumnId="1"/>
      <queryTableField id="18" name="Flight 1" tableColumnId="2"/>
      <queryTableField id="19" name="Flight 2" tableColumnId="3"/>
      <queryTableField id="20" name="Flight 3" tableColumnId="4"/>
      <queryTableField id="14" dataBound="0" tableColumnId="1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D7BC7ED-C2E9-4592-98A1-86A117723AF4}" autoFormatId="16" applyNumberFormats="0" applyBorderFormats="0" applyFontFormats="0" applyPatternFormats="0" applyAlignmentFormats="0" applyWidthHeightFormats="0">
  <queryTableRefresh nextId="5">
    <queryTableFields count="4">
      <queryTableField id="1" name="Alt" tableColumnId="1"/>
      <queryTableField id="2" name="Difficulty" tableColumnId="2"/>
      <queryTableField id="3" name="Player" tableColumnId="3"/>
      <queryTableField id="4" name="Best Tim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7852B8-A00A-472D-A3A8-A16366BF6688}" name="Platinum" displayName="Platinum" ref="A1:G11" tableType="queryTable" totalsRowShown="0">
  <autoFilter ref="A1:G11" xr:uid="{0D005211-E1B7-49BB-8DD1-A014C7F6D1BA}"/>
  <sortState xmlns:xlrd2="http://schemas.microsoft.com/office/spreadsheetml/2017/richdata2" ref="A2:G11">
    <sortCondition descending="1" ref="G1:G11"/>
  </sortState>
  <tableColumns count="7">
    <tableColumn id="15" xr3:uid="{D034307A-EBE4-4D40-A718-DB44B2E732DA}" uniqueName="15" name="Time" queryTableFieldId="15" dataDxfId="0">
      <calculatedColumnFormula>SUM(Platinum[[#This Row],[Flight 1]:[Flight 3]])</calculatedColumnFormula>
    </tableColumn>
    <tableColumn id="16" xr3:uid="{018B8C66-B855-4EAD-9BEE-49C8DA8F0694}" uniqueName="16" name=" - " queryTableFieldId="17" dataDxfId="5"/>
    <tableColumn id="1" xr3:uid="{1B75CE0C-F707-4427-8E25-96EC5B5AD2B1}" uniqueName="1" name="Player" queryTableFieldId="1" dataDxfId="4"/>
    <tableColumn id="2" xr3:uid="{A46B0AC1-297E-44D6-A6AD-0F34CC93E02E}" uniqueName="2" name="Flight 1" queryTableFieldId="18"/>
    <tableColumn id="3" xr3:uid="{B590702E-3B1A-4FCA-9768-9E4E0784C02F}" uniqueName="3" name="Flight 2" queryTableFieldId="19"/>
    <tableColumn id="4" xr3:uid="{37955B29-08FF-48D0-A44B-55EB1411FF60}" uniqueName="4" name="Flight 3" queryTableFieldId="20"/>
    <tableColumn id="14" xr3:uid="{363F3039-61F9-4999-A09E-85D4AC90CDD3}" uniqueName="14" name="Count" queryTableFieldId="14" dataDxfId="1">
      <calculatedColumnFormula>COUNT(Platinum[[#This Row],[Flight 1]:[Flight 3]])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93C9D78-94AA-4F46-A609-A8192B86BAAA}" name="Gold" displayName="Gold" ref="A1:G15" tableType="queryTable" totalsRowShown="0">
  <autoFilter ref="A1:G15" xr:uid="{72124CCF-FDC8-492D-ACF5-0CC11F66F146}"/>
  <sortState xmlns:xlrd2="http://schemas.microsoft.com/office/spreadsheetml/2017/richdata2" ref="A2:G15">
    <sortCondition descending="1" ref="G1:G15"/>
  </sortState>
  <tableColumns count="7">
    <tableColumn id="16" xr3:uid="{3CB93ADF-E715-4648-9B86-DAAA571D153E}" uniqueName="16" name="Time" queryTableFieldId="15" dataDxfId="2">
      <calculatedColumnFormula>SUM(Gold[[#This Row],[Flight 1]:[Flight 3]])</calculatedColumnFormula>
    </tableColumn>
    <tableColumn id="17" xr3:uid="{E8755FDA-71CE-41B9-B3E4-E5332210D7B1}" uniqueName="17" name=" - " queryTableFieldId="17" dataDxfId="9"/>
    <tableColumn id="1" xr3:uid="{C5588C77-8735-41B7-ADAE-07F72CDF5DE5}" uniqueName="1" name="Player" queryTableFieldId="1" dataDxfId="8"/>
    <tableColumn id="2" xr3:uid="{43677ECB-A49B-44A4-B76E-34EC2EDA4B4F}" uniqueName="2" name="Flight 1" queryTableFieldId="18" dataDxfId="7"/>
    <tableColumn id="3" xr3:uid="{0B67B099-2674-4C60-91B8-2070ABB9FD0B}" uniqueName="3" name="Flight 2" queryTableFieldId="19" dataDxfId="6"/>
    <tableColumn id="4" xr3:uid="{FAA69F3C-FAF2-49B9-969A-AA5E96C43C5C}" uniqueName="4" name="Flight 3" queryTableFieldId="20"/>
    <tableColumn id="15" xr3:uid="{BCD1D78A-C197-4291-B3FF-B4131DC076ED}" uniqueName="15" name="Count" queryTableFieldId="14" dataDxfId="3">
      <calculatedColumnFormula>COUNT(Gold[[#This Row],[Flight 1]:[Flight 3]])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EA1CE-5655-44FC-902C-0003022E5137}" name="PlayerRuns" displayName="PlayerRuns" ref="A1:D30" tableType="queryTable" totalsRowShown="0">
  <autoFilter ref="A1:D30" xr:uid="{1B76480F-3CAA-4AA4-9AB0-4F3133FE44BD}"/>
  <tableColumns count="4">
    <tableColumn id="1" xr3:uid="{2E45E284-5E78-426E-8974-27B0C1FF6E7E}" uniqueName="1" name="Alt" queryTableFieldId="1" dataDxfId="12"/>
    <tableColumn id="2" xr3:uid="{32D31F83-3689-4140-9CA6-05AD83931F09}" uniqueName="2" name="Difficulty" queryTableFieldId="2" dataDxfId="11"/>
    <tableColumn id="3" xr3:uid="{2A4E9D4B-F7AD-47AB-B640-F4F5B2A16EC0}" uniqueName="3" name="Player" queryTableFieldId="3" dataDxfId="10"/>
    <tableColumn id="4" xr3:uid="{2CDE4CD5-DF99-447A-89D1-3180B0D2ABFC}" uniqueName="4" name="Best Tim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86B74-6E54-443D-AB71-C1642CC512B6}">
  <dimension ref="A1:G11"/>
  <sheetViews>
    <sheetView tabSelected="1" workbookViewId="0">
      <selection activeCell="D11" sqref="D1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6" width="12" bestFit="1" customWidth="1"/>
    <col min="7" max="7" width="8.5703125" bestFit="1" customWidth="1"/>
    <col min="8" max="9" width="12" bestFit="1" customWidth="1"/>
    <col min="10" max="10" width="11.7109375" bestFit="1" customWidth="1"/>
    <col min="11" max="15" width="12" bestFit="1" customWidth="1"/>
    <col min="16" max="16" width="11.7109375" bestFit="1" customWidth="1"/>
    <col min="17" max="19" width="12.7109375" bestFit="1" customWidth="1"/>
  </cols>
  <sheetData>
    <row r="1" spans="1:7" x14ac:dyDescent="0.25">
      <c r="A1" t="s">
        <v>9</v>
      </c>
      <c r="B1" t="s">
        <v>10</v>
      </c>
      <c r="C1" t="s">
        <v>2</v>
      </c>
      <c r="D1" t="s">
        <v>14</v>
      </c>
      <c r="E1" t="s">
        <v>15</v>
      </c>
      <c r="F1" t="s">
        <v>18</v>
      </c>
      <c r="G1" t="s">
        <v>11</v>
      </c>
    </row>
    <row r="2" spans="1:7" x14ac:dyDescent="0.25">
      <c r="A2" s="2">
        <f>SUM(Platinum[[#This Row],[Flight 1]:[Flight 3]])</f>
        <v>7.3981481481481481E-2</v>
      </c>
      <c r="B2" s="2" t="s">
        <v>10</v>
      </c>
      <c r="C2" s="1" t="s">
        <v>5</v>
      </c>
      <c r="D2" s="1">
        <v>3.471064814814815E-2</v>
      </c>
      <c r="E2" s="1">
        <v>1.9212962962962963E-2</v>
      </c>
      <c r="F2">
        <v>2.0057870370370368E-2</v>
      </c>
      <c r="G2" s="1">
        <f>COUNT(Platinum[[#This Row],[Flight 1]:[Flight 3]])</f>
        <v>3</v>
      </c>
    </row>
    <row r="3" spans="1:7" x14ac:dyDescent="0.25">
      <c r="A3" s="2">
        <f>SUM(Platinum[[#This Row],[Flight 1]:[Flight 3]])</f>
        <v>2.90162037037037E-2</v>
      </c>
      <c r="B3" s="2" t="s">
        <v>10</v>
      </c>
      <c r="C3" s="1" t="s">
        <v>25</v>
      </c>
      <c r="D3" s="1"/>
      <c r="E3" s="1"/>
      <c r="F3">
        <v>2.90162037037037E-2</v>
      </c>
      <c r="G3" s="1">
        <f>COUNT(Platinum[[#This Row],[Flight 1]:[Flight 3]])</f>
        <v>1</v>
      </c>
    </row>
    <row r="4" spans="1:7" x14ac:dyDescent="0.25">
      <c r="A4" s="2">
        <f>SUM(Platinum[[#This Row],[Flight 1]:[Flight 3]])</f>
        <v>2.90162037037037E-2</v>
      </c>
      <c r="B4" s="2" t="s">
        <v>10</v>
      </c>
      <c r="C4" s="1" t="s">
        <v>29</v>
      </c>
      <c r="D4" s="1"/>
      <c r="E4" s="1"/>
      <c r="F4">
        <v>2.90162037037037E-2</v>
      </c>
      <c r="G4" s="1">
        <f>COUNT(Platinum[[#This Row],[Flight 1]:[Flight 3]])</f>
        <v>1</v>
      </c>
    </row>
    <row r="5" spans="1:7" x14ac:dyDescent="0.25">
      <c r="A5" s="2">
        <f>SUM(Platinum[[#This Row],[Flight 1]:[Flight 3]])</f>
        <v>2.90162037037037E-2</v>
      </c>
      <c r="B5" s="2" t="s">
        <v>10</v>
      </c>
      <c r="C5" s="1" t="s">
        <v>21</v>
      </c>
      <c r="D5" s="1"/>
      <c r="E5" s="1"/>
      <c r="F5">
        <v>2.90162037037037E-2</v>
      </c>
      <c r="G5" s="1">
        <f>COUNT(Platinum[[#This Row],[Flight 1]:[Flight 3]])</f>
        <v>1</v>
      </c>
    </row>
    <row r="6" spans="1:7" x14ac:dyDescent="0.25">
      <c r="A6" s="2">
        <f>SUM(Platinum[[#This Row],[Flight 1]:[Flight 3]])</f>
        <v>1.8692129629629631E-2</v>
      </c>
      <c r="B6" s="2" t="s">
        <v>10</v>
      </c>
      <c r="C6" s="1" t="s">
        <v>6</v>
      </c>
      <c r="E6">
        <v>1.8692129629629631E-2</v>
      </c>
      <c r="G6" s="1">
        <f>COUNT(Platinum[[#This Row],[Flight 1]:[Flight 3]])</f>
        <v>1</v>
      </c>
    </row>
    <row r="7" spans="1:7" x14ac:dyDescent="0.25">
      <c r="A7" s="2">
        <f>SUM(Platinum[[#This Row],[Flight 1]:[Flight 3]])</f>
        <v>2.0497685185185185E-2</v>
      </c>
      <c r="B7" s="2" t="s">
        <v>10</v>
      </c>
      <c r="C7" s="1" t="s">
        <v>8</v>
      </c>
      <c r="E7">
        <v>2.0497685185185185E-2</v>
      </c>
      <c r="G7" s="1">
        <f>COUNT(Platinum[[#This Row],[Flight 1]:[Flight 3]])</f>
        <v>1</v>
      </c>
    </row>
    <row r="8" spans="1:7" x14ac:dyDescent="0.25">
      <c r="A8" s="2">
        <f>SUM(Platinum[[#This Row],[Flight 1]:[Flight 3]])</f>
        <v>1.9212962962962963E-2</v>
      </c>
      <c r="B8" s="2" t="s">
        <v>10</v>
      </c>
      <c r="C8" s="1" t="s">
        <v>7</v>
      </c>
      <c r="E8">
        <v>1.9212962962962963E-2</v>
      </c>
      <c r="G8" s="1">
        <f>COUNT(Platinum[[#This Row],[Flight 1]:[Flight 3]])</f>
        <v>1</v>
      </c>
    </row>
    <row r="9" spans="1:7" x14ac:dyDescent="0.25">
      <c r="A9" s="2">
        <f>SUM(Platinum[[#This Row],[Flight 1]:[Flight 3]])</f>
        <v>2.0057870370370368E-2</v>
      </c>
      <c r="B9" s="2" t="s">
        <v>10</v>
      </c>
      <c r="C9" s="1" t="s">
        <v>20</v>
      </c>
      <c r="F9">
        <v>2.0057870370370368E-2</v>
      </c>
      <c r="G9" s="1">
        <f>COUNT(Platinum[[#This Row],[Flight 1]:[Flight 3]])</f>
        <v>1</v>
      </c>
    </row>
    <row r="10" spans="1:7" x14ac:dyDescent="0.25">
      <c r="A10" s="2">
        <f>SUM(Platinum[[#This Row],[Flight 1]:[Flight 3]])</f>
        <v>2.0057870370370368E-2</v>
      </c>
      <c r="B10" s="2" t="s">
        <v>10</v>
      </c>
      <c r="C10" s="1" t="s">
        <v>28</v>
      </c>
      <c r="F10">
        <v>2.0057870370370368E-2</v>
      </c>
      <c r="G10" s="1">
        <f>COUNT(Platinum[[#This Row],[Flight 1]:[Flight 3]])</f>
        <v>1</v>
      </c>
    </row>
    <row r="11" spans="1:7" x14ac:dyDescent="0.25">
      <c r="A11" s="2">
        <f>SUM(Platinum[[#This Row],[Flight 1]:[Flight 3]])</f>
        <v>1.8692129629629631E-2</v>
      </c>
      <c r="B11" s="2" t="s">
        <v>10</v>
      </c>
      <c r="C11" s="1" t="s">
        <v>16</v>
      </c>
      <c r="E11">
        <v>1.8692129629629631E-2</v>
      </c>
      <c r="G11" s="1">
        <f>COUNT(Platinum[[#This Row],[Flight 1]:[Flight 3]])</f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8AA09-C535-4C4F-B84D-2582CE67BA39}">
  <dimension ref="A1:G15"/>
  <sheetViews>
    <sheetView workbookViewId="0">
      <selection activeCell="B10" sqref="B10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6" width="12" bestFit="1" customWidth="1"/>
    <col min="7" max="7" width="8.5703125" bestFit="1" customWidth="1"/>
    <col min="8" max="15" width="12" bestFit="1" customWidth="1"/>
    <col min="16" max="18" width="12.7109375" bestFit="1" customWidth="1"/>
    <col min="19" max="19" width="8.5703125" bestFit="1" customWidth="1"/>
  </cols>
  <sheetData>
    <row r="1" spans="1:7" x14ac:dyDescent="0.25">
      <c r="A1" t="s">
        <v>9</v>
      </c>
      <c r="B1" t="s">
        <v>10</v>
      </c>
      <c r="C1" t="s">
        <v>2</v>
      </c>
      <c r="D1" t="s">
        <v>14</v>
      </c>
      <c r="E1" t="s">
        <v>15</v>
      </c>
      <c r="F1" t="s">
        <v>18</v>
      </c>
      <c r="G1" t="s">
        <v>11</v>
      </c>
    </row>
    <row r="2" spans="1:7" x14ac:dyDescent="0.25">
      <c r="A2" s="2">
        <f>SUM(Gold[[#This Row],[Flight 1]:[Flight 3]])</f>
        <v>4.3344907407407408E-2</v>
      </c>
      <c r="B2" s="2" t="s">
        <v>10</v>
      </c>
      <c r="C2" s="1" t="s">
        <v>5</v>
      </c>
      <c r="D2" s="1">
        <v>2.3530092592592592E-2</v>
      </c>
      <c r="E2" s="1">
        <v>1.9814814814814816E-2</v>
      </c>
      <c r="G2" s="1">
        <f>COUNT(Gold[[#This Row],[Flight 1]:[Flight 3]])</f>
        <v>2</v>
      </c>
    </row>
    <row r="3" spans="1:7" x14ac:dyDescent="0.25">
      <c r="A3" s="2">
        <f>SUM(Gold[[#This Row],[Flight 1]:[Flight 3]])</f>
        <v>4.0590277777777781E-2</v>
      </c>
      <c r="B3" s="2" t="s">
        <v>10</v>
      </c>
      <c r="C3" s="1" t="s">
        <v>13</v>
      </c>
      <c r="D3" s="1">
        <v>2.0636574074074075E-2</v>
      </c>
      <c r="E3" s="1">
        <v>1.9953703703703706E-2</v>
      </c>
      <c r="G3" s="1">
        <f>COUNT(Gold[[#This Row],[Flight 1]:[Flight 3]])</f>
        <v>2</v>
      </c>
    </row>
    <row r="4" spans="1:7" x14ac:dyDescent="0.25">
      <c r="A4" s="2">
        <f>SUM(Gold[[#This Row],[Flight 1]:[Flight 3]])</f>
        <v>3.0092592592592594E-2</v>
      </c>
      <c r="B4" s="2" t="s">
        <v>10</v>
      </c>
      <c r="C4" s="1" t="s">
        <v>6</v>
      </c>
      <c r="D4" s="1">
        <v>1.494212962962963E-2</v>
      </c>
      <c r="E4" s="1">
        <v>1.5150462962962963E-2</v>
      </c>
      <c r="G4" s="1">
        <f>COUNT(Gold[[#This Row],[Flight 1]:[Flight 3]])</f>
        <v>2</v>
      </c>
    </row>
    <row r="5" spans="1:7" x14ac:dyDescent="0.25">
      <c r="A5" s="2">
        <f>SUM(Gold[[#This Row],[Flight 1]:[Flight 3]])</f>
        <v>2.0925925925925928E-2</v>
      </c>
      <c r="B5" s="2" t="s">
        <v>10</v>
      </c>
      <c r="C5" s="1" t="s">
        <v>27</v>
      </c>
      <c r="D5" s="1"/>
      <c r="E5" s="1"/>
      <c r="F5">
        <v>2.0925925925925928E-2</v>
      </c>
      <c r="G5" s="1">
        <f>COUNT(Gold[[#This Row],[Flight 1]:[Flight 3]])</f>
        <v>1</v>
      </c>
    </row>
    <row r="6" spans="1:7" x14ac:dyDescent="0.25">
      <c r="A6" s="2">
        <f>SUM(Gold[[#This Row],[Flight 1]:[Flight 3]])</f>
        <v>1.8078703703703704E-2</v>
      </c>
      <c r="B6" s="2" t="s">
        <v>10</v>
      </c>
      <c r="C6" s="1" t="s">
        <v>19</v>
      </c>
      <c r="D6" s="1"/>
      <c r="E6" s="1"/>
      <c r="F6">
        <v>1.8078703703703704E-2</v>
      </c>
      <c r="G6" s="1">
        <f>COUNT(Gold[[#This Row],[Flight 1]:[Flight 3]])</f>
        <v>1</v>
      </c>
    </row>
    <row r="7" spans="1:7" x14ac:dyDescent="0.25">
      <c r="A7" s="2">
        <f>SUM(Gold[[#This Row],[Flight 1]:[Flight 3]])</f>
        <v>1.8888888888888889E-2</v>
      </c>
      <c r="B7" s="2" t="s">
        <v>10</v>
      </c>
      <c r="C7" s="1" t="s">
        <v>17</v>
      </c>
      <c r="D7" s="1"/>
      <c r="E7" s="1">
        <v>1.8888888888888889E-2</v>
      </c>
      <c r="G7" s="1">
        <f>COUNT(Gold[[#This Row],[Flight 1]:[Flight 3]])</f>
        <v>1</v>
      </c>
    </row>
    <row r="8" spans="1:7" x14ac:dyDescent="0.25">
      <c r="A8" s="2">
        <f>SUM(Gold[[#This Row],[Flight 1]:[Flight 3]])</f>
        <v>1.8078703703703704E-2</v>
      </c>
      <c r="B8" s="2" t="s">
        <v>10</v>
      </c>
      <c r="C8" s="1" t="s">
        <v>23</v>
      </c>
      <c r="D8" s="1"/>
      <c r="E8" s="1"/>
      <c r="F8">
        <v>1.8078703703703704E-2</v>
      </c>
      <c r="G8" s="1">
        <f>COUNT(Gold[[#This Row],[Flight 1]:[Flight 3]])</f>
        <v>1</v>
      </c>
    </row>
    <row r="9" spans="1:7" x14ac:dyDescent="0.25">
      <c r="A9" s="2">
        <f>SUM(Gold[[#This Row],[Flight 1]:[Flight 3]])</f>
        <v>1.8888888888888889E-2</v>
      </c>
      <c r="B9" s="2" t="s">
        <v>10</v>
      </c>
      <c r="C9" s="1" t="s">
        <v>21</v>
      </c>
      <c r="D9" s="1"/>
      <c r="E9" s="1">
        <v>1.8888888888888889E-2</v>
      </c>
      <c r="G9" s="1">
        <f>COUNT(Gold[[#This Row],[Flight 1]:[Flight 3]])</f>
        <v>1</v>
      </c>
    </row>
    <row r="10" spans="1:7" x14ac:dyDescent="0.25">
      <c r="A10" s="2">
        <f>SUM(Gold[[#This Row],[Flight 1]:[Flight 3]])</f>
        <v>1.8078703703703704E-2</v>
      </c>
      <c r="B10" s="2" t="s">
        <v>10</v>
      </c>
      <c r="C10" s="1" t="s">
        <v>26</v>
      </c>
      <c r="D10" s="1"/>
      <c r="E10" s="1"/>
      <c r="F10">
        <v>1.8078703703703704E-2</v>
      </c>
      <c r="G10" s="1">
        <f>COUNT(Gold[[#This Row],[Flight 1]:[Flight 3]])</f>
        <v>1</v>
      </c>
    </row>
    <row r="11" spans="1:7" x14ac:dyDescent="0.25">
      <c r="A11" s="2">
        <f>SUM(Gold[[#This Row],[Flight 1]:[Flight 3]])</f>
        <v>1.5150462962962963E-2</v>
      </c>
      <c r="B11" s="2" t="s">
        <v>10</v>
      </c>
      <c r="C11" s="1" t="s">
        <v>8</v>
      </c>
      <c r="D11" s="1"/>
      <c r="E11" s="1">
        <v>1.5150462962962963E-2</v>
      </c>
      <c r="G11" s="1">
        <f>COUNT(Gold[[#This Row],[Flight 1]:[Flight 3]])</f>
        <v>1</v>
      </c>
    </row>
    <row r="12" spans="1:7" x14ac:dyDescent="0.25">
      <c r="A12" s="2">
        <f>SUM(Gold[[#This Row],[Flight 1]:[Flight 3]])</f>
        <v>1.9814814814814816E-2</v>
      </c>
      <c r="B12" s="2" t="s">
        <v>10</v>
      </c>
      <c r="C12" s="1" t="s">
        <v>20</v>
      </c>
      <c r="D12" s="1"/>
      <c r="E12" s="1">
        <v>1.9814814814814816E-2</v>
      </c>
      <c r="G12" s="1">
        <f>COUNT(Gold[[#This Row],[Flight 1]:[Flight 3]])</f>
        <v>1</v>
      </c>
    </row>
    <row r="13" spans="1:7" x14ac:dyDescent="0.25">
      <c r="A13" s="2">
        <f>SUM(Gold[[#This Row],[Flight 1]:[Flight 3]])</f>
        <v>1.5763888888888886E-2</v>
      </c>
      <c r="B13" s="2" t="s">
        <v>10</v>
      </c>
      <c r="C13" s="1" t="s">
        <v>16</v>
      </c>
      <c r="D13" s="1"/>
      <c r="E13" s="1">
        <v>1.5763888888888886E-2</v>
      </c>
      <c r="G13" s="1">
        <f>COUNT(Gold[[#This Row],[Flight 1]:[Flight 3]])</f>
        <v>1</v>
      </c>
    </row>
    <row r="14" spans="1:7" x14ac:dyDescent="0.25">
      <c r="A14" s="2">
        <f>SUM(Gold[[#This Row],[Flight 1]:[Flight 3]])</f>
        <v>1.5763888888888886E-2</v>
      </c>
      <c r="B14" s="2" t="s">
        <v>10</v>
      </c>
      <c r="C14" s="1" t="s">
        <v>22</v>
      </c>
      <c r="D14" s="1"/>
      <c r="E14" s="1">
        <v>1.5763888888888886E-2</v>
      </c>
      <c r="G14" s="1">
        <f>COUNT(Gold[[#This Row],[Flight 1]:[Flight 3]])</f>
        <v>1</v>
      </c>
    </row>
    <row r="15" spans="1:7" x14ac:dyDescent="0.25">
      <c r="A15" s="2">
        <f>SUM(Gold[[#This Row],[Flight 1]:[Flight 3]])</f>
        <v>2.0925925925925928E-2</v>
      </c>
      <c r="B15" s="2" t="s">
        <v>10</v>
      </c>
      <c r="C15" s="1" t="s">
        <v>24</v>
      </c>
      <c r="F15">
        <v>2.0925925925925928E-2</v>
      </c>
      <c r="G15" s="1">
        <f>COUNT(Gold[[#This Row],[Flight 1]:[Flight 3]])</f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B35CC-C074-4F4D-A2B7-C64D65C34B65}">
  <dimension ref="A1:D30"/>
  <sheetViews>
    <sheetView workbookViewId="0">
      <selection sqref="A1:D29"/>
    </sheetView>
  </sheetViews>
  <sheetFormatPr defaultRowHeight="15" x14ac:dyDescent="0.25"/>
  <cols>
    <col min="1" max="1" width="7.42578125" bestFit="1" customWidth="1"/>
    <col min="2" max="2" width="11.42578125" bestFit="1" customWidth="1"/>
    <col min="3" max="3" width="16.425781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14</v>
      </c>
      <c r="B2" s="1" t="s">
        <v>4</v>
      </c>
      <c r="C2" s="1" t="s">
        <v>6</v>
      </c>
      <c r="D2">
        <v>1.494212962962963E-2</v>
      </c>
    </row>
    <row r="3" spans="1:4" x14ac:dyDescent="0.25">
      <c r="A3" s="1" t="s">
        <v>14</v>
      </c>
      <c r="B3" s="1" t="s">
        <v>4</v>
      </c>
      <c r="C3" s="1" t="s">
        <v>5</v>
      </c>
      <c r="D3">
        <v>2.3530092592592592E-2</v>
      </c>
    </row>
    <row r="4" spans="1:4" x14ac:dyDescent="0.25">
      <c r="A4" s="1" t="s">
        <v>15</v>
      </c>
      <c r="B4" s="1" t="s">
        <v>4</v>
      </c>
      <c r="C4" s="1" t="s">
        <v>6</v>
      </c>
      <c r="D4">
        <v>1.5150462962962963E-2</v>
      </c>
    </row>
    <row r="5" spans="1:4" x14ac:dyDescent="0.25">
      <c r="A5" s="1" t="s">
        <v>15</v>
      </c>
      <c r="B5" s="1" t="s">
        <v>4</v>
      </c>
      <c r="C5" s="1" t="s">
        <v>16</v>
      </c>
      <c r="D5">
        <v>1.5763888888888886E-2</v>
      </c>
    </row>
    <row r="6" spans="1:4" x14ac:dyDescent="0.25">
      <c r="A6" s="1" t="s">
        <v>15</v>
      </c>
      <c r="B6" s="1" t="s">
        <v>4</v>
      </c>
      <c r="C6" s="1" t="s">
        <v>17</v>
      </c>
      <c r="D6">
        <v>1.8888888888888889E-2</v>
      </c>
    </row>
    <row r="7" spans="1:4" x14ac:dyDescent="0.25">
      <c r="A7" s="1" t="s">
        <v>15</v>
      </c>
      <c r="B7" s="1" t="s">
        <v>4</v>
      </c>
      <c r="C7" s="1" t="s">
        <v>5</v>
      </c>
      <c r="D7">
        <v>1.9814814814814816E-2</v>
      </c>
    </row>
    <row r="8" spans="1:4" x14ac:dyDescent="0.25">
      <c r="A8" s="1" t="s">
        <v>15</v>
      </c>
      <c r="B8" s="1" t="s">
        <v>12</v>
      </c>
      <c r="C8" s="1" t="s">
        <v>6</v>
      </c>
      <c r="D8">
        <v>1.8692129629629631E-2</v>
      </c>
    </row>
    <row r="9" spans="1:4" x14ac:dyDescent="0.25">
      <c r="A9" s="1" t="s">
        <v>15</v>
      </c>
      <c r="B9" s="1" t="s">
        <v>12</v>
      </c>
      <c r="C9" s="1" t="s">
        <v>5</v>
      </c>
      <c r="D9">
        <v>1.9212962962962963E-2</v>
      </c>
    </row>
    <row r="10" spans="1:4" x14ac:dyDescent="0.25">
      <c r="A10" s="1" t="s">
        <v>15</v>
      </c>
      <c r="B10" s="1" t="s">
        <v>12</v>
      </c>
      <c r="C10" s="1" t="s">
        <v>16</v>
      </c>
      <c r="D10">
        <v>1.8692129629629631E-2</v>
      </c>
    </row>
    <row r="11" spans="1:4" x14ac:dyDescent="0.25">
      <c r="A11" s="1" t="s">
        <v>18</v>
      </c>
      <c r="B11" s="1" t="s">
        <v>4</v>
      </c>
      <c r="C11" s="1" t="s">
        <v>19</v>
      </c>
      <c r="D11">
        <v>1.8078703703703704E-2</v>
      </c>
    </row>
    <row r="12" spans="1:4" x14ac:dyDescent="0.25">
      <c r="A12" s="1" t="s">
        <v>18</v>
      </c>
      <c r="B12" s="1" t="s">
        <v>12</v>
      </c>
      <c r="C12" s="1" t="s">
        <v>20</v>
      </c>
      <c r="D12">
        <v>2.0057870370370368E-2</v>
      </c>
    </row>
    <row r="13" spans="1:4" x14ac:dyDescent="0.25">
      <c r="A13" s="1" t="s">
        <v>18</v>
      </c>
      <c r="B13" s="1" t="s">
        <v>12</v>
      </c>
      <c r="C13" s="1" t="s">
        <v>21</v>
      </c>
      <c r="D13">
        <v>2.90162037037037E-2</v>
      </c>
    </row>
    <row r="14" spans="1:4" x14ac:dyDescent="0.25">
      <c r="A14" s="1" t="s">
        <v>14</v>
      </c>
      <c r="B14" s="1" t="s">
        <v>12</v>
      </c>
      <c r="C14" s="1" t="s">
        <v>5</v>
      </c>
      <c r="D14">
        <v>3.471064814814815E-2</v>
      </c>
    </row>
    <row r="15" spans="1:4" x14ac:dyDescent="0.25">
      <c r="A15" s="1" t="s">
        <v>15</v>
      </c>
      <c r="B15" s="1" t="s">
        <v>4</v>
      </c>
      <c r="C15" s="1" t="s">
        <v>13</v>
      </c>
      <c r="D15">
        <v>1.9953703703703706E-2</v>
      </c>
    </row>
    <row r="16" spans="1:4" x14ac:dyDescent="0.25">
      <c r="A16" s="1" t="s">
        <v>14</v>
      </c>
      <c r="B16" s="1" t="s">
        <v>4</v>
      </c>
      <c r="C16" s="1" t="s">
        <v>13</v>
      </c>
      <c r="D16">
        <v>2.0636574074074075E-2</v>
      </c>
    </row>
    <row r="17" spans="1:4" x14ac:dyDescent="0.25">
      <c r="A17" s="1" t="s">
        <v>15</v>
      </c>
      <c r="B17" s="1" t="s">
        <v>4</v>
      </c>
      <c r="C17" s="1" t="s">
        <v>8</v>
      </c>
      <c r="D17">
        <v>1.5150462962962963E-2</v>
      </c>
    </row>
    <row r="18" spans="1:4" x14ac:dyDescent="0.25">
      <c r="A18" s="1" t="s">
        <v>15</v>
      </c>
      <c r="B18" s="1" t="s">
        <v>4</v>
      </c>
      <c r="C18" s="1" t="s">
        <v>22</v>
      </c>
      <c r="D18">
        <v>1.5763888888888886E-2</v>
      </c>
    </row>
    <row r="19" spans="1:4" x14ac:dyDescent="0.25">
      <c r="A19" s="1" t="s">
        <v>15</v>
      </c>
      <c r="B19" s="1" t="s">
        <v>4</v>
      </c>
      <c r="C19" s="1" t="s">
        <v>21</v>
      </c>
      <c r="D19">
        <v>1.8888888888888889E-2</v>
      </c>
    </row>
    <row r="20" spans="1:4" x14ac:dyDescent="0.25">
      <c r="A20" s="1" t="s">
        <v>15</v>
      </c>
      <c r="B20" s="1" t="s">
        <v>4</v>
      </c>
      <c r="C20" s="1" t="s">
        <v>20</v>
      </c>
      <c r="D20">
        <v>1.9814814814814816E-2</v>
      </c>
    </row>
    <row r="21" spans="1:4" x14ac:dyDescent="0.25">
      <c r="A21" s="1" t="s">
        <v>15</v>
      </c>
      <c r="B21" s="1" t="s">
        <v>12</v>
      </c>
      <c r="C21" s="1" t="s">
        <v>7</v>
      </c>
      <c r="D21">
        <v>1.9212962962962963E-2</v>
      </c>
    </row>
    <row r="22" spans="1:4" x14ac:dyDescent="0.25">
      <c r="A22" s="1" t="s">
        <v>15</v>
      </c>
      <c r="B22" s="1" t="s">
        <v>12</v>
      </c>
      <c r="C22" s="1" t="s">
        <v>8</v>
      </c>
      <c r="D22">
        <v>2.0497685185185185E-2</v>
      </c>
    </row>
    <row r="23" spans="1:4" x14ac:dyDescent="0.25">
      <c r="A23" s="1" t="s">
        <v>18</v>
      </c>
      <c r="B23" s="1" t="s">
        <v>4</v>
      </c>
      <c r="C23" s="1" t="s">
        <v>23</v>
      </c>
      <c r="D23">
        <v>1.8078703703703704E-2</v>
      </c>
    </row>
    <row r="24" spans="1:4" x14ac:dyDescent="0.25">
      <c r="A24" s="1" t="s">
        <v>18</v>
      </c>
      <c r="B24" s="1" t="s">
        <v>4</v>
      </c>
      <c r="C24" s="1" t="s">
        <v>24</v>
      </c>
      <c r="D24">
        <v>2.0925925925925928E-2</v>
      </c>
    </row>
    <row r="25" spans="1:4" x14ac:dyDescent="0.25">
      <c r="A25" s="1" t="s">
        <v>18</v>
      </c>
      <c r="B25" s="1" t="s">
        <v>12</v>
      </c>
      <c r="C25" s="1" t="s">
        <v>5</v>
      </c>
      <c r="D25">
        <v>2.0057870370370368E-2</v>
      </c>
    </row>
    <row r="26" spans="1:4" x14ac:dyDescent="0.25">
      <c r="A26" s="1" t="s">
        <v>18</v>
      </c>
      <c r="B26" s="1" t="s">
        <v>12</v>
      </c>
      <c r="C26" s="1" t="s">
        <v>25</v>
      </c>
      <c r="D26">
        <v>2.90162037037037E-2</v>
      </c>
    </row>
    <row r="27" spans="1:4" x14ac:dyDescent="0.25">
      <c r="A27" s="1" t="s">
        <v>18</v>
      </c>
      <c r="B27" s="1" t="s">
        <v>4</v>
      </c>
      <c r="C27" s="1" t="s">
        <v>26</v>
      </c>
      <c r="D27">
        <v>1.8078703703703704E-2</v>
      </c>
    </row>
    <row r="28" spans="1:4" x14ac:dyDescent="0.25">
      <c r="A28" s="1" t="s">
        <v>18</v>
      </c>
      <c r="B28" s="1" t="s">
        <v>4</v>
      </c>
      <c r="C28" s="1" t="s">
        <v>27</v>
      </c>
      <c r="D28">
        <v>2.0925925925925928E-2</v>
      </c>
    </row>
    <row r="29" spans="1:4" x14ac:dyDescent="0.25">
      <c r="A29" s="1" t="s">
        <v>18</v>
      </c>
      <c r="B29" s="1" t="s">
        <v>12</v>
      </c>
      <c r="C29" s="1" t="s">
        <v>28</v>
      </c>
      <c r="D29">
        <v>2.0057870370370368E-2</v>
      </c>
    </row>
    <row r="30" spans="1:4" x14ac:dyDescent="0.25">
      <c r="A30" s="1" t="s">
        <v>18</v>
      </c>
      <c r="B30" s="1" t="s">
        <v>12</v>
      </c>
      <c r="C30" s="1" t="s">
        <v>29</v>
      </c>
      <c r="D30">
        <v>2.90162037037037E-2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2 b b 1 c 7 a - 3 b 2 9 - 4 9 6 c - a 8 3 8 - 4 4 9 9 4 d a b c d 4 3 "   x m l n s = " h t t p : / / s c h e m a s . m i c r o s o f t . c o m / D a t a M a s h u p " > A A A A A G M F A A B Q S w M E F A A C A A g A 5 F Q 2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D k V D Z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F Q 2 T w R I I a 5 b A g A A 7 Q Y A A B M A H A B G b 3 J t d W x h c y 9 T Z W N 0 a W 9 u M S 5 t I K I Y A C i g F A A A A A A A A A A A A A A A A A A A A A A A A A A A A N 1 V T Y / a M B C 9 I / E f L P e S S F m k 7 V Y 9 d M W B h W W L d l d N I V I P A V U m D B t 3 H Z v 6 Y w t C / P f a C S E h o Y c e e i k H s G b G b + a 9 N z I K E k 0 F R 7 P i 9 / q 2 2 + l 2 V E o k r F D I y A 7 k 1 H C F + o i B 7 i D 7 m Q k j E 7 C B + 2 0 C r P d N y N e l E K / e m D L o D Q X X w L X y 3 K W 7 X Q H g M i H R q R 8 g b h g L k J Y G / C B H q 1 p 8 j 8 i S O d y i w T 6 e a M j 6 u C r A w S P l q z 7 O 6 / D i E I + I J o s C 5 h 0 e p o S / 2 J m j 3 Q a w R c m r e p E k X K 2 F z I a C m Y y 7 p P K a P Y P 9 / t g G 2 9 l s C d K w 1 Y c A 7 X E E J G s F R 0 Y S p 1 W Z 4 C Z b g i x S d L 2 m i W F 6 1 7 p 1 R x S 0 g j O Q F F Q r P G C 6 f V 9 w 4 y o n X H / 8 0 H N M i g k d 3 x b s B h J K 2 F n 8 4 A f d o 1 b W E A 3 O 4 K n 4 p S q x Z s D s E r i Y 1 9 A z Q E C S F H l x M e / C X s G P V E q S A h p Q y S i 3 J H y / 9 O J B C r N p w e d R r 9 m 9 o n s u X u m I 4 2 P J g 9 I o o t l p l C e q d O + Z c i 8 u 3 V j 4 5 3 Y c / A 7 l l w a q b / i D Y K t i t 7 v n y 1 3 t y F + o V t w + i V X x y Q V z v Z x I J d 4 U M v F m 4 Y r V r C E W i W O 4 L d j Z l t V c D e m b 0 C e 8 C i 6 P e + 1 + Q S H i y H 5 R n l y q i K 0 x T t b S o L o L p Q F + 1 8 r 8 h x E a b 4 l t Y 7 J / p H Z T 7 L I d / u / 0 r v E R c p X P e Y F R n q o o N W Y N a g 8 e H j P 6 k m p 0 X T u / r 5 1 v L O e 6 x + 2 2 d Z s v v f v O j 9 G n e S j F D + u d m j / f f / 4 y n j 8 B s T B L Q e T K h W 6 e w 6 t o a B N X d Y j e l q k t R h l o g u K J C o k k 9 g z y q w G 5 6 7 v / k S B / o f p 4 w N 2 r 0 S y Z w k 9 D 7 V x 5 6 e L 2 N 1 B L A Q I t A B Q A A g A I A O R U N k 9 U w Q x r p g A A A P g A A A A S A A A A A A A A A A A A A A A A A A A A A A B D b 2 5 m a W c v U G F j a 2 F n Z S 5 4 b W x Q S w E C L Q A U A A I A C A D k V D Z P D 8 r p q 6 Q A A A D p A A A A E w A A A A A A A A A A A A A A A A D y A A A A W 0 N v b n R l b n R f V H l w Z X N d L n h t b F B L A Q I t A B Q A A g A I A O R U N k 8 E S C G u W w I A A O 0 G A A A T A A A A A A A A A A A A A A A A A O M B A A B G b 3 J t d W x h c y 9 T Z W N 0 a W 9 u M S 5 t U E s F B g A A A A A D A A M A w g A A A I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Y i A A A A A A A A x C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s Y X l l c l J 1 b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x h e W V y U n V u c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I y V D A 4 O j M 5 O j A x L j c y O D g 5 N z N a I i A v P j x F b n R y e S B U e X B l P S J G a W x s Q 2 9 s d W 1 u V H l w Z X M i I F Z h b H V l P S J z Q m d Z R 0 J R P T 0 i I C 8 + P E V u d H J 5 I F R 5 c G U 9 I k Z p b G x D b 2 x 1 b W 5 O Y W 1 l c y I g V m F s d W U 9 I n N b J n F 1 b 3 Q 7 Q W x 0 J n F 1 b 3 Q 7 L C Z x d W 9 0 O 0 R p Z m Z p Y 3 V s d H k m c X V v d D s s J n F 1 b 3 Q 7 U G x h e W V y J n F 1 b 3 Q 7 L C Z x d W 9 0 O 0 J l c 3 Q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0 F s d C Z x d W 9 0 O y w m c X V v d D t E a W Z m a W N 1 b H R 5 J n F 1 b 3 Q 7 L C Z x d W 9 0 O 1 B s Y X l l c i Z x d W 9 0 O 1 0 s J n F 1 b 3 Q 7 c X V l c n l S Z W x h d G l v b n N o a X B z J n F 1 b 3 Q 7 O l t d L C Z x d W 9 0 O 2 N v b H V t b k l k Z W 5 0 a X R p Z X M m c X V v d D s 6 W y Z x d W 9 0 O 1 N l Y 3 R p b 2 4 x L 1 B s Y X l l c l J 1 b n M v R 3 J v d X B l Z C B S b 3 d z L n t B b H Q s M H 0 m c X V v d D s s J n F 1 b 3 Q 7 U 2 V j d G l v b j E v U G x h e W V y U n V u c y 9 H c m 9 1 c G V k I F J v d 3 M u e 0 R p Z m Z p Y 3 V s d H k s M X 0 m c X V v d D s s J n F 1 b 3 Q 7 U 2 V j d G l v b j E v U G x h e W V y U n V u c y 9 H c m 9 1 c G V k I F J v d 3 M u e 1 B s Y X l l c i w y f S Z x d W 9 0 O y w m c X V v d D t T Z W N 0 a W 9 u M S 9 Q b G F 5 Z X J S d W 5 z L 0 d y b 3 V w Z W Q g U m 9 3 c y 5 7 Q m V z d C B U a W 1 l L D N 9 J n F 1 b 3 Q 7 X S w m c X V v d D t D b 2 x 1 b W 5 D b 3 V u d C Z x d W 9 0 O z o 0 L C Z x d W 9 0 O 0 t l e U N v b H V t b k 5 h b W V z J n F 1 b 3 Q 7 O l s m c X V v d D t B b H Q m c X V v d D s s J n F 1 b 3 Q 7 R G l m Z m l j d W x 0 e S Z x d W 9 0 O y w m c X V v d D t Q b G F 5 Z X I m c X V v d D t d L C Z x d W 9 0 O 0 N v b H V t b k l k Z W 5 0 a X R p Z X M m c X V v d D s 6 W y Z x d W 9 0 O 1 N l Y 3 R p b 2 4 x L 1 B s Y X l l c l J 1 b n M v R 3 J v d X B l Z C B S b 3 d z L n t B b H Q s M H 0 m c X V v d D s s J n F 1 b 3 Q 7 U 2 V j d G l v b j E v U G x h e W V y U n V u c y 9 H c m 9 1 c G V k I F J v d 3 M u e 0 R p Z m Z p Y 3 V s d H k s M X 0 m c X V v d D s s J n F 1 b 3 Q 7 U 2 V j d G l v b j E v U G x h e W V y U n V u c y 9 H c m 9 1 c G V k I F J v d 3 M u e 1 B s Y X l l c i w y f S Z x d W 9 0 O y w m c X V v d D t T Z W N 0 a W 9 u M S 9 Q b G F 5 Z X J S d W 5 z L 0 d y b 3 V w Z W Q g U m 9 3 c y 5 7 Q m V z d C B U a W 1 l L D N 9 J n F 1 b 3 Q 7 X S w m c X V v d D t S Z W x h d G l v b n N o a X B J b m Z v J n F 1 b 3 Q 7 O l t d f S I g L z 4 8 R W 5 0 c n k g V H l w Z T 0 i U X V l c n l J R C I g V m F s d W U 9 I n M 2 M 2 Q 4 Y j V h N S 1 j N D k w L T R l N z Y t O D c w Y y 0 z M 2 Y x N z U 3 M z U 4 Z G Q i I C 8 + P E V u d H J 5 I F R 5 c G U 9 I k Z p b G x D b 3 V u d C I g V m F s d W U 9 I m w y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s Y X l l c l J 1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Q b G F 5 Z X J S d W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2 x k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2 9 s Z C I g L z 4 8 R W 5 0 c n k g V H l w Z T 0 i R m l s b G V k Q 2 9 t c G x l d G V S Z X N 1 b H R U b 1 d v c m t z a G V l d C I g V m F s d W U 9 I m w x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j J U M D g 6 M z k 6 M D Y u M z Y 0 N T c 3 M 1 o i I C 8 + P E V u d H J 5 I F R 5 c G U 9 I k Z p b G x D b 2 x 1 b W 5 U e X B l c y I g V m F s d W U 9 I n N C Z 1 V G Q l E 9 P S I g L z 4 8 R W 5 0 c n k g V H l w Z T 0 i R m l s b E N v b H V t b k 5 h b W V z I i B W Y W x 1 Z T 0 i c 1 s m c X V v d D t Q b G F 5 Z X I m c X V v d D s s J n F 1 b 3 Q 7 R m x p Z 2 h 0 I D E m c X V v d D s s J n F 1 b 3 Q 7 R m x p Z 2 h 0 I D I m c X V v d D s s J n F 1 b 3 Q 7 R m x p Z 2 h 0 I D M m c X V v d D t d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U X V l c n l J R C I g V m F s d W U 9 I n M 2 N W Q 5 M G Z l N S 0 x N j g 1 L T Q z M m U t O G Q 3 O S 1 h N D k 2 N j M 2 Z G V l Z j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9 s Z C 9 Q a X Z v d G V k I E N v b H V t b i 5 7 U G x h e W V y L D B 9 J n F 1 b 3 Q 7 L C Z x d W 9 0 O 1 N l Y 3 R p b 2 4 x L 0 d v b G Q v U G l 2 b 3 R l Z C B D b 2 x 1 b W 4 u e 0 Z s a W d o d C A x L D F 9 J n F 1 b 3 Q 7 L C Z x d W 9 0 O 1 N l Y 3 R p b 2 4 x L 0 d v b G Q v U G l 2 b 3 R l Z C B D b 2 x 1 b W 4 u e 0 Z s a W d o d C A y L D J 9 J n F 1 b 3 Q 7 L C Z x d W 9 0 O 1 N l Y 3 R p b 2 4 x L 0 d v b G Q v U G l 2 b 3 R l Z C B D b 2 x 1 b W 4 u e 0 Z s a W d o d C A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d v b G Q v U G l 2 b 3 R l Z C B D b 2 x 1 b W 4 u e 1 B s Y X l l c i w w f S Z x d W 9 0 O y w m c X V v d D t T Z W N 0 a W 9 u M S 9 H b 2 x k L 1 B p d m 9 0 Z W Q g Q 2 9 s d W 1 u L n t G b G l n a H Q g M S w x f S Z x d W 9 0 O y w m c X V v d D t T Z W N 0 a W 9 u M S 9 H b 2 x k L 1 B p d m 9 0 Z W Q g Q 2 9 s d W 1 u L n t G b G l n a H Q g M i w y f S Z x d W 9 0 O y w m c X V v d D t T Z W N 0 a W 9 u M S 9 H b 2 x k L 1 B p d m 9 0 Z W Q g Q 2 9 s d W 1 u L n t G b G l n a H Q g M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u c 0 J 5 U G x h e W V y R m l s Z V B h d G g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T k t M D U t M T F U M D c 6 N D Q 6 N T k u O D I 2 O T Y w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x h e W V y U n V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R p b n V t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x h d G l u d W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Q b G F 5 Z X I m c X V v d D s s J n F 1 b 3 Q 7 R m x p Z 2 h 0 I D E m c X V v d D s s J n F 1 b 3 Q 7 R m x p Z 2 h 0 I D I m c X V v d D s s J n F 1 b 3 Q 7 R m x p Z 2 h 0 I D M m c X V v d D t d I i A v P j x F b n R y e S B U e X B l P S J G a W x s Q 2 9 s d W 1 u V H l w Z X M i I F Z h b H V l P S J z Q m d V R k J R P T 0 i I C 8 + P E V u d H J 5 I F R 5 c G U 9 I k Z p b G x M Y X N 0 V X B k Y X R l Z C I g V m F s d W U 9 I m Q y M D E 5 L T A 5 L T I y V D A 4 O j M 5 O j A 4 L j I 1 N D A w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R p b n V t L 1 B p d m 9 0 Z W Q g Q 2 9 s d W 1 u L n t Q b G F 5 Z X I s M H 0 m c X V v d D s s J n F 1 b 3 Q 7 U 2 V j d G l v b j E v U G x h d G l u d W 0 v U G l 2 b 3 R l Z C B D b 2 x 1 b W 4 u e 0 Z s a W d o d C A x L D N 9 J n F 1 b 3 Q 7 L C Z x d W 9 0 O 1 N l Y 3 R p b 2 4 x L 1 B s Y X R p b n V t L 1 B p d m 9 0 Z W Q g Q 2 9 s d W 1 u L n t G b G l n a H Q g M i w x f S Z x d W 9 0 O y w m c X V v d D t T Z W N 0 a W 9 u M S 9 Q b G F 0 a W 5 1 b S 9 Q a X Z v d G V k I E N v b H V t b i 5 7 R m x p Z 2 h 0 I D M s M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x h d G l u d W 0 v U G l 2 b 3 R l Z C B D b 2 x 1 b W 4 u e 1 B s Y X l l c i w w f S Z x d W 9 0 O y w m c X V v d D t T Z W N 0 a W 9 u M S 9 Q b G F 0 a W 5 1 b S 9 Q a X Z v d G V k I E N v b H V t b i 5 7 R m x p Z 2 h 0 I D E s M 3 0 m c X V v d D s s J n F 1 b 3 Q 7 U 2 V j d G l v b j E v U G x h d G l u d W 0 v U G l 2 b 3 R l Z C B D b 2 x 1 b W 4 u e 0 Z s a W d o d C A y L D F 9 J n F 1 b 3 Q 7 L C Z x d W 9 0 O 1 N l Y 3 R p b 2 4 x L 1 B s Y X R p b n V t L 1 B p d m 9 0 Z W Q g Q 2 9 s d W 1 u L n t G b G l n a H Q g M y w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R d W V y e U l E I i B W Y W x 1 Z T 0 i c 2 N j O W Q z N G R k L T A 0 Z G M t N G E 3 O C 0 5 M j U w L T B m N W M y N m Y 5 Y j c 5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s Y X R p b n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R p b n V t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R p b n V t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d G l u d W 0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R p b n V t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5 G h 4 X M r 4 k i A v a B 7 S r T 2 H Q A A A A A C A A A A A A A Q Z g A A A A E A A C A A A A D J Q N f o j o i t x W / x G G R Q 7 8 s t 6 A B c 0 e u m o M p s b 7 M / S 7 j o b Q A A A A A O g A A A A A I A A C A A A A B n c 3 H 2 G F d l f i P l I x W f Z u z o H 5 f J R o 5 v u Q J A F 9 Z S Z Q L C x l A A A A B C r v A S F 5 Q i g Q Y X X P e T A J J F e y Q 9 j F 1 c g H 4 i 8 R B g c W V 7 b T H H x 0 P 1 i D Z 8 S r U M 5 G + / P K p l K 1 S T 2 p x H S N O z Z k K o G u d c Q a T v 4 + G W x Q b i o M L W A a Y d c k A A A A C q e 8 Y k D J 5 S h t y O U o W P 9 t A I 6 g W X g N R k G i 6 5 p D e 6 P 2 X s / a w l m c N Q z + t d X y 9 C 0 Q g C v Z y X w C v 6 y u p a F j 2 J T P s M e / W K < / D a t a M a s h u p > 
</file>

<file path=customXml/itemProps1.xml><?xml version="1.0" encoding="utf-8"?>
<ds:datastoreItem xmlns:ds="http://schemas.openxmlformats.org/officeDocument/2006/customXml" ds:itemID="{BED18C26-F5D4-498F-9E1A-90DA128540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Platinum</vt:lpstr>
      <vt:lpstr>Gold</vt:lpstr>
      <vt:lpstr>PlayerRuns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2018-07-14T07:13:25Z</dcterms:created>
  <dcterms:modified xsi:type="dcterms:W3CDTF">2019-09-22T08:41:07Z</dcterms:modified>
</cp:coreProperties>
</file>