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MEHOF\Leaderboards\"/>
    </mc:Choice>
  </mc:AlternateContent>
  <xr:revisionPtr revIDLastSave="0" documentId="13_ncr:1_{06543259-4323-4044-8108-E33B63338BD4}" xr6:coauthVersionLast="44" xr6:coauthVersionMax="44" xr10:uidLastSave="{00000000-0000-0000-0000-000000000000}"/>
  <bookViews>
    <workbookView xWindow="-120" yWindow="-120" windowWidth="27885" windowHeight="18240" activeTab="3" xr2:uid="{8B806A7C-B6A1-4B82-A6C8-46AAFD3D944F}"/>
  </bookViews>
  <sheets>
    <sheet name="Player Gold" sheetId="4" r:id="rId1"/>
    <sheet name="Player Platinum" sheetId="5" r:id="rId2"/>
    <sheet name="Team Gold" sheetId="6" r:id="rId3"/>
    <sheet name="Team Platinum" sheetId="7" r:id="rId4"/>
  </sheets>
  <definedNames>
    <definedName name="ExternalData_3" localSheetId="0" hidden="1">'Player Gold'!$C$1:$AU$26</definedName>
    <definedName name="ExternalData_4" localSheetId="1" hidden="1">'Player Platinum'!$C$1:$AU$28</definedName>
    <definedName name="ExternalData_5" localSheetId="2" hidden="1">'Team Gold'!$C$1:$AU$12</definedName>
    <definedName name="ExternalData_6" localSheetId="3" hidden="1">'Team Platinum'!$C$1:$AU$20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6" l="1"/>
  <c r="D3" i="6"/>
  <c r="D4" i="6"/>
  <c r="D5" i="6"/>
  <c r="D6" i="6"/>
  <c r="D7" i="6"/>
  <c r="D8" i="6"/>
  <c r="D9" i="6"/>
  <c r="D10" i="6"/>
  <c r="D11" i="6"/>
  <c r="D12" i="6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3" i="4"/>
  <c r="D2" i="4"/>
  <c r="D4" i="4"/>
  <c r="D7" i="4"/>
  <c r="D5" i="4"/>
  <c r="D6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A2" i="6"/>
  <c r="A3" i="6"/>
  <c r="A4" i="6"/>
  <c r="A5" i="6"/>
  <c r="A6" i="6"/>
  <c r="A7" i="6"/>
  <c r="A8" i="6"/>
  <c r="A9" i="6"/>
  <c r="A10" i="6"/>
  <c r="A12" i="6"/>
  <c r="A11" i="6"/>
  <c r="A2" i="5"/>
  <c r="A18" i="5"/>
  <c r="A3" i="5"/>
  <c r="A19" i="5"/>
  <c r="A16" i="5"/>
  <c r="A4" i="5"/>
  <c r="A20" i="5"/>
  <c r="A25" i="5"/>
  <c r="A5" i="5"/>
  <c r="A21" i="5"/>
  <c r="A27" i="5"/>
  <c r="A15" i="5"/>
  <c r="A6" i="5"/>
  <c r="A22" i="5"/>
  <c r="A26" i="5"/>
  <c r="A17" i="5"/>
  <c r="A7" i="5"/>
  <c r="A23" i="5"/>
  <c r="A24" i="5"/>
  <c r="A13" i="5"/>
  <c r="A8" i="5"/>
  <c r="A9" i="5"/>
  <c r="A10" i="5"/>
  <c r="A11" i="5"/>
  <c r="A12" i="5"/>
  <c r="A28" i="5"/>
  <c r="A14" i="5"/>
  <c r="A3" i="4"/>
  <c r="A18" i="4"/>
  <c r="A2" i="4"/>
  <c r="A19" i="4"/>
  <c r="A4" i="4"/>
  <c r="A20" i="4"/>
  <c r="A7" i="4"/>
  <c r="A21" i="4"/>
  <c r="A5" i="4"/>
  <c r="A22" i="4"/>
  <c r="A6" i="4"/>
  <c r="A23" i="4"/>
  <c r="A17" i="4"/>
  <c r="A8" i="4"/>
  <c r="A24" i="4"/>
  <c r="A16" i="4"/>
  <c r="A9" i="4"/>
  <c r="A25" i="4"/>
  <c r="A10" i="4"/>
  <c r="A26" i="4"/>
  <c r="A11" i="4"/>
  <c r="A12" i="4"/>
  <c r="A13" i="4"/>
  <c r="A14" i="4"/>
  <c r="A15" i="4"/>
  <c r="A2" i="7"/>
  <c r="A18" i="7"/>
  <c r="A3" i="7"/>
  <c r="A19" i="7"/>
  <c r="A4" i="7"/>
  <c r="A20" i="7"/>
  <c r="A5" i="7"/>
  <c r="A6" i="7"/>
  <c r="A7" i="7"/>
  <c r="A8" i="7"/>
  <c r="A9" i="7"/>
  <c r="A10" i="7"/>
  <c r="A11" i="7"/>
  <c r="A12" i="7"/>
  <c r="A13" i="7"/>
  <c r="A14" i="7"/>
  <c r="A15" i="7"/>
  <c r="A16" i="7"/>
  <c r="A17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C9BD93-8000-43E3-9A42-9CF30B0CEFAA}" keepAlive="1" name="Query - PlayerGold" description="Connection to the 'PlayerGold' query in the workbook." type="5" refreshedVersion="6" background="1" saveData="1">
    <dbPr connection="Provider=Microsoft.Mashup.OleDb.1;Data Source=$Workbook$;Location=PlayerGold;Extended Properties=&quot;&quot;" command="SELECT * FROM [PlayerGold]"/>
  </connection>
  <connection id="2" xr16:uid="{4329D826-302E-4DAD-915E-4223F4311CD3}" keepAlive="1" name="Query - PlayerPlatinum" description="Connection to the 'PlayerPlatinum' query in the workbook." type="5" refreshedVersion="6" background="1" saveData="1">
    <dbPr connection="Provider=Microsoft.Mashup.OleDb.1;Data Source=$Workbook$;Location=PlayerPlatinum;Extended Properties=&quot;&quot;" command="SELECT * FROM [PlayerPlatinum]"/>
  </connection>
  <connection id="3" xr16:uid="{C526654D-B539-456A-9D2C-E9A6722C0980}" keepAlive="1" name="Query - PlayerRuns" description="Connection to the 'PlayerRuns' query in the workbook." type="5" refreshedVersion="6" background="1" saveData="1">
    <dbPr connection="Provider=Microsoft.Mashup.OleDb.1;Data Source=$Workbook$;Location=PlayerRuns;Extended Properties=&quot;&quot;" command="SELECT * FROM [PlayerRuns]"/>
  </connection>
  <connection id="4" xr16:uid="{EA8FB7BA-7464-4140-A26C-745AEAC75E46}" keepAlive="1" name="Query - RunsByPlayerFilePath" description="Connection to the 'RunsByPlayerFilePath' query in the workbook." type="5" refreshedVersion="0" background="1">
    <dbPr connection="Provider=Microsoft.Mashup.OleDb.1;Data Source=$Workbook$;Location=RunsByPlayerFilePath;Extended Properties=&quot;&quot;" command="SELECT * FROM [RunsByPlayerFilePath]"/>
  </connection>
  <connection id="5" xr16:uid="{BCAFDA29-A851-4416-B777-2E36173730E0}" keepAlive="1" name="Query - TeamGold" description="Connection to the 'TeamGold' query in the workbook." type="5" refreshedVersion="6" background="1" saveData="1">
    <dbPr connection="Provider=Microsoft.Mashup.OleDb.1;Data Source=$Workbook$;Location=TeamGold;Extended Properties=&quot;&quot;" command="SELECT * FROM [TeamGold]"/>
  </connection>
  <connection id="6" xr16:uid="{0E491688-12F3-425F-9C60-050C2E4FE2BE}" keepAlive="1" name="Query - TeamPlatinum" description="Connection to the 'TeamPlatinum' query in the workbook." type="5" refreshedVersion="6" background="1" saveData="1">
    <dbPr connection="Provider=Microsoft.Mashup.OleDb.1;Data Source=$Workbook$;Location=TeamPlatinum;Extended Properties=&quot;&quot;" command="SELECT * FROM [TeamPlatinum]"/>
  </connection>
  <connection id="7" xr16:uid="{BEC1030C-73B0-4F57-8CA6-BD435A09E16A}" keepAlive="1" name="Query - TeamRuns" description="Connection to the 'TeamRuns' query in the workbook." type="5" refreshedVersion="6" background="1" saveData="1">
    <dbPr connection="Provider=Microsoft.Mashup.OleDb.1;Data Source=$Workbook$;Location=TeamRuns;Extended Properties=&quot;&quot;" command="SELECT * FROM [TeamRuns]"/>
  </connection>
</connections>
</file>

<file path=xl/sharedStrings.xml><?xml version="1.0" encoding="utf-8"?>
<sst xmlns="http://schemas.openxmlformats.org/spreadsheetml/2006/main" count="374" uniqueCount="120">
  <si>
    <t>Player</t>
  </si>
  <si>
    <t>AW_FC_1986</t>
  </si>
  <si>
    <t>N1.3</t>
  </si>
  <si>
    <t>Alfonsedode</t>
  </si>
  <si>
    <t>N1.1</t>
  </si>
  <si>
    <t>Smehur</t>
  </si>
  <si>
    <t>ark_ryv_</t>
  </si>
  <si>
    <t>SenorZanahoria</t>
  </si>
  <si>
    <t>ClydeInTheShell</t>
  </si>
  <si>
    <t>ark171</t>
  </si>
  <si>
    <t>TheNightSlasher</t>
  </si>
  <si>
    <t>x3lander</t>
  </si>
  <si>
    <t>ex-Clusum</t>
  </si>
  <si>
    <t>ctc91</t>
  </si>
  <si>
    <t>Aetika</t>
  </si>
  <si>
    <t>N1.2</t>
  </si>
  <si>
    <t>N7 Spectre MD</t>
  </si>
  <si>
    <t>MeroNoir</t>
  </si>
  <si>
    <t>N1.4</t>
  </si>
  <si>
    <t>TheTechnoTurian</t>
  </si>
  <si>
    <t>kaxas92</t>
  </si>
  <si>
    <t>N1.5</t>
  </si>
  <si>
    <t>N1.6</t>
  </si>
  <si>
    <t>N2.1</t>
  </si>
  <si>
    <t>N2.2</t>
  </si>
  <si>
    <t>N2.3</t>
  </si>
  <si>
    <t>N2.4</t>
  </si>
  <si>
    <t>N2.5</t>
  </si>
  <si>
    <t>Alcourt</t>
  </si>
  <si>
    <t>N2.6</t>
  </si>
  <si>
    <t>N3.1</t>
  </si>
  <si>
    <t>RBHershey98</t>
  </si>
  <si>
    <t>N3.2</t>
  </si>
  <si>
    <t>N3.3</t>
  </si>
  <si>
    <t>N3.4</t>
  </si>
  <si>
    <t>N3.5</t>
  </si>
  <si>
    <t>N3.6</t>
  </si>
  <si>
    <t>N7-Gerbil</t>
  </si>
  <si>
    <t>N4.1</t>
  </si>
  <si>
    <t>N4.2</t>
  </si>
  <si>
    <t>N4.3</t>
  </si>
  <si>
    <t>N4.4</t>
  </si>
  <si>
    <t>N4.5</t>
  </si>
  <si>
    <t>N4.6</t>
  </si>
  <si>
    <t>N5.1</t>
  </si>
  <si>
    <t>N5.2</t>
  </si>
  <si>
    <t>N5.3</t>
  </si>
  <si>
    <t>N5.4</t>
  </si>
  <si>
    <t>N5.5</t>
  </si>
  <si>
    <t>N5.6</t>
  </si>
  <si>
    <t>N6.1</t>
  </si>
  <si>
    <t>N6.2</t>
  </si>
  <si>
    <t>N6.3</t>
  </si>
  <si>
    <t>N6.4</t>
  </si>
  <si>
    <t>N6.5</t>
  </si>
  <si>
    <t>N6.6</t>
  </si>
  <si>
    <t>N7.1</t>
  </si>
  <si>
    <t>N7.2</t>
  </si>
  <si>
    <t>N7.3</t>
  </si>
  <si>
    <t>N7.4</t>
  </si>
  <si>
    <t>N7.5</t>
  </si>
  <si>
    <t>N7.6</t>
  </si>
  <si>
    <t>Sonashii</t>
  </si>
  <si>
    <t>dtkart</t>
  </si>
  <si>
    <t>Caerdon</t>
  </si>
  <si>
    <t>Emexxia</t>
  </si>
  <si>
    <t>OniTYME</t>
  </si>
  <si>
    <t>marksmad_N7</t>
  </si>
  <si>
    <t>The_Doctor46N7</t>
  </si>
  <si>
    <t>Zachoida</t>
  </si>
  <si>
    <t>EclipseDarkside</t>
  </si>
  <si>
    <t>MrsFlyingKebab</t>
  </si>
  <si>
    <t>frank_is_crank</t>
  </si>
  <si>
    <t>Anubita</t>
  </si>
  <si>
    <t>HamleticTortoise</t>
  </si>
  <si>
    <t>prinsesbubblegum</t>
  </si>
  <si>
    <t>XAN1_95</t>
  </si>
  <si>
    <t>TheHellion92</t>
  </si>
  <si>
    <t>JRandall0308</t>
  </si>
  <si>
    <t>LonneganD</t>
  </si>
  <si>
    <t>Team</t>
  </si>
  <si>
    <t>AW_FC_1986 | dtkart | EclipseDarkside</t>
  </si>
  <si>
    <t>Alfonsedode | Caerdon | ex-Clusum</t>
  </si>
  <si>
    <t>Emexxia | HamleticTortoise | Smehur</t>
  </si>
  <si>
    <t>AW_FC_1986 | prinsesbubblegum | Smehur</t>
  </si>
  <si>
    <t>ark_ryv_ | OniTYME | XAN1_95</t>
  </si>
  <si>
    <t>Emexxia | HamleticTortoise | SenorZanahoria</t>
  </si>
  <si>
    <t>ClydeInTheShell | RBHershey98 | TheHellion92</t>
  </si>
  <si>
    <t>ark171 | JRandall0308 | marksmad_N7</t>
  </si>
  <si>
    <t>AW_FC_1986 | ex-Clusum | TheNightSlasher</t>
  </si>
  <si>
    <t>Alfonsedode | AW_FC_1986 | ex-Clusum</t>
  </si>
  <si>
    <t>AW_FC_1986 | The_Doctor46N7 | x3lander</t>
  </si>
  <si>
    <t>AW_FC_1986 | ex-Clusum | Zachoida</t>
  </si>
  <si>
    <t>ctc91 | kaxas92 | N7 Spectre MD</t>
  </si>
  <si>
    <t>AW_FC_1986 | ex-Clusum | Smehur</t>
  </si>
  <si>
    <t>Aetika | ex-Clusum | Smehur</t>
  </si>
  <si>
    <t>Emexxia | HamleticTortoise | MeroNoir</t>
  </si>
  <si>
    <t>ClydeInTheShell | MrsFlyingKebab | RBHershey98</t>
  </si>
  <si>
    <t>ex-Clusum | TheNightSlasher | TheTechnoTurian</t>
  </si>
  <si>
    <t>Aetika | ex-Clusum | TheNightSlasher</t>
  </si>
  <si>
    <t>ex-Clusum | N7-Gerbil | TheNightSlasher</t>
  </si>
  <si>
    <t>Alcourt | frank_is_crank | HamleticTortoise</t>
  </si>
  <si>
    <t>Alfonsedode | ex-Clusum | Smehur</t>
  </si>
  <si>
    <t>Anubita | LonneganD | Sonashii</t>
  </si>
  <si>
    <t>ex-Clusum | frank_is_crank | TheNightSlasher</t>
  </si>
  <si>
    <t>ex-Clusum | TheNightSlasher | The_Doctor46N7</t>
  </si>
  <si>
    <t>Time</t>
  </si>
  <si>
    <t xml:space="preserve"> - </t>
  </si>
  <si>
    <t>Count</t>
  </si>
  <si>
    <t>Rank</t>
  </si>
  <si>
    <t>N5</t>
  </si>
  <si>
    <t>N7</t>
  </si>
  <si>
    <t>N1</t>
  </si>
  <si>
    <t>Column2</t>
  </si>
  <si>
    <t>Vastator</t>
  </si>
  <si>
    <t>frank_is_crank | Sonashii | Vastator</t>
  </si>
  <si>
    <t>xQS7</t>
  </si>
  <si>
    <t xml:space="preserve"> |  | xQS7</t>
  </si>
  <si>
    <t>N3</t>
  </si>
  <si>
    <t>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</si>
</sst>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46"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5D7A0C95-45D8-4DFD-B5C7-D0DB2E9C8785}" autoFormatId="16" applyNumberFormats="0" applyBorderFormats="0" applyFontFormats="0" applyPatternFormats="0" applyAlignmentFormats="0" applyWidthHeightFormats="0">
  <queryTableRefresh nextId="49" unboundColumnsLeft="2">
    <queryTableFields count="47">
      <queryTableField id="44" dataBound="0" tableColumnId="44"/>
      <queryTableField id="46" dataBound="0" tableColumnId="45"/>
      <queryTableField id="1" name="Player" tableColumnId="1"/>
      <queryTableField id="47" dataBound="0" tableColumnId="46"/>
      <queryTableField id="48" dataBound="0" tableColumnId="47"/>
      <queryTableField id="2" name="N1.1" tableColumnId="2"/>
      <queryTableField id="3" name="N1.2" tableColumnId="3"/>
      <queryTableField id="4" name="N1.3" tableColumnId="4"/>
      <queryTableField id="5" name="N1.4" tableColumnId="5"/>
      <queryTableField id="6" name="N1.5" tableColumnId="6"/>
      <queryTableField id="7" name="N1.6" tableColumnId="7"/>
      <queryTableField id="8" name="N2.1" tableColumnId="8"/>
      <queryTableField id="9" name="N2.2" tableColumnId="9"/>
      <queryTableField id="10" name="N2.3" tableColumnId="10"/>
      <queryTableField id="11" name="N2.4" tableColumnId="11"/>
      <queryTableField id="12" name="N2.5" tableColumnId="12"/>
      <queryTableField id="13" name="N2.6" tableColumnId="13"/>
      <queryTableField id="14" name="N3.1" tableColumnId="14"/>
      <queryTableField id="15" name="N3.2" tableColumnId="15"/>
      <queryTableField id="16" name="N3.3" tableColumnId="16"/>
      <queryTableField id="17" name="N3.4" tableColumnId="17"/>
      <queryTableField id="18" name="N3.5" tableColumnId="18"/>
      <queryTableField id="19" name="N3.6" tableColumnId="19"/>
      <queryTableField id="20" name="N4.1" tableColumnId="20"/>
      <queryTableField id="21" name="N4.2" tableColumnId="21"/>
      <queryTableField id="22" name="N4.3" tableColumnId="22"/>
      <queryTableField id="23" name="N4.4" tableColumnId="23"/>
      <queryTableField id="24" name="N4.5" tableColumnId="24"/>
      <queryTableField id="25" name="N4.6" tableColumnId="25"/>
      <queryTableField id="26" name="N5.1" tableColumnId="26"/>
      <queryTableField id="27" name="N5.2" tableColumnId="27"/>
      <queryTableField id="28" name="N5.3" tableColumnId="28"/>
      <queryTableField id="29" name="N5.4" tableColumnId="29"/>
      <queryTableField id="30" name="N5.5" tableColumnId="30"/>
      <queryTableField id="31" name="N5.6" tableColumnId="31"/>
      <queryTableField id="32" name="N6.1" tableColumnId="32"/>
      <queryTableField id="33" name="N6.2" tableColumnId="33"/>
      <queryTableField id="34" name="N6.3" tableColumnId="34"/>
      <queryTableField id="35" name="N6.4" tableColumnId="35"/>
      <queryTableField id="36" name="N6.5" tableColumnId="36"/>
      <queryTableField id="37" name="N6.6" tableColumnId="37"/>
      <queryTableField id="38" name="N7.1" tableColumnId="38"/>
      <queryTableField id="39" name="N7.2" tableColumnId="39"/>
      <queryTableField id="40" name="N7.3" tableColumnId="40"/>
      <queryTableField id="41" name="N7.4" tableColumnId="41"/>
      <queryTableField id="42" name="N7.5" tableColumnId="42"/>
      <queryTableField id="43" name="N7.6" tableColumnId="4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5A256D5C-59F5-4A5A-ACE7-50BAD673022E}" autoFormatId="16" applyNumberFormats="0" applyBorderFormats="0" applyFontFormats="0" applyPatternFormats="0" applyAlignmentFormats="0" applyWidthHeightFormats="0">
  <queryTableRefresh nextId="51" unboundColumnsLeft="2">
    <queryTableFields count="47">
      <queryTableField id="44" dataBound="0" tableColumnId="44"/>
      <queryTableField id="47" dataBound="0" tableColumnId="46"/>
      <queryTableField id="1" name="Player" tableColumnId="1"/>
      <queryTableField id="45" dataBound="0" tableColumnId="45"/>
      <queryTableField id="48" dataBound="0" tableColumnId="47"/>
      <queryTableField id="3" name="N1.1" tableColumnId="3"/>
      <queryTableField id="4" name="N1.2" tableColumnId="4"/>
      <queryTableField id="2" name="N1.3" tableColumnId="2"/>
      <queryTableField id="5" name="N1.4" tableColumnId="5"/>
      <queryTableField id="6" name="N1.5" tableColumnId="6"/>
      <queryTableField id="7" name="N1.6" tableColumnId="7"/>
      <queryTableField id="8" name="N2.1" tableColumnId="8"/>
      <queryTableField id="9" name="N2.2" tableColumnId="9"/>
      <queryTableField id="10" name="N2.3" tableColumnId="10"/>
      <queryTableField id="11" name="N2.4" tableColumnId="11"/>
      <queryTableField id="12" name="N2.5" tableColumnId="12"/>
      <queryTableField id="13" name="N2.6" tableColumnId="13"/>
      <queryTableField id="14" name="N3.1" tableColumnId="14"/>
      <queryTableField id="15" name="N3.2" tableColumnId="15"/>
      <queryTableField id="16" name="N3.3" tableColumnId="16"/>
      <queryTableField id="17" name="N3.4" tableColumnId="17"/>
      <queryTableField id="18" name="N3.5" tableColumnId="18"/>
      <queryTableField id="19" name="N3.6" tableColumnId="19"/>
      <queryTableField id="20" name="N4.1" tableColumnId="20"/>
      <queryTableField id="21" name="N4.2" tableColumnId="21"/>
      <queryTableField id="22" name="N4.3" tableColumnId="22"/>
      <queryTableField id="23" name="N4.4" tableColumnId="23"/>
      <queryTableField id="24" name="N4.5" tableColumnId="24"/>
      <queryTableField id="25" name="N4.6" tableColumnId="25"/>
      <queryTableField id="26" name="N5.1" tableColumnId="26"/>
      <queryTableField id="27" name="N5.2" tableColumnId="27"/>
      <queryTableField id="28" name="N5.3" tableColumnId="28"/>
      <queryTableField id="29" name="N5.4" tableColumnId="29"/>
      <queryTableField id="30" name="N5.5" tableColumnId="30"/>
      <queryTableField id="31" name="N5.6" tableColumnId="31"/>
      <queryTableField id="32" name="N6.1" tableColumnId="32"/>
      <queryTableField id="33" name="N6.2" tableColumnId="33"/>
      <queryTableField id="34" name="N6.3" tableColumnId="34"/>
      <queryTableField id="35" name="N6.4" tableColumnId="35"/>
      <queryTableField id="36" name="N6.5" tableColumnId="36"/>
      <queryTableField id="37" name="N6.6" tableColumnId="37"/>
      <queryTableField id="38" name="N7.1" tableColumnId="38"/>
      <queryTableField id="39" name="N7.2" tableColumnId="39"/>
      <queryTableField id="40" name="N7.3" tableColumnId="40"/>
      <queryTableField id="41" name="N7.4" tableColumnId="41"/>
      <queryTableField id="42" name="N7.5" tableColumnId="42"/>
      <queryTableField id="43" name="N7.6" tableColumnId="4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AA768222-221A-4477-AD98-4ED5997AD4B5}" autoFormatId="16" applyNumberFormats="0" applyBorderFormats="0" applyFontFormats="0" applyPatternFormats="0" applyAlignmentFormats="0" applyWidthHeightFormats="0">
  <queryTableRefresh nextId="49" unboundColumnsLeft="2">
    <queryTableFields count="47">
      <queryTableField id="44" dataBound="0" tableColumnId="44"/>
      <queryTableField id="48" dataBound="0" tableColumnId="47"/>
      <queryTableField id="1" name="Team" tableColumnId="1"/>
      <queryTableField id="45" dataBound="0" tableColumnId="45"/>
      <queryTableField id="46" dataBound="0" tableColumnId="46"/>
      <queryTableField id="2" name="N1.1" tableColumnId="2"/>
      <queryTableField id="3" name="N1.2" tableColumnId="3"/>
      <queryTableField id="4" name="N1.3" tableColumnId="4"/>
      <queryTableField id="5" name="N1.4" tableColumnId="5"/>
      <queryTableField id="6" name="N1.5" tableColumnId="6"/>
      <queryTableField id="7" name="N1.6" tableColumnId="7"/>
      <queryTableField id="8" name="N2.1" tableColumnId="8"/>
      <queryTableField id="9" name="N2.2" tableColumnId="9"/>
      <queryTableField id="10" name="N2.3" tableColumnId="10"/>
      <queryTableField id="11" name="N2.4" tableColumnId="11"/>
      <queryTableField id="12" name="N2.5" tableColumnId="12"/>
      <queryTableField id="13" name="N2.6" tableColumnId="13"/>
      <queryTableField id="14" name="N3.1" tableColumnId="14"/>
      <queryTableField id="15" name="N3.2" tableColumnId="15"/>
      <queryTableField id="16" name="N3.3" tableColumnId="16"/>
      <queryTableField id="17" name="N3.4" tableColumnId="17"/>
      <queryTableField id="18" name="N3.5" tableColumnId="18"/>
      <queryTableField id="19" name="N3.6" tableColumnId="19"/>
      <queryTableField id="20" name="N4.1" tableColumnId="20"/>
      <queryTableField id="21" name="N4.2" tableColumnId="21"/>
      <queryTableField id="22" name="N4.3" tableColumnId="22"/>
      <queryTableField id="23" name="N4.4" tableColumnId="23"/>
      <queryTableField id="24" name="N4.5" tableColumnId="24"/>
      <queryTableField id="25" name="N4.6" tableColumnId="25"/>
      <queryTableField id="26" name="N5.1" tableColumnId="26"/>
      <queryTableField id="27" name="N5.2" tableColumnId="27"/>
      <queryTableField id="28" name="N5.3" tableColumnId="28"/>
      <queryTableField id="29" name="N5.4" tableColumnId="29"/>
      <queryTableField id="30" name="N5.5" tableColumnId="30"/>
      <queryTableField id="31" name="N5.6" tableColumnId="31"/>
      <queryTableField id="32" name="N6.1" tableColumnId="32"/>
      <queryTableField id="33" name="N6.2" tableColumnId="33"/>
      <queryTableField id="34" name="N6.3" tableColumnId="34"/>
      <queryTableField id="35" name="N6.4" tableColumnId="35"/>
      <queryTableField id="36" name="N6.5" tableColumnId="36"/>
      <queryTableField id="37" name="N6.6" tableColumnId="37"/>
      <queryTableField id="38" name="N7.1" tableColumnId="38"/>
      <queryTableField id="39" name="N7.2" tableColumnId="39"/>
      <queryTableField id="40" name="N7.3" tableColumnId="40"/>
      <queryTableField id="41" name="N7.4" tableColumnId="41"/>
      <queryTableField id="42" name="N7.5" tableColumnId="42"/>
      <queryTableField id="43" name="N7.6" tableColumnId="4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0E196760-3A98-4C59-8062-7BA47A511636}" autoFormatId="16" applyNumberFormats="0" applyBorderFormats="0" applyFontFormats="0" applyPatternFormats="0" applyAlignmentFormats="0" applyWidthHeightFormats="0">
  <queryTableRefresh nextId="51" unboundColumnsLeft="2">
    <queryTableFields count="47">
      <queryTableField id="45" dataBound="0" tableColumnId="44"/>
      <queryTableField id="47" dataBound="0" tableColumnId="46"/>
      <queryTableField id="1" name="Team" tableColumnId="1"/>
      <queryTableField id="44" dataBound="0" tableColumnId="45"/>
      <queryTableField id="48" dataBound="0" tableColumnId="47"/>
      <queryTableField id="3" name="N1.1" tableColumnId="3"/>
      <queryTableField id="4" name="N1.2" tableColumnId="4"/>
      <queryTableField id="2" name="N1.3" tableColumnId="2"/>
      <queryTableField id="5" name="N1.4" tableColumnId="5"/>
      <queryTableField id="6" name="N1.5" tableColumnId="6"/>
      <queryTableField id="7" name="N1.6" tableColumnId="7"/>
      <queryTableField id="8" name="N2.1" tableColumnId="8"/>
      <queryTableField id="9" name="N2.2" tableColumnId="9"/>
      <queryTableField id="10" name="N2.3" tableColumnId="10"/>
      <queryTableField id="11" name="N2.4" tableColumnId="11"/>
      <queryTableField id="12" name="N2.5" tableColumnId="12"/>
      <queryTableField id="13" name="N2.6" tableColumnId="13"/>
      <queryTableField id="14" name="N3.1" tableColumnId="14"/>
      <queryTableField id="15" name="N3.2" tableColumnId="15"/>
      <queryTableField id="16" name="N3.3" tableColumnId="16"/>
      <queryTableField id="17" name="N3.4" tableColumnId="17"/>
      <queryTableField id="18" name="N3.5" tableColumnId="18"/>
      <queryTableField id="19" name="N3.6" tableColumnId="19"/>
      <queryTableField id="20" name="N4.1" tableColumnId="20"/>
      <queryTableField id="21" name="N4.2" tableColumnId="21"/>
      <queryTableField id="22" name="N4.3" tableColumnId="22"/>
      <queryTableField id="23" name="N4.4" tableColumnId="23"/>
      <queryTableField id="24" name="N4.5" tableColumnId="24"/>
      <queryTableField id="25" name="N4.6" tableColumnId="25"/>
      <queryTableField id="26" name="N5.1" tableColumnId="26"/>
      <queryTableField id="27" name="N5.2" tableColumnId="27"/>
      <queryTableField id="28" name="N5.3" tableColumnId="28"/>
      <queryTableField id="29" name="N5.4" tableColumnId="29"/>
      <queryTableField id="30" name="N5.5" tableColumnId="30"/>
      <queryTableField id="31" name="N5.6" tableColumnId="31"/>
      <queryTableField id="32" name="N6.1" tableColumnId="32"/>
      <queryTableField id="33" name="N6.2" tableColumnId="33"/>
      <queryTableField id="34" name="N6.3" tableColumnId="34"/>
      <queryTableField id="35" name="N6.4" tableColumnId="35"/>
      <queryTableField id="36" name="N6.5" tableColumnId="36"/>
      <queryTableField id="37" name="N6.6" tableColumnId="37"/>
      <queryTableField id="38" name="N7.1" tableColumnId="38"/>
      <queryTableField id="39" name="N7.2" tableColumnId="39"/>
      <queryTableField id="40" name="N7.3" tableColumnId="40"/>
      <queryTableField id="41" name="N7.4" tableColumnId="41"/>
      <queryTableField id="42" name="N7.5" tableColumnId="42"/>
      <queryTableField id="43" name="N7.6" tableColumnId="4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D398F10-1DAC-49AB-9684-C8A991A0CDE0}" name="PlayerGold" displayName="PlayerGold" ref="A1:AU26" tableType="queryTable" totalsRowShown="0">
  <autoFilter ref="A1:AU26" xr:uid="{8ADA29D4-589A-4D08-AE7A-67756BD709A1}"/>
  <tableColumns count="47">
    <tableColumn id="44" xr3:uid="{FE037636-7B4B-4232-888B-A154BEFA048A}" uniqueName="44" name="Time" queryTableFieldId="44" dataDxfId="140">
      <calculatedColumnFormula>SUM(INDIRECT("PlayerGold[@[N1.1]:["&amp;PlayerGold[[#This Row],[Rank]]&amp;".6]]"))</calculatedColumnFormula>
    </tableColumn>
    <tableColumn id="45" xr3:uid="{D2059FE5-BC6B-4AFC-9D48-C9C1F4F0D0F0}" uniqueName="45" name=" - " queryTableFieldId="46" dataDxfId="139"/>
    <tableColumn id="1" xr3:uid="{7D441209-4CE7-4430-8CEC-FB49781DA7CA}" uniqueName="1" name="Player" queryTableFieldId="1" dataDxfId="138"/>
    <tableColumn id="46" xr3:uid="{2044B040-0E82-4850-96D9-646A9788D07B}" uniqueName="46" name="Count" queryTableFieldId="47" dataDxfId="137">
      <calculatedColumnFormula>COUNT(PlayerGold[[#This Row],[N1.1]:[N7.6]])</calculatedColumnFormula>
    </tableColumn>
    <tableColumn id="47" xr3:uid="{8AF74635-8FD9-4B65-B83F-9DAABBAA8E38}" uniqueName="47" name="Rank" queryTableFieldId="48" dataDxfId="136"/>
    <tableColumn id="2" xr3:uid="{CDD19D99-2E1E-4BD0-B700-BF6065552089}" uniqueName="2" name="N1.1" queryTableFieldId="2" dataDxfId="135"/>
    <tableColumn id="3" xr3:uid="{8EC7E892-9B76-4BC1-8208-8EA866244F8A}" uniqueName="3" name="N1.2" queryTableFieldId="3" dataDxfId="134"/>
    <tableColumn id="4" xr3:uid="{D9843B1F-17A5-403A-A04E-6D2CB2AEC153}" uniqueName="4" name="N1.3" queryTableFieldId="4" dataDxfId="133"/>
    <tableColumn id="5" xr3:uid="{BFDB5F0A-38E4-4F05-8B61-74938AA6D990}" uniqueName="5" name="N1.4" queryTableFieldId="5" dataDxfId="132"/>
    <tableColumn id="6" xr3:uid="{B0C55199-F29F-4753-B292-43D9A102372D}" uniqueName="6" name="N1.5" queryTableFieldId="6" dataDxfId="131"/>
    <tableColumn id="7" xr3:uid="{1574974E-E6F1-4528-8D77-DE167D123414}" uniqueName="7" name="N1.6" queryTableFieldId="7" dataDxfId="130"/>
    <tableColumn id="8" xr3:uid="{AF634194-8E58-4843-B66D-F9ABC5586434}" uniqueName="8" name="N2.1" queryTableFieldId="8" dataDxfId="129"/>
    <tableColumn id="9" xr3:uid="{ECFAFCD3-F6A1-4039-9A4A-C06A31676BD8}" uniqueName="9" name="N2.2" queryTableFieldId="9" dataDxfId="128"/>
    <tableColumn id="10" xr3:uid="{6114BD4A-2B0B-41C6-9211-C716C4D40F7A}" uniqueName="10" name="N2.3" queryTableFieldId="10" dataDxfId="127"/>
    <tableColumn id="11" xr3:uid="{785C0B60-8C6B-4DC7-8CEC-7BEC36635086}" uniqueName="11" name="N2.4" queryTableFieldId="11" dataDxfId="126"/>
    <tableColumn id="12" xr3:uid="{28259404-1A3B-4040-8902-43A0BC8215E3}" uniqueName="12" name="N2.5" queryTableFieldId="12" dataDxfId="125"/>
    <tableColumn id="13" xr3:uid="{E9751C73-B1E9-4053-A7B7-D958B40B59CB}" uniqueName="13" name="N2.6" queryTableFieldId="13" dataDxfId="124"/>
    <tableColumn id="14" xr3:uid="{5490DC53-3C10-449D-B7B8-8EBA6B6F3A7F}" uniqueName="14" name="N3.1" queryTableFieldId="14" dataDxfId="123"/>
    <tableColumn id="15" xr3:uid="{5F586629-C6DF-4C93-8534-2DB52E92C1A8}" uniqueName="15" name="N3.2" queryTableFieldId="15" dataDxfId="122"/>
    <tableColumn id="16" xr3:uid="{E99843BB-2433-4463-9A0B-46FA5ECABA7D}" uniqueName="16" name="N3.3" queryTableFieldId="16" dataDxfId="121"/>
    <tableColumn id="17" xr3:uid="{B3377B5B-57EF-41DA-A7B5-8682A9913D91}" uniqueName="17" name="N3.4" queryTableFieldId="17" dataDxfId="120"/>
    <tableColumn id="18" xr3:uid="{63DE868A-7F05-4295-9552-1BA7A594B7BF}" uniqueName="18" name="N3.5" queryTableFieldId="18" dataDxfId="119"/>
    <tableColumn id="19" xr3:uid="{F7FF4479-003F-4FB2-8673-27BA76CA535C}" uniqueName="19" name="N3.6" queryTableFieldId="19" dataDxfId="118"/>
    <tableColumn id="20" xr3:uid="{B9DD186D-F2C7-4B3F-9ADE-754E1F6B812B}" uniqueName="20" name="N4.1" queryTableFieldId="20" dataDxfId="117"/>
    <tableColumn id="21" xr3:uid="{3EEAD055-48B0-41A4-90CF-A7EE358E2477}" uniqueName="21" name="N4.2" queryTableFieldId="21" dataDxfId="116"/>
    <tableColumn id="22" xr3:uid="{90F27F40-B6FA-48E3-9723-1C1CE945FCBB}" uniqueName="22" name="N4.3" queryTableFieldId="22" dataDxfId="115"/>
    <tableColumn id="23" xr3:uid="{88CBD1EA-C2F7-4FEB-9BC6-49809AE08094}" uniqueName="23" name="N4.4" queryTableFieldId="23" dataDxfId="114"/>
    <tableColumn id="24" xr3:uid="{94A70459-A53A-436A-8634-78338E741F7C}" uniqueName="24" name="N4.5" queryTableFieldId="24" dataDxfId="113"/>
    <tableColumn id="25" xr3:uid="{699F5219-E0DA-46C9-83F6-4305B99ED363}" uniqueName="25" name="N4.6" queryTableFieldId="25" dataDxfId="112"/>
    <tableColumn id="26" xr3:uid="{98CF7C65-4C3A-4693-AC92-BB023D468FC6}" uniqueName="26" name="N5.1" queryTableFieldId="26" dataDxfId="111"/>
    <tableColumn id="27" xr3:uid="{2BB064F4-1091-42E5-978E-EB36CFDCAE78}" uniqueName="27" name="N5.2" queryTableFieldId="27" dataDxfId="110"/>
    <tableColumn id="28" xr3:uid="{0BF51582-926D-4459-B0D0-0D58AC864B08}" uniqueName="28" name="N5.3" queryTableFieldId="28" dataDxfId="109"/>
    <tableColumn id="29" xr3:uid="{6D7F7A4C-DB5E-431C-A117-C86598D87F92}" uniqueName="29" name="N5.4" queryTableFieldId="29" dataDxfId="108"/>
    <tableColumn id="30" xr3:uid="{0F66C9E8-7EB5-4223-A6E7-5651423EA660}" uniqueName="30" name="N5.5" queryTableFieldId="30" dataDxfId="107"/>
    <tableColumn id="31" xr3:uid="{9A33FFE4-FF35-437A-A167-1C4FC0B041CF}" uniqueName="31" name="N5.6" queryTableFieldId="31" dataDxfId="106"/>
    <tableColumn id="32" xr3:uid="{B6F304D5-F2DC-4475-8D50-CBEEF5D74B60}" uniqueName="32" name="N6.1" queryTableFieldId="32" dataDxfId="105"/>
    <tableColumn id="33" xr3:uid="{038045AD-B792-4F42-82E9-CD838D4EBF0B}" uniqueName="33" name="N6.2" queryTableFieldId="33" dataDxfId="104"/>
    <tableColumn id="34" xr3:uid="{9E1EB633-E8A6-4B98-A26B-9ABDD5D03DBA}" uniqueName="34" name="N6.3" queryTableFieldId="34" dataDxfId="103"/>
    <tableColumn id="35" xr3:uid="{F384F466-C199-4803-AD7A-25EC3A5DF937}" uniqueName="35" name="N6.4" queryTableFieldId="35" dataDxfId="102"/>
    <tableColumn id="36" xr3:uid="{E65E21BF-EE94-44C5-8067-401595786ACB}" uniqueName="36" name="N6.5" queryTableFieldId="36" dataDxfId="101"/>
    <tableColumn id="37" xr3:uid="{A7383338-163C-4DA8-8C3F-0B000FD8A72F}" uniqueName="37" name="N6.6" queryTableFieldId="37" dataDxfId="100"/>
    <tableColumn id="38" xr3:uid="{65B769F2-2799-4E7D-9763-CD1628BDA5D1}" uniqueName="38" name="N7.1" queryTableFieldId="38" dataDxfId="99"/>
    <tableColumn id="39" xr3:uid="{8CC2683B-5D65-481E-A7A3-704E12CE46B9}" uniqueName="39" name="N7.2" queryTableFieldId="39" dataDxfId="98"/>
    <tableColumn id="40" xr3:uid="{606BE1EB-507A-411E-8310-26D140225462}" uniqueName="40" name="N7.3" queryTableFieldId="40" dataDxfId="97"/>
    <tableColumn id="41" xr3:uid="{CF351A87-8799-48E3-99C7-EDE2E7881027}" uniqueName="41" name="N7.4" queryTableFieldId="41" dataDxfId="96"/>
    <tableColumn id="42" xr3:uid="{0C3A148D-4CA2-4F43-9F3D-7DC064BE5C2A}" uniqueName="42" name="N7.5" queryTableFieldId="42" dataDxfId="95"/>
    <tableColumn id="43" xr3:uid="{CCCCF1EE-026E-4CF9-823C-FA97EDE795FD}" uniqueName="43" name="N7.6" queryTableFieldId="43" dataDxfId="9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C0FE2CC-C889-4B06-BBE1-F76BE6DF96E4}" name="PlayerPlatinum" displayName="PlayerPlatinum" ref="A1:AU28" tableType="queryTable" totalsRowShown="0">
  <autoFilter ref="A1:AU28" xr:uid="{05002005-BF2F-40BD-B1C1-A184F4F02D48}">
    <filterColumn colId="4">
      <customFilters>
        <customFilter operator="notEqual" val=" "/>
      </customFilters>
    </filterColumn>
  </autoFilter>
  <tableColumns count="47">
    <tableColumn id="44" xr3:uid="{E442E883-38ED-4BA0-8A96-9F418D36F8D1}" uniqueName="44" name="Time" queryTableFieldId="44" dataDxfId="93">
      <calculatedColumnFormula>SUM(INDIRECT("PlayerPlatinum[@[N1.3]:["&amp;PlayerPlatinum[[#This Row],[Rank]]&amp;".6]]"))</calculatedColumnFormula>
    </tableColumn>
    <tableColumn id="46" xr3:uid="{0BE91917-BFEB-4333-8113-C5F41C253714}" uniqueName="46" name=" - " queryTableFieldId="47" dataDxfId="92"/>
    <tableColumn id="1" xr3:uid="{248A50F7-C6B2-4B92-A57D-C272122103EB}" uniqueName="1" name="Player" queryTableFieldId="1" dataDxfId="91"/>
    <tableColumn id="45" xr3:uid="{6F5EAEBD-053E-42A9-9321-E404BA53CA28}" uniqueName="45" name="Count" queryTableFieldId="45" dataDxfId="90">
      <calculatedColumnFormula>COUNT(PlayerPlatinum[[#This Row],[N1.3]:[N7.6]])</calculatedColumnFormula>
    </tableColumn>
    <tableColumn id="47" xr3:uid="{C1E19F6F-3527-49CC-B82B-9FEF9464E6B6}" uniqueName="47" name="Rank" queryTableFieldId="48" dataDxfId="89"/>
    <tableColumn id="3" xr3:uid="{E468A8CE-59DC-4940-9889-C1A05A2E26A1}" uniqueName="3" name="N1.1" queryTableFieldId="3" dataDxfId="88"/>
    <tableColumn id="4" xr3:uid="{A5822A1A-BF8F-4D06-8778-10344BC07D20}" uniqueName="4" name="N1.2" queryTableFieldId="4" dataDxfId="87"/>
    <tableColumn id="2" xr3:uid="{C948C972-428A-4FE1-A240-44E565115D75}" uniqueName="2" name="N1.3" queryTableFieldId="2" dataDxfId="86"/>
    <tableColumn id="5" xr3:uid="{B16377D0-2B70-4FE3-8C2F-BB859BCA3938}" uniqueName="5" name="N1.4" queryTableFieldId="5" dataDxfId="85"/>
    <tableColumn id="6" xr3:uid="{80823AEB-EE2D-41E2-8EBD-AF55E6097C00}" uniqueName="6" name="N1.5" queryTableFieldId="6" dataDxfId="84"/>
    <tableColumn id="7" xr3:uid="{1F277D5C-E186-4560-B8C0-10172352CD42}" uniqueName="7" name="N1.6" queryTableFieldId="7" dataDxfId="83"/>
    <tableColumn id="8" xr3:uid="{06E4F5A4-10CC-4BF9-A675-FF133B3CF10F}" uniqueName="8" name="N2.1" queryTableFieldId="8" dataDxfId="82"/>
    <tableColumn id="9" xr3:uid="{83AECDAA-0EB3-456D-8859-17D1A61B196B}" uniqueName="9" name="N2.2" queryTableFieldId="9" dataDxfId="81"/>
    <tableColumn id="10" xr3:uid="{310F01DF-8ACE-4B75-A040-4A82DFB06592}" uniqueName="10" name="N2.3" queryTableFieldId="10" dataDxfId="80"/>
    <tableColumn id="11" xr3:uid="{0C49BE4F-A036-43FE-AD38-1FE8D46100D8}" uniqueName="11" name="N2.4" queryTableFieldId="11" dataDxfId="79"/>
    <tableColumn id="12" xr3:uid="{FF70B396-A5EC-4F23-9937-2C341D3AC8E6}" uniqueName="12" name="N2.5" queryTableFieldId="12" dataDxfId="78"/>
    <tableColumn id="13" xr3:uid="{5C7F5968-2EE2-4D2C-AD18-D3F386381163}" uniqueName="13" name="N2.6" queryTableFieldId="13" dataDxfId="77"/>
    <tableColumn id="14" xr3:uid="{1C7FAAD4-1416-4B81-A9F0-A17DCE0B59CF}" uniqueName="14" name="N3.1" queryTableFieldId="14" dataDxfId="76"/>
    <tableColumn id="15" xr3:uid="{B9347FF0-A8FC-4D45-AB43-40DA235E0CFA}" uniqueName="15" name="N3.2" queryTableFieldId="15" dataDxfId="75"/>
    <tableColumn id="16" xr3:uid="{D7947F3E-E79F-4F8C-810E-E13C1E17673A}" uniqueName="16" name="N3.3" queryTableFieldId="16" dataDxfId="74"/>
    <tableColumn id="17" xr3:uid="{BF502ADE-E294-40A8-93BA-690005AC3154}" uniqueName="17" name="N3.4" queryTableFieldId="17" dataDxfId="73"/>
    <tableColumn id="18" xr3:uid="{4CB4934F-AFDC-4ACB-9C5D-A4DEB896ED53}" uniqueName="18" name="N3.5" queryTableFieldId="18" dataDxfId="72"/>
    <tableColumn id="19" xr3:uid="{6C465D16-6829-46D7-AE42-C291E16FA717}" uniqueName="19" name="N3.6" queryTableFieldId="19" dataDxfId="71"/>
    <tableColumn id="20" xr3:uid="{8C5C2B45-A932-4386-B1C7-1284066D5B6C}" uniqueName="20" name="N4.1" queryTableFieldId="20" dataDxfId="70"/>
    <tableColumn id="21" xr3:uid="{D48F550C-B04B-4947-8137-CF8AA338F775}" uniqueName="21" name="N4.2" queryTableFieldId="21" dataDxfId="69"/>
    <tableColumn id="22" xr3:uid="{4B028CEA-A68D-42C5-B47C-ED997E5CC31E}" uniqueName="22" name="N4.3" queryTableFieldId="22" dataDxfId="68"/>
    <tableColumn id="23" xr3:uid="{931C9A9D-11DD-48EB-BC0F-215E1CA7850F}" uniqueName="23" name="N4.4" queryTableFieldId="23" dataDxfId="67"/>
    <tableColumn id="24" xr3:uid="{3C8A0255-00AA-4DCD-8F7A-F7E967EB7E42}" uniqueName="24" name="N4.5" queryTableFieldId="24" dataDxfId="66"/>
    <tableColumn id="25" xr3:uid="{6E42EA4D-536E-46E5-9AE7-F6CB8BFC8FC1}" uniqueName="25" name="N4.6" queryTableFieldId="25" dataDxfId="65"/>
    <tableColumn id="26" xr3:uid="{1398DD4C-7FDA-4469-9FE5-E5B8EB9CF70E}" uniqueName="26" name="N5.1" queryTableFieldId="26" dataDxfId="64"/>
    <tableColumn id="27" xr3:uid="{B8D072BA-875A-4F3D-B13D-BA560E1EAC40}" uniqueName="27" name="N5.2" queryTableFieldId="27" dataDxfId="63"/>
    <tableColumn id="28" xr3:uid="{D083B910-41D4-4F28-9AD7-E25DD6973201}" uniqueName="28" name="N5.3" queryTableFieldId="28" dataDxfId="62"/>
    <tableColumn id="29" xr3:uid="{672CABAE-7CE6-4544-A46A-C59EA1A09530}" uniqueName="29" name="N5.4" queryTableFieldId="29" dataDxfId="61"/>
    <tableColumn id="30" xr3:uid="{9B58D95A-C0B8-45E9-BC3E-105CD787D175}" uniqueName="30" name="N5.5" queryTableFieldId="30" dataDxfId="60"/>
    <tableColumn id="31" xr3:uid="{DAE1B185-05BF-42E6-AFC9-BD9A927476F6}" uniqueName="31" name="N5.6" queryTableFieldId="31" dataDxfId="59"/>
    <tableColumn id="32" xr3:uid="{56F700C4-4CEA-430D-BAA1-EF01BEED5878}" uniqueName="32" name="N6.1" queryTableFieldId="32" dataDxfId="58"/>
    <tableColumn id="33" xr3:uid="{1A3FDC61-F11D-489A-9DDF-B780B56782EF}" uniqueName="33" name="N6.2" queryTableFieldId="33" dataDxfId="57"/>
    <tableColumn id="34" xr3:uid="{D6110993-C454-4D56-BC7F-A73A53A5BA72}" uniqueName="34" name="N6.3" queryTableFieldId="34" dataDxfId="56"/>
    <tableColumn id="35" xr3:uid="{08D73E44-DD18-4448-8AD7-F0FDA13A4189}" uniqueName="35" name="N6.4" queryTableFieldId="35" dataDxfId="55"/>
    <tableColumn id="36" xr3:uid="{1B29C193-CA00-4111-B8A6-DC1D2E3EF37E}" uniqueName="36" name="N6.5" queryTableFieldId="36" dataDxfId="54"/>
    <tableColumn id="37" xr3:uid="{D854A6BF-CA1A-4CF2-8EF0-4B8AACD95C10}" uniqueName="37" name="N6.6" queryTableFieldId="37" dataDxfId="53"/>
    <tableColumn id="38" xr3:uid="{40B09B06-2C54-4891-BE58-1CF3E23C39B6}" uniqueName="38" name="N7.1" queryTableFieldId="38" dataDxfId="52"/>
    <tableColumn id="39" xr3:uid="{640E8C39-5899-4DAE-ADA8-30BFF4A55F7F}" uniqueName="39" name="N7.2" queryTableFieldId="39" dataDxfId="51"/>
    <tableColumn id="40" xr3:uid="{9B0A85D0-731E-4BCC-BDB5-3B277A17CCCF}" uniqueName="40" name="N7.3" queryTableFieldId="40" dataDxfId="50"/>
    <tableColumn id="41" xr3:uid="{84483C51-ABDA-439C-B66F-383C4BFE3AF7}" uniqueName="41" name="N7.4" queryTableFieldId="41" dataDxfId="49"/>
    <tableColumn id="42" xr3:uid="{6B84D113-98DC-4806-9681-00F828FCFA08}" uniqueName="42" name="N7.5" queryTableFieldId="42" dataDxfId="48"/>
    <tableColumn id="43" xr3:uid="{3FC9D71E-EA39-46E4-B8A2-3E4848FE61F0}" uniqueName="43" name="N7.6" queryTableFieldId="43" dataDxfId="4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02E4B69-AFB8-463B-A652-F8BC2E27E110}" name="TeamGold" displayName="TeamGold" ref="A1:AU12" tableType="queryTable" totalsRowShown="0">
  <autoFilter ref="A1:AU12" xr:uid="{93B190E8-20FC-4597-B0ED-54FBDE1C65A6}">
    <filterColumn colId="0">
      <filters>
        <filter val="10:42:19"/>
        <filter val="14:16:27"/>
      </filters>
    </filterColumn>
  </autoFilter>
  <tableColumns count="47">
    <tableColumn id="44" xr3:uid="{5B1E820F-49D3-42E3-9B0E-DE8BD7EC8253}" uniqueName="44" name="Time" queryTableFieldId="44" dataDxfId="46">
      <calculatedColumnFormula>SUM(INDIRECT("TeamGold[@[N1.1]:["&amp;TeamGold[[#This Row],[Rank]]&amp;".6]]"))</calculatedColumnFormula>
    </tableColumn>
    <tableColumn id="47" xr3:uid="{62E729DE-EF6D-43D3-8E28-A2E2A8FA4468}" uniqueName="47" name=" - " queryTableFieldId="48" dataDxfId="45"/>
    <tableColumn id="1" xr3:uid="{0A7DD362-BFC5-44E5-AC68-C4319B65C7F0}" uniqueName="1" name="Team" queryTableFieldId="1" dataDxfId="44"/>
    <tableColumn id="45" xr3:uid="{E033402C-4650-48BA-BCDB-94565360B167}" uniqueName="45" name="Count" queryTableFieldId="45" dataDxfId="43">
      <calculatedColumnFormula>COUNT(TeamGold[[#This Row],[N1.1]:[N7.6]])</calculatedColumnFormula>
    </tableColumn>
    <tableColumn id="46" xr3:uid="{B8D0C6C6-06B2-4450-ADEC-B666BDADFD67}" uniqueName="46" name="Rank" queryTableFieldId="46" dataDxfId="42"/>
    <tableColumn id="2" xr3:uid="{4029C6A6-E36D-470B-A1A6-ACB35A2FEB0C}" uniqueName="2" name="N1.1" queryTableFieldId="2" dataDxfId="41"/>
    <tableColumn id="3" xr3:uid="{9453BAEE-1F64-4292-9856-DB8109050244}" uniqueName="3" name="N1.2" queryTableFieldId="3" dataDxfId="40"/>
    <tableColumn id="4" xr3:uid="{24DB8DAC-46ED-4B39-8879-32E6B891B35D}" uniqueName="4" name="N1.3" queryTableFieldId="4" dataDxfId="39"/>
    <tableColumn id="5" xr3:uid="{BDDA9613-9AB1-40E3-AE4A-1840EB47FAD3}" uniqueName="5" name="N1.4" queryTableFieldId="5" dataDxfId="38"/>
    <tableColumn id="6" xr3:uid="{D4EF6D08-1C9B-4005-9C77-D5315E171207}" uniqueName="6" name="N1.5" queryTableFieldId="6" dataDxfId="37"/>
    <tableColumn id="7" xr3:uid="{F0321779-8833-4137-AA69-620863869A30}" uniqueName="7" name="N1.6" queryTableFieldId="7" dataDxfId="36"/>
    <tableColumn id="8" xr3:uid="{3AB78575-1E68-4AB2-8DEA-056A781484D9}" uniqueName="8" name="N2.1" queryTableFieldId="8" dataDxfId="35"/>
    <tableColumn id="9" xr3:uid="{8FA9B08A-1146-4B09-B522-BE7B4A17588C}" uniqueName="9" name="N2.2" queryTableFieldId="9" dataDxfId="34"/>
    <tableColumn id="10" xr3:uid="{DE86E623-B199-4C65-A61E-EA9FBFC653FA}" uniqueName="10" name="N2.3" queryTableFieldId="10" dataDxfId="33"/>
    <tableColumn id="11" xr3:uid="{54ECF90D-E089-4EEE-AAD3-55D7C5CC855F}" uniqueName="11" name="N2.4" queryTableFieldId="11" dataDxfId="32"/>
    <tableColumn id="12" xr3:uid="{F07F4321-2E34-4C0A-926C-28CF15BC485C}" uniqueName="12" name="N2.5" queryTableFieldId="12" dataDxfId="31"/>
    <tableColumn id="13" xr3:uid="{1695759B-8DD0-415B-A973-C4B0720EAC83}" uniqueName="13" name="N2.6" queryTableFieldId="13" dataDxfId="30"/>
    <tableColumn id="14" xr3:uid="{D272F889-FD64-4FAA-967C-7FBEF0E24134}" uniqueName="14" name="N3.1" queryTableFieldId="14" dataDxfId="29"/>
    <tableColumn id="15" xr3:uid="{B89CF215-82BE-4251-AEBB-B3A9ED758D8D}" uniqueName="15" name="N3.2" queryTableFieldId="15" dataDxfId="28"/>
    <tableColumn id="16" xr3:uid="{D276501F-295A-4BB9-8C0B-B9D3C9F2C55E}" uniqueName="16" name="N3.3" queryTableFieldId="16" dataDxfId="27"/>
    <tableColumn id="17" xr3:uid="{E2715131-E1C1-4CFB-956E-5E6734C98276}" uniqueName="17" name="N3.4" queryTableFieldId="17" dataDxfId="26"/>
    <tableColumn id="18" xr3:uid="{58478367-FFCA-417F-8FC7-071EC59F7930}" uniqueName="18" name="N3.5" queryTableFieldId="18" dataDxfId="25"/>
    <tableColumn id="19" xr3:uid="{9B924822-684F-4EEA-AB2E-3CC182A425D6}" uniqueName="19" name="N3.6" queryTableFieldId="19" dataDxfId="24"/>
    <tableColumn id="20" xr3:uid="{03BF4A14-8526-46FD-ABF5-6943431DDB0F}" uniqueName="20" name="N4.1" queryTableFieldId="20" dataDxfId="23"/>
    <tableColumn id="21" xr3:uid="{2102DFFE-7D9F-4D76-BFE1-BC71D02CAC92}" uniqueName="21" name="N4.2" queryTableFieldId="21" dataDxfId="22"/>
    <tableColumn id="22" xr3:uid="{9BB078CF-7D32-476E-9EAA-4FE2C226750A}" uniqueName="22" name="N4.3" queryTableFieldId="22" dataDxfId="21"/>
    <tableColumn id="23" xr3:uid="{FCE08211-D377-4A6C-BC68-6A413FB155FA}" uniqueName="23" name="N4.4" queryTableFieldId="23" dataDxfId="20"/>
    <tableColumn id="24" xr3:uid="{A3205EAA-BFE2-484C-9049-2E7EB6AF50BC}" uniqueName="24" name="N4.5" queryTableFieldId="24" dataDxfId="19"/>
    <tableColumn id="25" xr3:uid="{93559AD0-EADA-45E3-950A-5ADF629E20A8}" uniqueName="25" name="N4.6" queryTableFieldId="25" dataDxfId="18"/>
    <tableColumn id="26" xr3:uid="{C80C06E4-5D75-4F52-A418-26859D041213}" uniqueName="26" name="N5.1" queryTableFieldId="26" dataDxfId="17"/>
    <tableColumn id="27" xr3:uid="{3DE5972C-40F4-4086-9A09-1E53AFCC9D6E}" uniqueName="27" name="N5.2" queryTableFieldId="27" dataDxfId="16"/>
    <tableColumn id="28" xr3:uid="{DC02E959-13C0-4AE7-9E66-B7BE9F9E5A3F}" uniqueName="28" name="N5.3" queryTableFieldId="28" dataDxfId="15"/>
    <tableColumn id="29" xr3:uid="{0518A5D7-35CF-4990-A3A5-544B842D7281}" uniqueName="29" name="N5.4" queryTableFieldId="29" dataDxfId="14"/>
    <tableColumn id="30" xr3:uid="{18947BA5-1BD0-4E26-8D36-5E345DE80C7C}" uniqueName="30" name="N5.5" queryTableFieldId="30" dataDxfId="13"/>
    <tableColumn id="31" xr3:uid="{5A8B7652-1D58-4517-A788-4EED36547833}" uniqueName="31" name="N5.6" queryTableFieldId="31" dataDxfId="12"/>
    <tableColumn id="32" xr3:uid="{CFBCF93B-E819-48C3-8F01-5841DD9DE5DD}" uniqueName="32" name="N6.1" queryTableFieldId="32" dataDxfId="11"/>
    <tableColumn id="33" xr3:uid="{8CF7A15B-1119-4109-B6B7-87851FCE08BA}" uniqueName="33" name="N6.2" queryTableFieldId="33" dataDxfId="10"/>
    <tableColumn id="34" xr3:uid="{0B582A48-9FF3-4EF3-BF5B-E8D1EBD5588C}" uniqueName="34" name="N6.3" queryTableFieldId="34" dataDxfId="9"/>
    <tableColumn id="35" xr3:uid="{BC3A17A3-7775-4DAE-B9DC-AF30E3FC863E}" uniqueName="35" name="N6.4" queryTableFieldId="35" dataDxfId="8"/>
    <tableColumn id="36" xr3:uid="{0E3D9F1C-383D-4529-B7D2-DBCA45FC7A6E}" uniqueName="36" name="N6.5" queryTableFieldId="36" dataDxfId="7"/>
    <tableColumn id="37" xr3:uid="{260E89E2-4278-4EEB-8124-B36FED7A6862}" uniqueName="37" name="N6.6" queryTableFieldId="37" dataDxfId="6"/>
    <tableColumn id="38" xr3:uid="{96E45FFE-0EA3-4638-96C4-E24B6FF060B5}" uniqueName="38" name="N7.1" queryTableFieldId="38" dataDxfId="5"/>
    <tableColumn id="39" xr3:uid="{9EC9A706-3E8F-4A85-BC1B-4EB46F1E02A3}" uniqueName="39" name="N7.2" queryTableFieldId="39" dataDxfId="4"/>
    <tableColumn id="40" xr3:uid="{7BDB8DAC-64ED-4007-9EF2-D035B2C29A74}" uniqueName="40" name="N7.3" queryTableFieldId="40" dataDxfId="3"/>
    <tableColumn id="41" xr3:uid="{6CF4FF8D-EFE9-45B5-8458-8BE285BFAB98}" uniqueName="41" name="N7.4" queryTableFieldId="41" dataDxfId="2"/>
    <tableColumn id="42" xr3:uid="{B81868E2-9FBA-4B5B-869A-4FADAFEC8B59}" uniqueName="42" name="N7.5" queryTableFieldId="42" dataDxfId="1"/>
    <tableColumn id="43" xr3:uid="{24FF16C2-5C44-44A5-BBF6-35E539F82334}" uniqueName="43" name="N7.6" queryTableFieldId="43" dataDxfId="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87288DC-16F3-47FE-A537-DCFE6AEF1912}" name="TeamPlatinum" displayName="TeamPlatinum" ref="A1:AU20" tableType="queryTable" totalsRowShown="0">
  <autoFilter ref="A1:AU20" xr:uid="{70B57395-256A-48C2-9DA8-75C0C3D4B7AE}"/>
  <tableColumns count="47">
    <tableColumn id="44" xr3:uid="{ED9C576B-1125-424C-96C5-24B9FF2B3061}" uniqueName="44" name="Time" queryTableFieldId="45" dataDxfId="145">
      <calculatedColumnFormula>SUM(INDIRECT("TeamPlatinum[@[N1.3]:["&amp;TeamPlatinum[[#This Row],[Rank]]&amp;".6]]"))</calculatedColumnFormula>
    </tableColumn>
    <tableColumn id="46" xr3:uid="{5FD001F3-113D-4C12-B828-85FE95112782}" uniqueName="46" name=" - " queryTableFieldId="47" dataDxfId="144"/>
    <tableColumn id="1" xr3:uid="{8F3DBB68-CCCE-4482-BFD3-9D7CB9A71198}" uniqueName="1" name="Team" queryTableFieldId="1" dataDxfId="143"/>
    <tableColumn id="45" xr3:uid="{75FCF5CA-2E52-4F03-87DE-144FE9F03332}" uniqueName="45" name="Column2" queryTableFieldId="44" dataDxfId="142">
      <calculatedColumnFormula>COUNT(TeamPlatinum[[#This Row],[N1.3]:[N7.6]])</calculatedColumnFormula>
    </tableColumn>
    <tableColumn id="47" xr3:uid="{81129A90-A41D-4084-9AA8-3867E3D7C549}" uniqueName="47" name="Rank" queryTableFieldId="48" dataDxfId="141"/>
    <tableColumn id="3" xr3:uid="{0095D491-8874-441B-AA50-FCDB7166227C}" uniqueName="3" name="N1.1" queryTableFieldId="3"/>
    <tableColumn id="4" xr3:uid="{A2DA9B58-31DB-4CA1-BEE6-165D76B92768}" uniqueName="4" name="N1.2" queryTableFieldId="4"/>
    <tableColumn id="2" xr3:uid="{A4E7AC40-55E4-4DF5-90DA-FF60724D420B}" uniqueName="2" name="N1.3" queryTableFieldId="2"/>
    <tableColumn id="5" xr3:uid="{0BC4E2FB-A246-4014-BE6D-FCFFC9073A49}" uniqueName="5" name="N1.4" queryTableFieldId="5"/>
    <tableColumn id="6" xr3:uid="{32B7C39B-F54C-425C-B5E8-199481D3171B}" uniqueName="6" name="N1.5" queryTableFieldId="6"/>
    <tableColumn id="7" xr3:uid="{AD848800-0D95-4FC2-BD93-0B9B58D95784}" uniqueName="7" name="N1.6" queryTableFieldId="7"/>
    <tableColumn id="8" xr3:uid="{1A59872F-9C2C-471B-A4F6-B886C45763CC}" uniqueName="8" name="N2.1" queryTableFieldId="8"/>
    <tableColumn id="9" xr3:uid="{93315F48-7191-4993-923F-CBD6106D74EA}" uniqueName="9" name="N2.2" queryTableFieldId="9"/>
    <tableColumn id="10" xr3:uid="{A30DAEC4-DDD3-4B80-85D6-B317476A47E8}" uniqueName="10" name="N2.3" queryTableFieldId="10"/>
    <tableColumn id="11" xr3:uid="{E15860E3-6DEE-4225-A2D2-A76751733F10}" uniqueName="11" name="N2.4" queryTableFieldId="11"/>
    <tableColumn id="12" xr3:uid="{42704C46-0526-4F38-A548-5D2EF7E04F37}" uniqueName="12" name="N2.5" queryTableFieldId="12"/>
    <tableColumn id="13" xr3:uid="{2BFEBFB3-53AF-408B-862D-11BA99896E0A}" uniqueName="13" name="N2.6" queryTableFieldId="13"/>
    <tableColumn id="14" xr3:uid="{9DDD6A27-578B-498B-94E3-ADF418AFF088}" uniqueName="14" name="N3.1" queryTableFieldId="14"/>
    <tableColumn id="15" xr3:uid="{187C0920-ECD5-4F7E-9DAC-598D2AEEBD76}" uniqueName="15" name="N3.2" queryTableFieldId="15"/>
    <tableColumn id="16" xr3:uid="{1B2E2968-BE0B-41AD-B4DE-513CC329DAA2}" uniqueName="16" name="N3.3" queryTableFieldId="16"/>
    <tableColumn id="17" xr3:uid="{D8A7C0C2-95AE-4A1B-9C52-262C3B2E47E2}" uniqueName="17" name="N3.4" queryTableFieldId="17"/>
    <tableColumn id="18" xr3:uid="{E666BE6D-D32A-4A3B-B029-8C42B320B1DC}" uniqueName="18" name="N3.5" queryTableFieldId="18"/>
    <tableColumn id="19" xr3:uid="{4862A0AF-7F4D-41C4-AA63-C16A84E06E3C}" uniqueName="19" name="N3.6" queryTableFieldId="19"/>
    <tableColumn id="20" xr3:uid="{9B7C267A-92C4-499F-A552-6D199872BDC2}" uniqueName="20" name="N4.1" queryTableFieldId="20"/>
    <tableColumn id="21" xr3:uid="{950F7547-3349-4234-92AE-C20D469B3F2D}" uniqueName="21" name="N4.2" queryTableFieldId="21"/>
    <tableColumn id="22" xr3:uid="{E8A2EB95-862C-4A0B-A5E5-69EF4C0B8E52}" uniqueName="22" name="N4.3" queryTableFieldId="22"/>
    <tableColumn id="23" xr3:uid="{AF698A3D-490D-46CC-B73E-04B9E5046120}" uniqueName="23" name="N4.4" queryTableFieldId="23"/>
    <tableColumn id="24" xr3:uid="{84DDE5BA-E779-460D-876F-550FE8B7FC95}" uniqueName="24" name="N4.5" queryTableFieldId="24"/>
    <tableColumn id="25" xr3:uid="{948A3F2F-06A9-47F3-AF5A-7E76D3B053E8}" uniqueName="25" name="N4.6" queryTableFieldId="25"/>
    <tableColumn id="26" xr3:uid="{0A8D61A7-9483-411D-941E-733745C7932B}" uniqueName="26" name="N5.1" queryTableFieldId="26"/>
    <tableColumn id="27" xr3:uid="{4AD50A5D-655F-4904-8270-D25AA7175571}" uniqueName="27" name="N5.2" queryTableFieldId="27"/>
    <tableColumn id="28" xr3:uid="{9DE662E8-93F4-45F9-A0E8-3097620F3447}" uniqueName="28" name="N5.3" queryTableFieldId="28"/>
    <tableColumn id="29" xr3:uid="{02B2ED22-2D99-4969-A777-58AE5963B4E0}" uniqueName="29" name="N5.4" queryTableFieldId="29"/>
    <tableColumn id="30" xr3:uid="{7D6BA379-B77D-4B12-8065-F3CE9212E5CB}" uniqueName="30" name="N5.5" queryTableFieldId="30"/>
    <tableColumn id="31" xr3:uid="{257ED33D-F099-45C6-92A2-6E1292456EDF}" uniqueName="31" name="N5.6" queryTableFieldId="31"/>
    <tableColumn id="32" xr3:uid="{B61EB48D-A831-492E-AF34-BB196792101B}" uniqueName="32" name="N6.1" queryTableFieldId="32"/>
    <tableColumn id="33" xr3:uid="{0210FBCD-475D-4C9E-836E-B6F6E5714B41}" uniqueName="33" name="N6.2" queryTableFieldId="33"/>
    <tableColumn id="34" xr3:uid="{A233EEB4-70FB-489D-A00E-F8A3B11E4F15}" uniqueName="34" name="N6.3" queryTableFieldId="34"/>
    <tableColumn id="35" xr3:uid="{3E0CCA1E-CF31-4DE3-939A-10B78B836ADD}" uniqueName="35" name="N6.4" queryTableFieldId="35"/>
    <tableColumn id="36" xr3:uid="{D3F285EE-CD64-461C-8FF1-07FDA330627E}" uniqueName="36" name="N6.5" queryTableFieldId="36"/>
    <tableColumn id="37" xr3:uid="{5F04D085-34A6-4FED-84FF-2E4C0059CE7A}" uniqueName="37" name="N6.6" queryTableFieldId="37"/>
    <tableColumn id="38" xr3:uid="{3E4C57A5-83D3-47B8-93B7-7E3B7E0D9E6A}" uniqueName="38" name="N7.1" queryTableFieldId="38"/>
    <tableColumn id="39" xr3:uid="{D78CD02F-ED73-406A-B299-0E804242F882}" uniqueName="39" name="N7.2" queryTableFieldId="39"/>
    <tableColumn id="40" xr3:uid="{912EFF47-87A4-4F07-BFD5-98AE61AD4695}" uniqueName="40" name="N7.3" queryTableFieldId="40"/>
    <tableColumn id="41" xr3:uid="{D11AC751-1C60-410A-BE7D-EA755FB667D6}" uniqueName="41" name="N7.4" queryTableFieldId="41"/>
    <tableColumn id="42" xr3:uid="{47517331-31FB-43A5-B44D-8B1381DE8770}" uniqueName="42" name="N7.5" queryTableFieldId="42"/>
    <tableColumn id="43" xr3:uid="{04AA1D35-6943-4CF6-9AAC-BF8366178622}" uniqueName="43" name="N7.6" queryTableFieldId="4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3C54A-A401-42A9-8F47-EFB428FFCFFA}">
  <dimension ref="A1:AU26"/>
  <sheetViews>
    <sheetView workbookViewId="0">
      <selection activeCell="E2" sqref="E2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7.85546875" bestFit="1" customWidth="1"/>
    <col min="4" max="4" width="8.5703125" bestFit="1" customWidth="1"/>
    <col min="5" max="5" width="7.5703125" bestFit="1" customWidth="1"/>
    <col min="6" max="47" width="8.140625" bestFit="1" customWidth="1"/>
  </cols>
  <sheetData>
    <row r="1" spans="1:47" x14ac:dyDescent="0.25">
      <c r="A1" t="s">
        <v>106</v>
      </c>
      <c r="B1" t="s">
        <v>107</v>
      </c>
      <c r="C1" t="s">
        <v>0</v>
      </c>
      <c r="D1" t="s">
        <v>108</v>
      </c>
      <c r="E1" t="s">
        <v>109</v>
      </c>
      <c r="F1" t="s">
        <v>4</v>
      </c>
      <c r="G1" t="s">
        <v>15</v>
      </c>
      <c r="H1" t="s">
        <v>2</v>
      </c>
      <c r="I1" t="s">
        <v>18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29</v>
      </c>
      <c r="R1" t="s">
        <v>30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  <c r="AF1" t="s">
        <v>46</v>
      </c>
      <c r="AG1" t="s">
        <v>47</v>
      </c>
      <c r="AH1" t="s">
        <v>48</v>
      </c>
      <c r="AI1" t="s">
        <v>49</v>
      </c>
      <c r="AJ1" t="s">
        <v>50</v>
      </c>
      <c r="AK1" t="s">
        <v>51</v>
      </c>
      <c r="AL1" t="s">
        <v>52</v>
      </c>
      <c r="AM1" t="s">
        <v>53</v>
      </c>
      <c r="AN1" t="s">
        <v>54</v>
      </c>
      <c r="AO1" t="s">
        <v>55</v>
      </c>
      <c r="AP1" t="s">
        <v>56</v>
      </c>
      <c r="AQ1" t="s">
        <v>57</v>
      </c>
      <c r="AR1" t="s">
        <v>58</v>
      </c>
      <c r="AS1" t="s">
        <v>59</v>
      </c>
      <c r="AT1" t="s">
        <v>60</v>
      </c>
      <c r="AU1" t="s">
        <v>61</v>
      </c>
    </row>
    <row r="2" spans="1:47" x14ac:dyDescent="0.25">
      <c r="A2" s="2">
        <f ca="1">SUM(INDIRECT("PlayerGold[@[N1.1]:["&amp;PlayerGold[[#This Row],[Rank]]&amp;".6]]"))</f>
        <v>1.3275462962962963E-2</v>
      </c>
      <c r="B2" s="2" t="s">
        <v>107</v>
      </c>
      <c r="C2" s="1" t="s">
        <v>28</v>
      </c>
      <c r="D2" s="1">
        <f>COUNT(PlayerGold[[#This Row],[N1.1]:[N7.6]])</f>
        <v>1</v>
      </c>
      <c r="E2" s="1" t="s">
        <v>110</v>
      </c>
      <c r="F2" s="2"/>
      <c r="G2" s="2"/>
      <c r="H2" s="2"/>
      <c r="I2" s="2"/>
      <c r="J2" s="2"/>
      <c r="K2" s="2"/>
      <c r="L2" s="2"/>
      <c r="M2" s="2"/>
      <c r="N2" s="2"/>
      <c r="O2" s="2"/>
      <c r="P2" s="2">
        <v>1.3275462962962963E-2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</row>
    <row r="3" spans="1:47" x14ac:dyDescent="0.25">
      <c r="A3" s="2">
        <f ca="1">SUM(INDIRECT("PlayerGold[@[N1.1]:["&amp;PlayerGold[[#This Row],[Rank]]&amp;".6]]"))</f>
        <v>1.3333333333333334E-2</v>
      </c>
      <c r="B3" s="2" t="s">
        <v>107</v>
      </c>
      <c r="C3" s="1" t="s">
        <v>1</v>
      </c>
      <c r="D3" s="1">
        <f>COUNT(PlayerGold[[#This Row],[N1.1]:[N7.6]])</f>
        <v>1</v>
      </c>
      <c r="E3" s="1" t="s">
        <v>110</v>
      </c>
      <c r="F3" s="2">
        <v>1.3333333333333334E-2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</row>
    <row r="4" spans="1:47" x14ac:dyDescent="0.25">
      <c r="A4" s="2">
        <f ca="1">SUM(INDIRECT("PlayerGold[@[N1.1]:["&amp;PlayerGold[[#This Row],[Rank]]&amp;".6]]"))</f>
        <v>3.7372685185185182E-2</v>
      </c>
      <c r="B4" s="2" t="s">
        <v>107</v>
      </c>
      <c r="C4" s="1" t="s">
        <v>3</v>
      </c>
      <c r="D4" s="1">
        <f>COUNT(PlayerGold[[#This Row],[N1.1]:[N7.6]])</f>
        <v>3</v>
      </c>
      <c r="E4" s="1" t="s">
        <v>110</v>
      </c>
      <c r="F4" s="2">
        <v>1.1516203703703702E-2</v>
      </c>
      <c r="G4" s="2">
        <v>1.3148148148148147E-2</v>
      </c>
      <c r="H4" s="2">
        <v>1.2708333333333334E-2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</row>
    <row r="5" spans="1:47" x14ac:dyDescent="0.25">
      <c r="A5" s="2">
        <f ca="1">SUM(INDIRECT("PlayerGold[@[N1.1]:["&amp;PlayerGold[[#This Row],[Rank]]&amp;".6]]"))</f>
        <v>3.7372685185185182E-2</v>
      </c>
      <c r="B5" s="2" t="s">
        <v>107</v>
      </c>
      <c r="C5" s="1" t="s">
        <v>64</v>
      </c>
      <c r="D5" s="1">
        <f>COUNT(PlayerGold[[#This Row],[N1.1]:[N7.6]])</f>
        <v>3</v>
      </c>
      <c r="E5" s="1" t="s">
        <v>111</v>
      </c>
      <c r="F5" s="2">
        <v>1.1516203703703702E-2</v>
      </c>
      <c r="G5" s="2">
        <v>1.3148148148148147E-2</v>
      </c>
      <c r="H5" s="2">
        <v>1.2708333333333334E-2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</row>
    <row r="6" spans="1:47" x14ac:dyDescent="0.25">
      <c r="A6" s="2">
        <f ca="1">SUM(INDIRECT("PlayerGold[@[N1.1]:["&amp;PlayerGold[[#This Row],[Rank]]&amp;".6]]"))</f>
        <v>6.7615740740740726E-2</v>
      </c>
      <c r="B6" s="2" t="s">
        <v>107</v>
      </c>
      <c r="C6" s="1" t="s">
        <v>8</v>
      </c>
      <c r="D6" s="1">
        <f>COUNT(PlayerGold[[#This Row],[N1.1]:[N7.6]])</f>
        <v>4</v>
      </c>
      <c r="E6" s="1" t="s">
        <v>111</v>
      </c>
      <c r="F6" s="2">
        <v>1.7060185185185185E-2</v>
      </c>
      <c r="G6" s="2">
        <v>1.9421296296296294E-2</v>
      </c>
      <c r="H6" s="2"/>
      <c r="I6" s="2">
        <v>1.699074074074074E-2</v>
      </c>
      <c r="J6" s="2"/>
      <c r="K6" s="2"/>
      <c r="L6" s="2"/>
      <c r="M6" s="2"/>
      <c r="N6" s="2"/>
      <c r="O6" s="2"/>
      <c r="P6" s="2"/>
      <c r="Q6" s="2">
        <v>1.4143518518518519E-2</v>
      </c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</row>
    <row r="7" spans="1:47" x14ac:dyDescent="0.25">
      <c r="A7" s="2">
        <f ca="1">SUM(INDIRECT("PlayerGold[@[N1.1]:["&amp;PlayerGold[[#This Row],[Rank]]&amp;".6]]"))</f>
        <v>0.5947569444444446</v>
      </c>
      <c r="B7" s="2" t="s">
        <v>107</v>
      </c>
      <c r="C7" s="1" t="s">
        <v>73</v>
      </c>
      <c r="D7" s="1">
        <f>COUNT(PlayerGold[[#This Row],[N1.1]:[N7.6]])</f>
        <v>42</v>
      </c>
      <c r="E7" s="1" t="s">
        <v>111</v>
      </c>
      <c r="F7" s="2">
        <v>1.3668981481481482E-2</v>
      </c>
      <c r="G7" s="2">
        <v>1.4745370370370372E-2</v>
      </c>
      <c r="H7" s="2">
        <v>1.315972222222222E-2</v>
      </c>
      <c r="I7" s="2">
        <v>1.4571759259259258E-2</v>
      </c>
      <c r="J7" s="2">
        <v>1.4513888888888889E-2</v>
      </c>
      <c r="K7" s="2">
        <v>1.4594907407407405E-2</v>
      </c>
      <c r="L7" s="2">
        <v>1.4490740740740742E-2</v>
      </c>
      <c r="M7" s="2">
        <v>1.4525462962962964E-2</v>
      </c>
      <c r="N7" s="2">
        <v>1.6493055555555556E-2</v>
      </c>
      <c r="O7" s="2">
        <v>1.3495370370370371E-2</v>
      </c>
      <c r="P7" s="2">
        <v>1.298611111111111E-2</v>
      </c>
      <c r="Q7" s="2">
        <v>1.2349537037037039E-2</v>
      </c>
      <c r="R7" s="2">
        <v>1.3877314814814815E-2</v>
      </c>
      <c r="S7" s="2">
        <v>1.3692129629629629E-2</v>
      </c>
      <c r="T7" s="2">
        <v>1.3796296296296298E-2</v>
      </c>
      <c r="U7" s="2">
        <v>1.3888888888888888E-2</v>
      </c>
      <c r="V7" s="2">
        <v>1.3668981481481482E-2</v>
      </c>
      <c r="W7" s="2">
        <v>1.4039351851851851E-2</v>
      </c>
      <c r="X7" s="2">
        <v>1.3807870370370371E-2</v>
      </c>
      <c r="Y7" s="2">
        <v>1.3460648148148147E-2</v>
      </c>
      <c r="Z7" s="2">
        <v>1.2650462962962962E-2</v>
      </c>
      <c r="AA7" s="2">
        <v>1.4687499999999999E-2</v>
      </c>
      <c r="AB7" s="2">
        <v>1.1527777777777777E-2</v>
      </c>
      <c r="AC7" s="2">
        <v>1.7557870370370373E-2</v>
      </c>
      <c r="AD7" s="2">
        <v>1.4247685185185184E-2</v>
      </c>
      <c r="AE7" s="2">
        <v>1.4768518518518519E-2</v>
      </c>
      <c r="AF7" s="2">
        <v>1.4270833333333335E-2</v>
      </c>
      <c r="AG7" s="2">
        <v>1.4004629629629631E-2</v>
      </c>
      <c r="AH7" s="2">
        <v>1.1967592592592592E-2</v>
      </c>
      <c r="AI7" s="2">
        <v>1.34375E-2</v>
      </c>
      <c r="AJ7" s="2">
        <v>1.539351851851852E-2</v>
      </c>
      <c r="AK7" s="2">
        <v>1.5590277777777778E-2</v>
      </c>
      <c r="AL7" s="2">
        <v>1.3611111111111114E-2</v>
      </c>
      <c r="AM7" s="2">
        <v>1.4421296296296295E-2</v>
      </c>
      <c r="AN7" s="2">
        <v>1.5104166666666667E-2</v>
      </c>
      <c r="AO7" s="2">
        <v>1.5844907407407408E-2</v>
      </c>
      <c r="AP7" s="2">
        <v>1.1782407407407406E-2</v>
      </c>
      <c r="AQ7" s="2">
        <v>1.5011574074074075E-2</v>
      </c>
      <c r="AR7" s="2">
        <v>1.6782407407407409E-2</v>
      </c>
      <c r="AS7" s="2">
        <v>1.577546296296296E-2</v>
      </c>
      <c r="AT7" s="2">
        <v>1.4571759259259258E-2</v>
      </c>
      <c r="AU7" s="2">
        <v>1.1921296296296298E-2</v>
      </c>
    </row>
    <row r="8" spans="1:47" x14ac:dyDescent="0.25">
      <c r="A8" s="2" t="e">
        <f ca="1">SUM(INDIRECT("PlayerGold[@[N1.1]:["&amp;PlayerGold[[#This Row],[Rank]]&amp;".6]]"))</f>
        <v>#REF!</v>
      </c>
      <c r="B8" s="2" t="s">
        <v>107</v>
      </c>
      <c r="C8" s="1" t="s">
        <v>65</v>
      </c>
      <c r="D8" s="1">
        <f>COUNT(PlayerGold[[#This Row],[N1.1]:[N7.6]])</f>
        <v>31</v>
      </c>
      <c r="E8" s="1"/>
      <c r="F8" s="2">
        <v>1.3287037037037036E-2</v>
      </c>
      <c r="G8" s="2">
        <v>1.4930555555555556E-2</v>
      </c>
      <c r="H8" s="2">
        <v>1.4305555555555557E-2</v>
      </c>
      <c r="I8" s="2">
        <v>1.3854166666666666E-2</v>
      </c>
      <c r="J8" s="2">
        <v>1.503472222222222E-2</v>
      </c>
      <c r="K8" s="2">
        <v>1.5740740740740743E-2</v>
      </c>
      <c r="L8" s="2">
        <v>1.5300925925925926E-2</v>
      </c>
      <c r="M8" s="2">
        <v>1.5532407407407406E-2</v>
      </c>
      <c r="N8" s="2">
        <v>1.6932870370370369E-2</v>
      </c>
      <c r="O8" s="2">
        <v>1.4594907407407405E-2</v>
      </c>
      <c r="P8" s="2">
        <v>1.2199074074074072E-2</v>
      </c>
      <c r="Q8" s="2">
        <v>1.4849537037037036E-2</v>
      </c>
      <c r="R8" s="2">
        <v>1.4548611111111111E-2</v>
      </c>
      <c r="S8" s="2">
        <v>1.539351851851852E-2</v>
      </c>
      <c r="T8" s="2">
        <v>1.4733796296296295E-2</v>
      </c>
      <c r="U8" s="2">
        <v>1.5069444444444443E-2</v>
      </c>
      <c r="V8" s="2">
        <v>1.4571759259259258E-2</v>
      </c>
      <c r="W8" s="2">
        <v>1.3842592592592594E-2</v>
      </c>
      <c r="X8" s="2">
        <v>1.53125E-2</v>
      </c>
      <c r="Y8" s="2">
        <v>1.283564814814815E-2</v>
      </c>
      <c r="Z8" s="2">
        <v>1.2037037037037035E-2</v>
      </c>
      <c r="AA8" s="2">
        <v>1.5474537037037038E-2</v>
      </c>
      <c r="AB8" s="2">
        <v>1.3460648148148147E-2</v>
      </c>
      <c r="AC8" s="2">
        <v>1.923611111111111E-2</v>
      </c>
      <c r="AD8" s="2">
        <v>1.545138888888889E-2</v>
      </c>
      <c r="AE8" s="2">
        <v>1.5300925925925926E-2</v>
      </c>
      <c r="AF8" s="2">
        <v>1.7395833333333336E-2</v>
      </c>
      <c r="AG8" s="2">
        <v>1.4490740740740742E-2</v>
      </c>
      <c r="AH8" s="2">
        <v>1.3356481481481483E-2</v>
      </c>
      <c r="AI8" s="2">
        <v>1.324074074074074E-2</v>
      </c>
      <c r="AJ8" s="2">
        <v>1.6087962962962964E-2</v>
      </c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</row>
    <row r="9" spans="1:47" x14ac:dyDescent="0.25">
      <c r="A9" s="2" t="e">
        <f ca="1">SUM(INDIRECT("PlayerGold[@[N1.1]:["&amp;PlayerGold[[#This Row],[Rank]]&amp;".6]]"))</f>
        <v>#REF!</v>
      </c>
      <c r="B9" s="2" t="s">
        <v>107</v>
      </c>
      <c r="C9" s="1" t="s">
        <v>74</v>
      </c>
      <c r="D9" s="1">
        <f>COUNT(PlayerGold[[#This Row],[N1.1]:[N7.6]])</f>
        <v>31</v>
      </c>
      <c r="E9" s="1"/>
      <c r="F9" s="2">
        <v>1.3287037037037036E-2</v>
      </c>
      <c r="G9" s="2">
        <v>1.4930555555555556E-2</v>
      </c>
      <c r="H9" s="2">
        <v>1.4305555555555557E-2</v>
      </c>
      <c r="I9" s="2">
        <v>1.3854166666666666E-2</v>
      </c>
      <c r="J9" s="2">
        <v>1.503472222222222E-2</v>
      </c>
      <c r="K9" s="2">
        <v>1.5740740740740743E-2</v>
      </c>
      <c r="L9" s="2">
        <v>1.5300925925925926E-2</v>
      </c>
      <c r="M9" s="2">
        <v>1.5532407407407406E-2</v>
      </c>
      <c r="N9" s="2">
        <v>1.6932870370370369E-2</v>
      </c>
      <c r="O9" s="2">
        <v>1.4594907407407405E-2</v>
      </c>
      <c r="P9" s="2">
        <v>1.2199074074074072E-2</v>
      </c>
      <c r="Q9" s="2">
        <v>1.4849537037037036E-2</v>
      </c>
      <c r="R9" s="2">
        <v>1.4548611111111111E-2</v>
      </c>
      <c r="S9" s="2">
        <v>1.539351851851852E-2</v>
      </c>
      <c r="T9" s="2">
        <v>1.4733796296296295E-2</v>
      </c>
      <c r="U9" s="2">
        <v>1.5069444444444443E-2</v>
      </c>
      <c r="V9" s="2">
        <v>1.4571759259259258E-2</v>
      </c>
      <c r="W9" s="2">
        <v>1.3842592592592594E-2</v>
      </c>
      <c r="X9" s="2">
        <v>1.53125E-2</v>
      </c>
      <c r="Y9" s="2">
        <v>1.283564814814815E-2</v>
      </c>
      <c r="Z9" s="2">
        <v>1.2037037037037035E-2</v>
      </c>
      <c r="AA9" s="2">
        <v>1.5474537037037038E-2</v>
      </c>
      <c r="AB9" s="2">
        <v>1.3460648148148147E-2</v>
      </c>
      <c r="AC9" s="2">
        <v>1.923611111111111E-2</v>
      </c>
      <c r="AD9" s="2">
        <v>1.545138888888889E-2</v>
      </c>
      <c r="AE9" s="2">
        <v>1.5300925925925926E-2</v>
      </c>
      <c r="AF9" s="2">
        <v>1.7395833333333336E-2</v>
      </c>
      <c r="AG9" s="2">
        <v>1.4490740740740742E-2</v>
      </c>
      <c r="AH9" s="2">
        <v>1.3356481481481483E-2</v>
      </c>
      <c r="AI9" s="2">
        <v>1.324074074074074E-2</v>
      </c>
      <c r="AJ9" s="2">
        <v>1.6087962962962964E-2</v>
      </c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</row>
    <row r="10" spans="1:47" x14ac:dyDescent="0.25">
      <c r="A10" s="2" t="e">
        <f ca="1">SUM(INDIRECT("PlayerGold[@[N1.1]:["&amp;PlayerGold[[#This Row],[Rank]]&amp;".6]]"))</f>
        <v>#REF!</v>
      </c>
      <c r="B10" s="2" t="s">
        <v>107</v>
      </c>
      <c r="C10" s="1" t="s">
        <v>78</v>
      </c>
      <c r="D10" s="1">
        <f>COUNT(PlayerGold[[#This Row],[N1.1]:[N7.6]])</f>
        <v>2</v>
      </c>
      <c r="E10" s="1"/>
      <c r="F10" s="2">
        <v>1.8217592592592594E-2</v>
      </c>
      <c r="G10" s="2"/>
      <c r="H10" s="2"/>
      <c r="I10" s="2">
        <v>1.9074074074074073E-2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</row>
    <row r="11" spans="1:47" x14ac:dyDescent="0.25">
      <c r="A11" s="2" t="e">
        <f ca="1">SUM(INDIRECT("PlayerGold[@[N1.1]:["&amp;PlayerGold[[#This Row],[Rank]]&amp;".6]]"))</f>
        <v>#REF!</v>
      </c>
      <c r="B11" s="2" t="s">
        <v>107</v>
      </c>
      <c r="C11" s="1" t="s">
        <v>79</v>
      </c>
      <c r="D11" s="1">
        <f>COUNT(PlayerGold[[#This Row],[N1.1]:[N7.6]])</f>
        <v>42</v>
      </c>
      <c r="E11" s="1"/>
      <c r="F11" s="2">
        <v>1.3668981481481482E-2</v>
      </c>
      <c r="G11" s="2">
        <v>1.4745370370370372E-2</v>
      </c>
      <c r="H11" s="2">
        <v>1.315972222222222E-2</v>
      </c>
      <c r="I11" s="2">
        <v>1.4571759259259258E-2</v>
      </c>
      <c r="J11" s="2">
        <v>1.4513888888888889E-2</v>
      </c>
      <c r="K11" s="2">
        <v>1.4594907407407405E-2</v>
      </c>
      <c r="L11" s="2">
        <v>1.4490740740740742E-2</v>
      </c>
      <c r="M11" s="2">
        <v>1.4525462962962964E-2</v>
      </c>
      <c r="N11" s="2">
        <v>1.6493055555555556E-2</v>
      </c>
      <c r="O11" s="2">
        <v>1.3495370370370371E-2</v>
      </c>
      <c r="P11" s="2">
        <v>1.298611111111111E-2</v>
      </c>
      <c r="Q11" s="2">
        <v>1.2349537037037039E-2</v>
      </c>
      <c r="R11" s="2">
        <v>1.3877314814814815E-2</v>
      </c>
      <c r="S11" s="2">
        <v>1.3692129629629629E-2</v>
      </c>
      <c r="T11" s="2">
        <v>1.3796296296296298E-2</v>
      </c>
      <c r="U11" s="2">
        <v>1.3888888888888888E-2</v>
      </c>
      <c r="V11" s="2">
        <v>1.3668981481481482E-2</v>
      </c>
      <c r="W11" s="2">
        <v>1.4039351851851851E-2</v>
      </c>
      <c r="X11" s="2">
        <v>1.3807870370370371E-2</v>
      </c>
      <c r="Y11" s="2">
        <v>1.3460648148148147E-2</v>
      </c>
      <c r="Z11" s="2">
        <v>1.2650462962962962E-2</v>
      </c>
      <c r="AA11" s="2">
        <v>1.4687499999999999E-2</v>
      </c>
      <c r="AB11" s="2">
        <v>1.1527777777777777E-2</v>
      </c>
      <c r="AC11" s="2">
        <v>1.7557870370370373E-2</v>
      </c>
      <c r="AD11" s="2">
        <v>1.4247685185185184E-2</v>
      </c>
      <c r="AE11" s="2">
        <v>1.4768518518518519E-2</v>
      </c>
      <c r="AF11" s="2">
        <v>1.4270833333333335E-2</v>
      </c>
      <c r="AG11" s="2">
        <v>1.4004629629629631E-2</v>
      </c>
      <c r="AH11" s="2">
        <v>1.1967592592592592E-2</v>
      </c>
      <c r="AI11" s="2">
        <v>1.34375E-2</v>
      </c>
      <c r="AJ11" s="2">
        <v>1.539351851851852E-2</v>
      </c>
      <c r="AK11" s="2">
        <v>1.5590277777777778E-2</v>
      </c>
      <c r="AL11" s="2">
        <v>1.3611111111111114E-2</v>
      </c>
      <c r="AM11" s="2">
        <v>1.4421296296296295E-2</v>
      </c>
      <c r="AN11" s="2">
        <v>1.5104166666666667E-2</v>
      </c>
      <c r="AO11" s="2">
        <v>1.5844907407407408E-2</v>
      </c>
      <c r="AP11" s="2">
        <v>1.1782407407407406E-2</v>
      </c>
      <c r="AQ11" s="2">
        <v>1.5011574074074075E-2</v>
      </c>
      <c r="AR11" s="2">
        <v>1.6782407407407409E-2</v>
      </c>
      <c r="AS11" s="2">
        <v>1.577546296296296E-2</v>
      </c>
      <c r="AT11" s="2">
        <v>1.4571759259259258E-2</v>
      </c>
      <c r="AU11" s="2">
        <v>1.1921296296296298E-2</v>
      </c>
    </row>
    <row r="12" spans="1:47" x14ac:dyDescent="0.25">
      <c r="A12" s="2" t="e">
        <f ca="1">SUM(INDIRECT("PlayerGold[@[N1.1]:["&amp;PlayerGold[[#This Row],[Rank]]&amp;".6]]"))</f>
        <v>#REF!</v>
      </c>
      <c r="B12" s="2" t="s">
        <v>107</v>
      </c>
      <c r="C12" s="1" t="s">
        <v>71</v>
      </c>
      <c r="D12" s="1">
        <f>COUNT(PlayerGold[[#This Row],[N1.1]:[N7.6]])</f>
        <v>2</v>
      </c>
      <c r="E12" s="1"/>
      <c r="F12" s="2"/>
      <c r="G12" s="2"/>
      <c r="H12" s="2"/>
      <c r="I12" s="2">
        <v>1.699074074074074E-2</v>
      </c>
      <c r="J12" s="2"/>
      <c r="K12" s="2"/>
      <c r="L12" s="2"/>
      <c r="M12" s="2"/>
      <c r="N12" s="2"/>
      <c r="O12" s="2"/>
      <c r="P12" s="2"/>
      <c r="Q12" s="2">
        <v>1.4143518518518519E-2</v>
      </c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</row>
    <row r="13" spans="1:47" x14ac:dyDescent="0.25">
      <c r="A13" s="2" t="e">
        <f ca="1">SUM(INDIRECT("PlayerGold[@[N1.1]:["&amp;PlayerGold[[#This Row],[Rank]]&amp;".6]]"))</f>
        <v>#REF!</v>
      </c>
      <c r="B13" s="2" t="s">
        <v>107</v>
      </c>
      <c r="C13" s="1" t="s">
        <v>66</v>
      </c>
      <c r="D13" s="1">
        <f>COUNT(PlayerGold[[#This Row],[N1.1]:[N7.6]])</f>
        <v>4</v>
      </c>
      <c r="E13" s="1"/>
      <c r="F13" s="2">
        <v>1.3402777777777777E-2</v>
      </c>
      <c r="G13" s="2">
        <v>1.6076388888888887E-2</v>
      </c>
      <c r="H13" s="2">
        <v>1.4432870370370372E-2</v>
      </c>
      <c r="I13" s="2">
        <v>1.4293981481481482E-2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</row>
    <row r="14" spans="1:47" x14ac:dyDescent="0.25">
      <c r="A14" s="2" t="e">
        <f ca="1">SUM(INDIRECT("PlayerGold[@[N1.1]:["&amp;PlayerGold[[#This Row],[Rank]]&amp;".6]]"))</f>
        <v>#REF!</v>
      </c>
      <c r="B14" s="2" t="s">
        <v>107</v>
      </c>
      <c r="C14" s="1" t="s">
        <v>31</v>
      </c>
      <c r="D14" s="1">
        <f>COUNT(PlayerGold[[#This Row],[N1.1]:[N7.6]])</f>
        <v>4</v>
      </c>
      <c r="E14" s="1"/>
      <c r="F14" s="2">
        <v>1.7060185185185185E-2</v>
      </c>
      <c r="G14" s="2">
        <v>1.9421296296296294E-2</v>
      </c>
      <c r="H14" s="2"/>
      <c r="I14" s="2">
        <v>1.699074074074074E-2</v>
      </c>
      <c r="J14" s="2"/>
      <c r="K14" s="2"/>
      <c r="L14" s="2"/>
      <c r="M14" s="2"/>
      <c r="N14" s="2"/>
      <c r="O14" s="2"/>
      <c r="P14" s="2"/>
      <c r="Q14" s="2">
        <v>1.4143518518518519E-2</v>
      </c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</row>
    <row r="15" spans="1:47" x14ac:dyDescent="0.25">
      <c r="A15" s="2" t="e">
        <f ca="1">SUM(INDIRECT("PlayerGold[@[N1.1]:["&amp;PlayerGold[[#This Row],[Rank]]&amp;".6]]"))</f>
        <v>#REF!</v>
      </c>
      <c r="B15" s="2" t="s">
        <v>107</v>
      </c>
      <c r="C15" s="1" t="s">
        <v>7</v>
      </c>
      <c r="D15" s="1">
        <f>COUNT(PlayerGold[[#This Row],[N1.1]:[N7.6]])</f>
        <v>31</v>
      </c>
      <c r="E15" s="1"/>
      <c r="F15" s="2">
        <v>1.4837962962962963E-2</v>
      </c>
      <c r="G15" s="2">
        <v>1.4930555555555556E-2</v>
      </c>
      <c r="H15" s="2">
        <v>1.4537037037037038E-2</v>
      </c>
      <c r="I15" s="2">
        <v>1.5810185185185184E-2</v>
      </c>
      <c r="J15" s="2">
        <v>1.503472222222222E-2</v>
      </c>
      <c r="K15" s="2">
        <v>1.5740740740740743E-2</v>
      </c>
      <c r="L15" s="2">
        <v>1.5300925925925926E-2</v>
      </c>
      <c r="M15" s="2">
        <v>1.5532407407407406E-2</v>
      </c>
      <c r="N15" s="2">
        <v>1.6932870370370369E-2</v>
      </c>
      <c r="O15" s="2">
        <v>1.4594907407407405E-2</v>
      </c>
      <c r="P15" s="2">
        <v>1.2199074074074072E-2</v>
      </c>
      <c r="Q15" s="2">
        <v>1.4849537037037036E-2</v>
      </c>
      <c r="R15" s="2">
        <v>1.4548611111111111E-2</v>
      </c>
      <c r="S15" s="2">
        <v>1.539351851851852E-2</v>
      </c>
      <c r="T15" s="2">
        <v>1.4733796296296295E-2</v>
      </c>
      <c r="U15" s="2">
        <v>1.5069444444444443E-2</v>
      </c>
      <c r="V15" s="2">
        <v>1.4571759259259258E-2</v>
      </c>
      <c r="W15" s="2">
        <v>1.3842592592592594E-2</v>
      </c>
      <c r="X15" s="2">
        <v>1.53125E-2</v>
      </c>
      <c r="Y15" s="2">
        <v>1.283564814814815E-2</v>
      </c>
      <c r="Z15" s="2">
        <v>1.2037037037037035E-2</v>
      </c>
      <c r="AA15" s="2">
        <v>1.5474537037037038E-2</v>
      </c>
      <c r="AB15" s="2">
        <v>1.3460648148148147E-2</v>
      </c>
      <c r="AC15" s="2">
        <v>1.923611111111111E-2</v>
      </c>
      <c r="AD15" s="2">
        <v>1.545138888888889E-2</v>
      </c>
      <c r="AE15" s="2">
        <v>1.5300925925925926E-2</v>
      </c>
      <c r="AF15" s="2">
        <v>1.7395833333333336E-2</v>
      </c>
      <c r="AG15" s="2">
        <v>1.4490740740740742E-2</v>
      </c>
      <c r="AH15" s="2">
        <v>1.3356481481481483E-2</v>
      </c>
      <c r="AI15" s="2">
        <v>1.324074074074074E-2</v>
      </c>
      <c r="AJ15" s="2">
        <v>1.6087962962962964E-2</v>
      </c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</row>
    <row r="16" spans="1:47" x14ac:dyDescent="0.25">
      <c r="A16" s="2" t="e">
        <f ca="1">SUM(INDIRECT("PlayerGold[@[N1.1]:["&amp;PlayerGold[[#This Row],[Rank]]&amp;".6]]"))</f>
        <v>#REF!</v>
      </c>
      <c r="B16" s="2" t="s">
        <v>107</v>
      </c>
      <c r="C16" s="1" t="s">
        <v>5</v>
      </c>
      <c r="D16" s="1">
        <f>COUNT(PlayerGold[[#This Row],[N1.1]:[N7.6]])</f>
        <v>4</v>
      </c>
      <c r="E16" s="1"/>
      <c r="F16" s="2">
        <v>1.3287037037037036E-2</v>
      </c>
      <c r="G16" s="2">
        <v>1.5462962962962963E-2</v>
      </c>
      <c r="H16" s="2">
        <v>1.4305555555555557E-2</v>
      </c>
      <c r="I16" s="2">
        <v>1.3854166666666666E-2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</row>
    <row r="17" spans="1:47" x14ac:dyDescent="0.25">
      <c r="A17" s="2" t="e">
        <f ca="1">SUM(INDIRECT("PlayerGold[@[N1.1]:["&amp;PlayerGold[[#This Row],[Rank]]&amp;".6]]"))</f>
        <v>#REF!</v>
      </c>
      <c r="B17" s="2" t="s">
        <v>107</v>
      </c>
      <c r="C17" s="1" t="s">
        <v>62</v>
      </c>
      <c r="D17" s="1">
        <f>COUNT(PlayerGold[[#This Row],[N1.1]:[N7.6]])</f>
        <v>42</v>
      </c>
      <c r="E17" s="1"/>
      <c r="F17" s="2">
        <v>1.3668981481481482E-2</v>
      </c>
      <c r="G17" s="2">
        <v>1.4745370370370372E-2</v>
      </c>
      <c r="H17" s="2">
        <v>1.315972222222222E-2</v>
      </c>
      <c r="I17" s="2">
        <v>1.4571759259259258E-2</v>
      </c>
      <c r="J17" s="2">
        <v>1.4513888888888889E-2</v>
      </c>
      <c r="K17" s="2">
        <v>1.4594907407407405E-2</v>
      </c>
      <c r="L17" s="2">
        <v>1.4490740740740742E-2</v>
      </c>
      <c r="M17" s="2">
        <v>1.4525462962962964E-2</v>
      </c>
      <c r="N17" s="2">
        <v>1.6493055555555556E-2</v>
      </c>
      <c r="O17" s="2">
        <v>1.3495370370370371E-2</v>
      </c>
      <c r="P17" s="2">
        <v>1.298611111111111E-2</v>
      </c>
      <c r="Q17" s="2">
        <v>1.2349537037037039E-2</v>
      </c>
      <c r="R17" s="2">
        <v>1.3877314814814815E-2</v>
      </c>
      <c r="S17" s="2">
        <v>1.3692129629629629E-2</v>
      </c>
      <c r="T17" s="2">
        <v>1.3796296296296298E-2</v>
      </c>
      <c r="U17" s="2">
        <v>1.3888888888888888E-2</v>
      </c>
      <c r="V17" s="2">
        <v>1.3668981481481482E-2</v>
      </c>
      <c r="W17" s="2">
        <v>1.4039351851851851E-2</v>
      </c>
      <c r="X17" s="2">
        <v>1.3807870370370371E-2</v>
      </c>
      <c r="Y17" s="2">
        <v>1.3460648148148147E-2</v>
      </c>
      <c r="Z17" s="2">
        <v>1.2650462962962962E-2</v>
      </c>
      <c r="AA17" s="2">
        <v>1.4687499999999999E-2</v>
      </c>
      <c r="AB17" s="2">
        <v>1.1527777777777777E-2</v>
      </c>
      <c r="AC17" s="2">
        <v>1.7557870370370373E-2</v>
      </c>
      <c r="AD17" s="2">
        <v>1.4247685185185184E-2</v>
      </c>
      <c r="AE17" s="2">
        <v>1.4768518518518519E-2</v>
      </c>
      <c r="AF17" s="2">
        <v>1.4270833333333335E-2</v>
      </c>
      <c r="AG17" s="2">
        <v>1.4004629629629631E-2</v>
      </c>
      <c r="AH17" s="2">
        <v>1.1967592592592592E-2</v>
      </c>
      <c r="AI17" s="2">
        <v>1.34375E-2</v>
      </c>
      <c r="AJ17" s="2">
        <v>1.539351851851852E-2</v>
      </c>
      <c r="AK17" s="2">
        <v>1.5590277777777778E-2</v>
      </c>
      <c r="AL17" s="2">
        <v>1.3611111111111114E-2</v>
      </c>
      <c r="AM17" s="2">
        <v>1.4421296296296295E-2</v>
      </c>
      <c r="AN17" s="2">
        <v>1.5104166666666667E-2</v>
      </c>
      <c r="AO17" s="2">
        <v>1.5844907407407408E-2</v>
      </c>
      <c r="AP17" s="2">
        <v>1.1782407407407406E-2</v>
      </c>
      <c r="AQ17" s="2">
        <v>1.5011574074074075E-2</v>
      </c>
      <c r="AR17" s="2">
        <v>1.6782407407407409E-2</v>
      </c>
      <c r="AS17" s="2">
        <v>1.577546296296296E-2</v>
      </c>
      <c r="AT17" s="2">
        <v>1.4571759259259258E-2</v>
      </c>
      <c r="AU17" s="2">
        <v>1.1921296296296298E-2</v>
      </c>
    </row>
    <row r="18" spans="1:47" x14ac:dyDescent="0.25">
      <c r="A18" s="2" t="e">
        <f ca="1">SUM(INDIRECT("PlayerGold[@[N1.1]:["&amp;PlayerGold[[#This Row],[Rank]]&amp;".6]]"))</f>
        <v>#REF!</v>
      </c>
      <c r="B18" s="2" t="s">
        <v>107</v>
      </c>
      <c r="C18" s="1" t="s">
        <v>77</v>
      </c>
      <c r="D18" s="1">
        <f>COUNT(PlayerGold[[#This Row],[N1.1]:[N7.6]])</f>
        <v>2</v>
      </c>
      <c r="E18" s="1"/>
      <c r="F18" s="2">
        <v>1.7060185185185185E-2</v>
      </c>
      <c r="G18" s="2">
        <v>1.9421296296296294E-2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</row>
    <row r="19" spans="1:47" x14ac:dyDescent="0.25">
      <c r="A19" s="2" t="e">
        <f ca="1">SUM(INDIRECT("PlayerGold[@[N1.1]:["&amp;PlayerGold[[#This Row],[Rank]]&amp;".6]]"))</f>
        <v>#REF!</v>
      </c>
      <c r="B19" s="2" t="s">
        <v>107</v>
      </c>
      <c r="C19" s="1" t="s">
        <v>76</v>
      </c>
      <c r="D19" s="1">
        <f>COUNT(PlayerGold[[#This Row],[N1.1]:[N7.6]])</f>
        <v>4</v>
      </c>
      <c r="E19" s="1"/>
      <c r="F19" s="2">
        <v>1.3402777777777777E-2</v>
      </c>
      <c r="G19" s="2">
        <v>1.6076388888888887E-2</v>
      </c>
      <c r="H19" s="2">
        <v>1.4432870370370372E-2</v>
      </c>
      <c r="I19" s="2">
        <v>1.4293981481481482E-2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</row>
    <row r="20" spans="1:47" x14ac:dyDescent="0.25">
      <c r="A20" s="2" t="e">
        <f ca="1">SUM(INDIRECT("PlayerGold[@[N1.1]:["&amp;PlayerGold[[#This Row],[Rank]]&amp;".6]]"))</f>
        <v>#REF!</v>
      </c>
      <c r="B20" s="2" t="s">
        <v>107</v>
      </c>
      <c r="C20" s="1" t="s">
        <v>9</v>
      </c>
      <c r="D20" s="1">
        <f>COUNT(PlayerGold[[#This Row],[N1.1]:[N7.6]])</f>
        <v>2</v>
      </c>
      <c r="E20" s="1"/>
      <c r="F20" s="2">
        <v>1.8217592592592594E-2</v>
      </c>
      <c r="G20" s="2"/>
      <c r="H20" s="2"/>
      <c r="I20" s="2">
        <v>1.9074074074074073E-2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</row>
    <row r="21" spans="1:47" x14ac:dyDescent="0.25">
      <c r="A21" s="2" t="e">
        <f ca="1">SUM(INDIRECT("PlayerGold[@[N1.1]:["&amp;PlayerGold[[#This Row],[Rank]]&amp;".6]]"))</f>
        <v>#REF!</v>
      </c>
      <c r="B21" s="2" t="s">
        <v>107</v>
      </c>
      <c r="C21" s="1" t="s">
        <v>6</v>
      </c>
      <c r="D21" s="1">
        <f>COUNT(PlayerGold[[#This Row],[N1.1]:[N7.6]])</f>
        <v>4</v>
      </c>
      <c r="E21" s="1"/>
      <c r="F21" s="2">
        <v>1.3402777777777777E-2</v>
      </c>
      <c r="G21" s="2">
        <v>1.6076388888888887E-2</v>
      </c>
      <c r="H21" s="2">
        <v>1.4432870370370372E-2</v>
      </c>
      <c r="I21" s="2">
        <v>1.4293981481481482E-2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</row>
    <row r="22" spans="1:47" x14ac:dyDescent="0.25">
      <c r="A22" s="2" t="e">
        <f ca="1">SUM(INDIRECT("PlayerGold[@[N1.1]:["&amp;PlayerGold[[#This Row],[Rank]]&amp;".6]]"))</f>
        <v>#REF!</v>
      </c>
      <c r="B22" s="2" t="s">
        <v>107</v>
      </c>
      <c r="C22" s="1" t="s">
        <v>12</v>
      </c>
      <c r="D22" s="1">
        <f>COUNT(PlayerGold[[#This Row],[N1.1]:[N7.6]])</f>
        <v>3</v>
      </c>
      <c r="E22" s="1"/>
      <c r="F22" s="2">
        <v>1.1516203703703702E-2</v>
      </c>
      <c r="G22" s="2">
        <v>1.3148148148148147E-2</v>
      </c>
      <c r="H22" s="2">
        <v>1.2708333333333334E-2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</row>
    <row r="23" spans="1:47" x14ac:dyDescent="0.25">
      <c r="A23" s="2" t="e">
        <f ca="1">SUM(INDIRECT("PlayerGold[@[N1.1]:["&amp;PlayerGold[[#This Row],[Rank]]&amp;".6]]"))</f>
        <v>#REF!</v>
      </c>
      <c r="B23" s="2" t="s">
        <v>107</v>
      </c>
      <c r="C23" s="1" t="s">
        <v>72</v>
      </c>
      <c r="D23" s="1">
        <f>COUNT(PlayerGold[[#This Row],[N1.1]:[N7.6]])</f>
        <v>1</v>
      </c>
      <c r="E23" s="1"/>
      <c r="F23" s="2"/>
      <c r="G23" s="2"/>
      <c r="H23" s="2"/>
      <c r="I23" s="2"/>
      <c r="J23" s="2"/>
      <c r="K23" s="2"/>
      <c r="L23" s="2"/>
      <c r="M23" s="2"/>
      <c r="N23" s="2"/>
      <c r="O23" s="2"/>
      <c r="P23" s="2">
        <v>1.3275462962962963E-2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</row>
    <row r="24" spans="1:47" x14ac:dyDescent="0.25">
      <c r="A24" s="2" t="e">
        <f ca="1">SUM(INDIRECT("PlayerGold[@[N1.1]:["&amp;PlayerGold[[#This Row],[Rank]]&amp;".6]]"))</f>
        <v>#REF!</v>
      </c>
      <c r="B24" s="2" t="s">
        <v>107</v>
      </c>
      <c r="C24" s="1" t="s">
        <v>67</v>
      </c>
      <c r="D24" s="1">
        <f>COUNT(PlayerGold[[#This Row],[N1.1]:[N7.6]])</f>
        <v>2</v>
      </c>
      <c r="E24" s="1"/>
      <c r="F24" s="2">
        <v>1.8217592592592594E-2</v>
      </c>
      <c r="G24" s="2"/>
      <c r="H24" s="2"/>
      <c r="I24" s="2">
        <v>1.9074074074074073E-2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</row>
    <row r="25" spans="1:47" x14ac:dyDescent="0.25">
      <c r="A25" s="2" t="e">
        <f ca="1">SUM(INDIRECT("PlayerGold[@[N1.1]:["&amp;PlayerGold[[#This Row],[Rank]]&amp;".6]]"))</f>
        <v>#REF!</v>
      </c>
      <c r="B25" s="2"/>
      <c r="C25" s="1" t="s">
        <v>75</v>
      </c>
      <c r="D25" s="1">
        <f>COUNT(PlayerGold[[#This Row],[N1.1]:[N7.6]])</f>
        <v>1</v>
      </c>
      <c r="E25" s="1"/>
      <c r="F25" s="2">
        <v>1.3333333333333334E-2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</row>
    <row r="26" spans="1:47" x14ac:dyDescent="0.25">
      <c r="A26" s="2" t="e">
        <f ca="1">SUM(INDIRECT("PlayerGold[@[N1.1]:["&amp;PlayerGold[[#This Row],[Rank]]&amp;".6]]"))</f>
        <v>#REF!</v>
      </c>
      <c r="B26" s="2" t="s">
        <v>107</v>
      </c>
      <c r="C26" s="1" t="s">
        <v>116</v>
      </c>
      <c r="D26" s="1">
        <f>COUNT(PlayerGold[[#This Row],[N1.1]:[N7.6]])</f>
        <v>1</v>
      </c>
      <c r="E26" s="1"/>
      <c r="F26" s="2"/>
      <c r="G26" s="2"/>
      <c r="H26" s="2"/>
      <c r="I26" s="2"/>
      <c r="J26" s="2"/>
      <c r="K26" s="2"/>
      <c r="L26" s="2"/>
      <c r="M26" s="2">
        <v>3.6099537037037034E-2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6B1D1-508B-4181-B89E-2C4B22724571}">
  <dimension ref="A1:AU28"/>
  <sheetViews>
    <sheetView workbookViewId="0">
      <selection activeCell="A26" sqref="A26:C26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5" width="7.5703125" bestFit="1" customWidth="1"/>
    <col min="6" max="48" width="8.140625" bestFit="1" customWidth="1"/>
  </cols>
  <sheetData>
    <row r="1" spans="1:47" x14ac:dyDescent="0.25">
      <c r="A1" t="s">
        <v>106</v>
      </c>
      <c r="B1" t="s">
        <v>107</v>
      </c>
      <c r="C1" t="s">
        <v>0</v>
      </c>
      <c r="D1" t="s">
        <v>108</v>
      </c>
      <c r="E1" t="s">
        <v>109</v>
      </c>
      <c r="F1" t="s">
        <v>4</v>
      </c>
      <c r="G1" t="s">
        <v>15</v>
      </c>
      <c r="H1" t="s">
        <v>2</v>
      </c>
      <c r="I1" t="s">
        <v>18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29</v>
      </c>
      <c r="R1" t="s">
        <v>30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  <c r="AF1" t="s">
        <v>46</v>
      </c>
      <c r="AG1" t="s">
        <v>47</v>
      </c>
      <c r="AH1" t="s">
        <v>48</v>
      </c>
      <c r="AI1" t="s">
        <v>49</v>
      </c>
      <c r="AJ1" t="s">
        <v>50</v>
      </c>
      <c r="AK1" t="s">
        <v>51</v>
      </c>
      <c r="AL1" t="s">
        <v>52</v>
      </c>
      <c r="AM1" t="s">
        <v>53</v>
      </c>
      <c r="AN1" t="s">
        <v>54</v>
      </c>
      <c r="AO1" t="s">
        <v>55</v>
      </c>
      <c r="AP1" t="s">
        <v>56</v>
      </c>
      <c r="AQ1" t="s">
        <v>57</v>
      </c>
      <c r="AR1" t="s">
        <v>58</v>
      </c>
      <c r="AS1" t="s">
        <v>59</v>
      </c>
      <c r="AT1" t="s">
        <v>60</v>
      </c>
      <c r="AU1" t="s">
        <v>61</v>
      </c>
    </row>
    <row r="2" spans="1:47" x14ac:dyDescent="0.25">
      <c r="A2" s="2">
        <f ca="1">SUM(INDIRECT("PlayerPlatinum[@[N1.3]:["&amp;PlayerPlatinum[[#This Row],[Rank]]&amp;".6]]"))</f>
        <v>5.8703703703703702E-2</v>
      </c>
      <c r="B2" s="2" t="s">
        <v>107</v>
      </c>
      <c r="C2" s="1" t="s">
        <v>1</v>
      </c>
      <c r="D2" s="1">
        <f>COUNT(PlayerPlatinum[[#This Row],[N1.3]:[N7.6]])</f>
        <v>40</v>
      </c>
      <c r="E2" s="1" t="s">
        <v>112</v>
      </c>
      <c r="F2" s="2">
        <v>1.2731481481481481E-2</v>
      </c>
      <c r="G2" s="2">
        <v>1.4664351851851852E-2</v>
      </c>
      <c r="H2" s="2">
        <v>1.6446759259259262E-2</v>
      </c>
      <c r="I2" s="2">
        <v>1.3043981481481483E-2</v>
      </c>
      <c r="J2" s="2">
        <v>1.3865740740740739E-2</v>
      </c>
      <c r="K2" s="2">
        <v>1.5347222222222222E-2</v>
      </c>
      <c r="L2" s="2">
        <v>1.6053240740740739E-2</v>
      </c>
      <c r="M2" s="2">
        <v>1.6875000000000001E-2</v>
      </c>
      <c r="N2" s="2">
        <v>1.923611111111111E-2</v>
      </c>
      <c r="O2" s="2">
        <v>1.3321759259259261E-2</v>
      </c>
      <c r="P2" s="2">
        <v>1.494212962962963E-2</v>
      </c>
      <c r="Q2" s="2">
        <v>1.2372685185185186E-2</v>
      </c>
      <c r="R2" s="2">
        <v>1.4583333333333332E-2</v>
      </c>
      <c r="S2" s="2">
        <v>1.5821759259259261E-2</v>
      </c>
      <c r="T2" s="2">
        <v>1.3402777777777777E-2</v>
      </c>
      <c r="U2" s="2">
        <v>1.4965277777777779E-2</v>
      </c>
      <c r="V2" s="2">
        <v>1.5497685185185186E-2</v>
      </c>
      <c r="W2" s="2">
        <v>1.2812499999999999E-2</v>
      </c>
      <c r="X2" s="2">
        <v>1.3680555555555555E-2</v>
      </c>
      <c r="Y2" s="2">
        <v>1.3310185185185187E-2</v>
      </c>
      <c r="Z2" s="2">
        <v>1.3379629629629628E-2</v>
      </c>
      <c r="AA2" s="2">
        <v>2.0706018518518519E-2</v>
      </c>
      <c r="AB2" s="2">
        <v>2.0636574074074075E-2</v>
      </c>
      <c r="AC2" s="2">
        <v>1.9074074074074073E-2</v>
      </c>
      <c r="AD2" s="2">
        <v>1.800925925925926E-2</v>
      </c>
      <c r="AE2" s="2">
        <v>1.7337962962962961E-2</v>
      </c>
      <c r="AF2" s="2">
        <v>2.3055555555555555E-2</v>
      </c>
      <c r="AG2" s="2">
        <v>1.8148148148148146E-2</v>
      </c>
      <c r="AH2" s="2">
        <v>1.3969907407407408E-2</v>
      </c>
      <c r="AI2" s="2">
        <v>1.6898148148148148E-2</v>
      </c>
      <c r="AJ2" s="2">
        <v>1.9768518518518515E-2</v>
      </c>
      <c r="AK2" s="2">
        <v>1.7962962962962962E-2</v>
      </c>
      <c r="AL2" s="2">
        <v>1.6064814814814813E-2</v>
      </c>
      <c r="AM2" s="2">
        <v>2.2743055555555555E-2</v>
      </c>
      <c r="AN2" s="2">
        <v>2.1238425925925924E-2</v>
      </c>
      <c r="AO2" s="2">
        <v>2.1712962962962962E-2</v>
      </c>
      <c r="AP2" s="2">
        <v>1.539351851851852E-2</v>
      </c>
      <c r="AQ2" s="2">
        <v>1.9791666666666666E-2</v>
      </c>
      <c r="AR2" s="2">
        <v>2.0370370370370369E-2</v>
      </c>
      <c r="AS2" s="2">
        <v>2.5405092592592594E-2</v>
      </c>
      <c r="AT2" s="2">
        <v>2.1863425925925925E-2</v>
      </c>
      <c r="AU2" s="2">
        <v>1.9780092592592592E-2</v>
      </c>
    </row>
    <row r="3" spans="1:47" x14ac:dyDescent="0.25">
      <c r="A3" s="2">
        <f ca="1">SUM(INDIRECT("PlayerPlatinum[@[N1.3]:["&amp;PlayerPlatinum[[#This Row],[Rank]]&amp;".6]]"))</f>
        <v>3.6620370370370373E-2</v>
      </c>
      <c r="B3" s="2" t="s">
        <v>107</v>
      </c>
      <c r="C3" s="1" t="s">
        <v>14</v>
      </c>
      <c r="D3" s="1">
        <f>COUNT(PlayerPlatinum[[#This Row],[N1.3]:[N7.6]])</f>
        <v>2</v>
      </c>
      <c r="E3" s="1" t="s">
        <v>112</v>
      </c>
      <c r="F3" s="2">
        <v>1.8310185185185186E-2</v>
      </c>
      <c r="G3" s="2">
        <v>1.744212962962963E-2</v>
      </c>
      <c r="H3" s="2">
        <v>2.0787037037037038E-2</v>
      </c>
      <c r="I3" s="2">
        <v>1.5833333333333335E-2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</row>
    <row r="4" spans="1:47" x14ac:dyDescent="0.25">
      <c r="A4" s="2">
        <f ca="1">SUM(INDIRECT("PlayerPlatinum[@[N1.3]:["&amp;PlayerPlatinum[[#This Row],[Rank]]&amp;".6]]"))</f>
        <v>8.2048611111111114E-2</v>
      </c>
      <c r="B4" s="2" t="s">
        <v>107</v>
      </c>
      <c r="C4" s="1" t="s">
        <v>3</v>
      </c>
      <c r="D4" s="1">
        <f>COUNT(PlayerPlatinum[[#This Row],[N1.3]:[N7.6]])</f>
        <v>5</v>
      </c>
      <c r="E4" s="1" t="s">
        <v>110</v>
      </c>
      <c r="F4" s="2">
        <v>1.3356481481481483E-2</v>
      </c>
      <c r="G4" s="2">
        <v>1.4976851851851852E-2</v>
      </c>
      <c r="H4" s="2">
        <v>1.8784722222222223E-2</v>
      </c>
      <c r="I4" s="2">
        <v>1.5150462962962963E-2</v>
      </c>
      <c r="J4" s="2">
        <v>1.4791666666666668E-2</v>
      </c>
      <c r="K4" s="2">
        <v>1.8402777777777778E-2</v>
      </c>
      <c r="L4" s="2"/>
      <c r="M4" s="2"/>
      <c r="N4" s="2"/>
      <c r="O4" s="2"/>
      <c r="P4" s="2"/>
      <c r="Q4" s="2"/>
      <c r="R4" s="2"/>
      <c r="S4" s="2"/>
      <c r="T4" s="2"/>
      <c r="U4" s="2">
        <v>1.4918981481481483E-2</v>
      </c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</row>
    <row r="5" spans="1:47" x14ac:dyDescent="0.25">
      <c r="A5" s="2">
        <f ca="1">SUM(INDIRECT("PlayerPlatinum[@[N1.3]:["&amp;PlayerPlatinum[[#This Row],[Rank]]&amp;".6]]"))</f>
        <v>4.8344907407407406E-2</v>
      </c>
      <c r="B5" s="2" t="s">
        <v>107</v>
      </c>
      <c r="C5" s="1" t="s">
        <v>64</v>
      </c>
      <c r="D5" s="1">
        <f>COUNT(PlayerPlatinum[[#This Row],[N1.3]:[N7.6]])</f>
        <v>3</v>
      </c>
      <c r="E5" s="1" t="s">
        <v>112</v>
      </c>
      <c r="F5" s="2"/>
      <c r="G5" s="2"/>
      <c r="H5" s="2"/>
      <c r="I5" s="2">
        <v>1.5150462962962963E-2</v>
      </c>
      <c r="J5" s="2">
        <v>1.4791666666666668E-2</v>
      </c>
      <c r="K5" s="2">
        <v>1.8402777777777778E-2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</row>
    <row r="6" spans="1:47" x14ac:dyDescent="0.25">
      <c r="A6" s="2">
        <f ca="1">SUM(INDIRECT("PlayerPlatinum[@[N1.3]:["&amp;PlayerPlatinum[[#This Row],[Rank]]&amp;".6]]"))</f>
        <v>3.5451388888888886E-2</v>
      </c>
      <c r="B6" s="2" t="s">
        <v>107</v>
      </c>
      <c r="C6" s="1" t="s">
        <v>8</v>
      </c>
      <c r="D6" s="1">
        <f>COUNT(PlayerPlatinum[[#This Row],[N1.3]:[N7.6]])</f>
        <v>4</v>
      </c>
      <c r="E6" s="1" t="s">
        <v>112</v>
      </c>
      <c r="F6" s="2"/>
      <c r="G6" s="2"/>
      <c r="H6" s="2">
        <v>1.8854166666666665E-2</v>
      </c>
      <c r="I6" s="2"/>
      <c r="J6" s="2">
        <v>1.6597222222222222E-2</v>
      </c>
      <c r="K6" s="2"/>
      <c r="L6" s="2">
        <v>1.9942129629629629E-2</v>
      </c>
      <c r="M6" s="2"/>
      <c r="N6" s="2"/>
      <c r="O6" s="2"/>
      <c r="P6" s="2"/>
      <c r="Q6" s="2"/>
      <c r="R6" s="2">
        <v>1.9652777777777779E-2</v>
      </c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</row>
    <row r="7" spans="1:47" x14ac:dyDescent="0.25">
      <c r="A7" s="2">
        <f ca="1">SUM(INDIRECT("PlayerPlatinum[@[N1.3]:["&amp;PlayerPlatinum[[#This Row],[Rank]]&amp;".6]]"))</f>
        <v>4.5289351851851858E-2</v>
      </c>
      <c r="B7" s="2" t="s">
        <v>107</v>
      </c>
      <c r="C7" s="1" t="s">
        <v>70</v>
      </c>
      <c r="D7" s="1">
        <f>COUNT(PlayerPlatinum[[#This Row],[N1.3]:[N7.6]])</f>
        <v>2</v>
      </c>
      <c r="E7" s="1" t="s">
        <v>112</v>
      </c>
      <c r="F7" s="2">
        <v>1.7488425925925925E-2</v>
      </c>
      <c r="G7" s="2">
        <v>2.0208333333333335E-2</v>
      </c>
      <c r="H7" s="2">
        <v>2.4212962962962964E-2</v>
      </c>
      <c r="I7" s="2">
        <v>2.1076388888888891E-2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</row>
    <row r="8" spans="1:47" x14ac:dyDescent="0.25">
      <c r="A8" s="2">
        <f ca="1">SUM(INDIRECT("PlayerPlatinum[@[N1.3]:["&amp;PlayerPlatinum[[#This Row],[Rank]]&amp;".6]]"))</f>
        <v>0</v>
      </c>
      <c r="B8" s="2" t="s">
        <v>107</v>
      </c>
      <c r="C8" s="1" t="s">
        <v>65</v>
      </c>
      <c r="D8" s="1">
        <f>COUNT(PlayerPlatinum[[#This Row],[N1.3]:[N7.6]])</f>
        <v>0</v>
      </c>
      <c r="E8" s="1" t="s">
        <v>112</v>
      </c>
      <c r="F8" s="2"/>
      <c r="G8" s="2">
        <v>2.8043981481481479E-2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</row>
    <row r="9" spans="1:47" x14ac:dyDescent="0.25">
      <c r="A9" s="2">
        <f ca="1">SUM(INDIRECT("PlayerPlatinum[@[N1.3]:["&amp;PlayerPlatinum[[#This Row],[Rank]]&amp;".6]]"))</f>
        <v>0</v>
      </c>
      <c r="B9" s="2" t="s">
        <v>107</v>
      </c>
      <c r="C9" s="1" t="s">
        <v>74</v>
      </c>
      <c r="D9" s="1">
        <f>COUNT(PlayerPlatinum[[#This Row],[N1.3]:[N7.6]])</f>
        <v>0</v>
      </c>
      <c r="E9" s="1" t="s">
        <v>111</v>
      </c>
      <c r="F9" s="2"/>
      <c r="G9" s="2">
        <v>2.8043981481481479E-2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</row>
    <row r="10" spans="1:47" x14ac:dyDescent="0.25">
      <c r="A10" s="2">
        <f ca="1">SUM(INDIRECT("PlayerPlatinum[@[N1.3]:["&amp;PlayerPlatinum[[#This Row],[Rank]]&amp;".6]]"))</f>
        <v>0</v>
      </c>
      <c r="B10" s="2" t="s">
        <v>107</v>
      </c>
      <c r="C10" s="1" t="s">
        <v>17</v>
      </c>
      <c r="D10" s="1">
        <f>COUNT(PlayerPlatinum[[#This Row],[N1.3]:[N7.6]])</f>
        <v>0</v>
      </c>
      <c r="E10" s="1" t="s">
        <v>111</v>
      </c>
      <c r="F10" s="2"/>
      <c r="G10" s="2">
        <v>2.8043981481481479E-2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</row>
    <row r="11" spans="1:47" x14ac:dyDescent="0.25">
      <c r="A11" s="2">
        <f ca="1">SUM(INDIRECT("PlayerPlatinum[@[N1.3]:["&amp;PlayerPlatinum[[#This Row],[Rank]]&amp;".6]]"))</f>
        <v>3.5451388888888886E-2</v>
      </c>
      <c r="B11" s="2" t="s">
        <v>107</v>
      </c>
      <c r="C11" s="1" t="s">
        <v>71</v>
      </c>
      <c r="D11" s="1">
        <f>COUNT(PlayerPlatinum[[#This Row],[N1.3]:[N7.6]])</f>
        <v>2</v>
      </c>
      <c r="E11" s="1" t="s">
        <v>110</v>
      </c>
      <c r="F11" s="2"/>
      <c r="G11" s="2"/>
      <c r="H11" s="2">
        <v>1.8854166666666665E-2</v>
      </c>
      <c r="I11" s="2"/>
      <c r="J11" s="2">
        <v>1.6597222222222222E-2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</row>
    <row r="12" spans="1:47" x14ac:dyDescent="0.25">
      <c r="A12" s="2">
        <f ca="1">SUM(INDIRECT("PlayerPlatinum[@[N1.3]:["&amp;PlayerPlatinum[[#This Row],[Rank]]&amp;".6]]"))</f>
        <v>9.5127314814814817E-2</v>
      </c>
      <c r="B12" s="2" t="s">
        <v>107</v>
      </c>
      <c r="C12" s="1" t="s">
        <v>16</v>
      </c>
      <c r="D12" s="1">
        <f>COUNT(PlayerPlatinum[[#This Row],[N1.3]:[N7.6]])</f>
        <v>5</v>
      </c>
      <c r="E12" s="1" t="s">
        <v>111</v>
      </c>
      <c r="F12" s="2">
        <v>1.5081018518518516E-2</v>
      </c>
      <c r="G12" s="2">
        <v>1.695601851851852E-2</v>
      </c>
      <c r="H12" s="2">
        <v>2.3773148148148151E-2</v>
      </c>
      <c r="I12" s="2">
        <v>1.4131944444444445E-2</v>
      </c>
      <c r="J12" s="2">
        <v>1.6307870370370372E-2</v>
      </c>
      <c r="K12" s="2">
        <v>2.1111111111111108E-2</v>
      </c>
      <c r="L12" s="2">
        <v>1.9803240740740739E-2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</row>
    <row r="13" spans="1:47" hidden="1" x14ac:dyDescent="0.25">
      <c r="A13" s="2" t="e">
        <f ca="1">SUM(INDIRECT("PlayerPlatinum[@[N1.3]:["&amp;PlayerPlatinum[[#This Row],[Rank]]&amp;".6]]"))</f>
        <v>#REF!</v>
      </c>
      <c r="B13" s="2" t="s">
        <v>107</v>
      </c>
      <c r="C13" s="1" t="s">
        <v>37</v>
      </c>
      <c r="D13" s="1">
        <f>COUNT(PlayerPlatinum[[#This Row],[N1.3]:[N7.6]])</f>
        <v>3</v>
      </c>
      <c r="E13" s="1"/>
      <c r="F13" s="2"/>
      <c r="G13" s="2"/>
      <c r="H13" s="2"/>
      <c r="I13" s="2"/>
      <c r="J13" s="2"/>
      <c r="K13" s="2">
        <v>1.5983796296296295E-2</v>
      </c>
      <c r="L13" s="2"/>
      <c r="M13" s="2"/>
      <c r="N13" s="2"/>
      <c r="O13" s="2">
        <v>1.3344907407407408E-2</v>
      </c>
      <c r="P13" s="2"/>
      <c r="Q13" s="2"/>
      <c r="R13" s="2"/>
      <c r="S13" s="2"/>
      <c r="T13" s="2"/>
      <c r="U13" s="2"/>
      <c r="V13" s="2"/>
      <c r="W13" s="2">
        <v>1.3101851851851852E-2</v>
      </c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</row>
    <row r="14" spans="1:47" hidden="1" x14ac:dyDescent="0.25">
      <c r="A14" s="2" t="e">
        <f ca="1">SUM(INDIRECT("PlayerPlatinum[@[N1.3]:["&amp;PlayerPlatinum[[#This Row],[Rank]]&amp;".6]]"))</f>
        <v>#REF!</v>
      </c>
      <c r="B14" s="2" t="s">
        <v>107</v>
      </c>
      <c r="C14" s="1" t="s">
        <v>31</v>
      </c>
      <c r="D14" s="1">
        <f>COUNT(PlayerPlatinum[[#This Row],[N1.3]:[N7.6]])</f>
        <v>4</v>
      </c>
      <c r="E14" s="1"/>
      <c r="F14" s="2"/>
      <c r="G14" s="2"/>
      <c r="H14" s="2">
        <v>1.8854166666666665E-2</v>
      </c>
      <c r="I14" s="2"/>
      <c r="J14" s="2">
        <v>1.6597222222222222E-2</v>
      </c>
      <c r="K14" s="2"/>
      <c r="L14" s="2">
        <v>1.9942129629629629E-2</v>
      </c>
      <c r="M14" s="2"/>
      <c r="N14" s="2"/>
      <c r="O14" s="2"/>
      <c r="P14" s="2"/>
      <c r="Q14" s="2"/>
      <c r="R14" s="2">
        <v>1.9652777777777779E-2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</row>
    <row r="15" spans="1:47" hidden="1" x14ac:dyDescent="0.25">
      <c r="A15" s="2" t="e">
        <f ca="1">SUM(INDIRECT("PlayerPlatinum[@[N1.3]:["&amp;PlayerPlatinum[[#This Row],[Rank]]&amp;".6]]"))</f>
        <v>#REF!</v>
      </c>
      <c r="B15" s="2" t="s">
        <v>107</v>
      </c>
      <c r="C15" s="1" t="s">
        <v>5</v>
      </c>
      <c r="D15" s="1">
        <f>COUNT(PlayerPlatinum[[#This Row],[N1.3]:[N7.6]])</f>
        <v>6</v>
      </c>
      <c r="E15" s="1"/>
      <c r="F15" s="2">
        <v>1.7094907407407409E-2</v>
      </c>
      <c r="G15" s="2">
        <v>1.744212962962963E-2</v>
      </c>
      <c r="H15" s="2">
        <v>2.0787037037037038E-2</v>
      </c>
      <c r="I15" s="2">
        <v>1.6655092592592593E-2</v>
      </c>
      <c r="J15" s="2">
        <v>1.9664351851851853E-2</v>
      </c>
      <c r="K15" s="2">
        <v>1.9872685185185184E-2</v>
      </c>
      <c r="L15" s="2">
        <v>1.7696759259259259E-2</v>
      </c>
      <c r="M15" s="2"/>
      <c r="N15" s="2"/>
      <c r="O15" s="2"/>
      <c r="P15" s="2"/>
      <c r="Q15" s="2"/>
      <c r="R15" s="2"/>
      <c r="S15" s="2"/>
      <c r="T15" s="2"/>
      <c r="U15" s="2">
        <v>1.4918981481481483E-2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</row>
    <row r="16" spans="1:47" x14ac:dyDescent="0.25">
      <c r="A16" s="2">
        <f ca="1">SUM(INDIRECT("PlayerPlatinum[@[N1.3]:["&amp;PlayerPlatinum[[#This Row],[Rank]]&amp;".6]]"))</f>
        <v>0.24640046296296297</v>
      </c>
      <c r="B16" s="2" t="s">
        <v>107</v>
      </c>
      <c r="C16" s="1" t="s">
        <v>62</v>
      </c>
      <c r="D16" s="1">
        <f>COUNT(PlayerPlatinum[[#This Row],[N1.3]:[N7.6]])</f>
        <v>19</v>
      </c>
      <c r="E16" s="1" t="s">
        <v>118</v>
      </c>
      <c r="F16" s="2">
        <v>1.539351851851852E-2</v>
      </c>
      <c r="G16" s="2">
        <v>1.5219907407407409E-2</v>
      </c>
      <c r="H16" s="2">
        <v>1.6527777777777777E-2</v>
      </c>
      <c r="I16" s="2">
        <v>1.3761574074074074E-2</v>
      </c>
      <c r="J16" s="2">
        <v>1.6030092592592592E-2</v>
      </c>
      <c r="K16" s="2">
        <v>1.681712962962963E-2</v>
      </c>
      <c r="L16" s="2">
        <v>1.3726851851851851E-2</v>
      </c>
      <c r="M16" s="2">
        <v>1.8657407407407407E-2</v>
      </c>
      <c r="N16" s="2">
        <v>2.1886574074074072E-2</v>
      </c>
      <c r="O16" s="2">
        <v>1.3993055555555555E-2</v>
      </c>
      <c r="P16" s="2">
        <v>1.5046296296296295E-2</v>
      </c>
      <c r="Q16" s="2">
        <v>1.2650462962962962E-2</v>
      </c>
      <c r="R16" s="2">
        <v>1.5243055555555557E-2</v>
      </c>
      <c r="S16" s="2">
        <v>1.5486111111111112E-2</v>
      </c>
      <c r="T16" s="2">
        <v>1.34375E-2</v>
      </c>
      <c r="U16" s="2">
        <v>1.4664351851851852E-2</v>
      </c>
      <c r="V16" s="2">
        <v>1.5219907407407409E-2</v>
      </c>
      <c r="W16" s="2">
        <v>1.3252314814814814E-2</v>
      </c>
      <c r="X16" s="2">
        <v>1.5023148148148148E-2</v>
      </c>
      <c r="Y16" s="2">
        <v>1.6157407407407409E-2</v>
      </c>
      <c r="Z16" s="2">
        <v>1.2187500000000002E-2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</row>
    <row r="17" spans="1:47" hidden="1" x14ac:dyDescent="0.25">
      <c r="A17" s="2" t="e">
        <f ca="1">SUM(INDIRECT("PlayerPlatinum[@[N1.3]:["&amp;PlayerPlatinum[[#This Row],[Rank]]&amp;".6]]"))</f>
        <v>#REF!</v>
      </c>
      <c r="B17" s="2" t="s">
        <v>107</v>
      </c>
      <c r="C17" s="1" t="s">
        <v>77</v>
      </c>
      <c r="D17" s="1">
        <f>COUNT(PlayerPlatinum[[#This Row],[N1.3]:[N7.6]])</f>
        <v>2</v>
      </c>
      <c r="E17" s="1"/>
      <c r="F17" s="2"/>
      <c r="G17" s="2"/>
      <c r="H17" s="2"/>
      <c r="I17" s="2"/>
      <c r="J17" s="2"/>
      <c r="K17" s="2"/>
      <c r="L17" s="2">
        <v>1.9942129629629629E-2</v>
      </c>
      <c r="M17" s="2"/>
      <c r="N17" s="2"/>
      <c r="O17" s="2"/>
      <c r="P17" s="2"/>
      <c r="Q17" s="2"/>
      <c r="R17" s="2">
        <v>1.9652777777777779E-2</v>
      </c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</row>
    <row r="18" spans="1:47" hidden="1" x14ac:dyDescent="0.25">
      <c r="A18" s="2" t="e">
        <f ca="1">SUM(INDIRECT("PlayerPlatinum[@[N1.3]:["&amp;PlayerPlatinum[[#This Row],[Rank]]&amp;".6]]"))</f>
        <v>#REF!</v>
      </c>
      <c r="B18" s="2" t="s">
        <v>107</v>
      </c>
      <c r="C18" s="1" t="s">
        <v>10</v>
      </c>
      <c r="D18" s="1">
        <f>COUNT(PlayerPlatinum[[#This Row],[N1.3]:[N7.6]])</f>
        <v>29</v>
      </c>
      <c r="E18" s="1"/>
      <c r="F18" s="2">
        <v>1.2731481481481481E-2</v>
      </c>
      <c r="G18" s="2">
        <v>1.4664351851851852E-2</v>
      </c>
      <c r="H18" s="2">
        <v>1.726851851851852E-2</v>
      </c>
      <c r="I18" s="2">
        <v>1.2094907407407408E-2</v>
      </c>
      <c r="J18" s="2">
        <v>1.3865740740740739E-2</v>
      </c>
      <c r="K18" s="2">
        <v>1.5983796296296295E-2</v>
      </c>
      <c r="L18" s="2">
        <v>1.6053240740740739E-2</v>
      </c>
      <c r="M18" s="2">
        <v>1.6875000000000001E-2</v>
      </c>
      <c r="N18" s="2">
        <v>1.996527777777778E-2</v>
      </c>
      <c r="O18" s="2">
        <v>1.3321759259259261E-2</v>
      </c>
      <c r="P18" s="2">
        <v>1.5011574074074075E-2</v>
      </c>
      <c r="Q18" s="2">
        <v>1.2372685185185186E-2</v>
      </c>
      <c r="R18" s="2">
        <v>1.4583333333333332E-2</v>
      </c>
      <c r="S18" s="2">
        <v>1.7893518518518517E-2</v>
      </c>
      <c r="T18" s="2">
        <v>1.3402777777777777E-2</v>
      </c>
      <c r="U18" s="2">
        <v>1.329861111111111E-2</v>
      </c>
      <c r="V18" s="2">
        <v>1.6087962962962964E-2</v>
      </c>
      <c r="W18" s="2">
        <v>1.2812499999999999E-2</v>
      </c>
      <c r="X18" s="2">
        <v>1.3680555555555555E-2</v>
      </c>
      <c r="Y18" s="2">
        <v>1.3310185185185187E-2</v>
      </c>
      <c r="Z18" s="2">
        <v>1.3171296296296294E-2</v>
      </c>
      <c r="AA18" s="2">
        <v>1.6631944444444446E-2</v>
      </c>
      <c r="AB18" s="2">
        <v>1.650462962962963E-2</v>
      </c>
      <c r="AC18" s="2">
        <v>1.9490740740740743E-2</v>
      </c>
      <c r="AD18" s="2">
        <v>1.5208333333333332E-2</v>
      </c>
      <c r="AE18" s="2">
        <v>1.5659722222222224E-2</v>
      </c>
      <c r="AF18" s="2">
        <v>1.4143518518518519E-2</v>
      </c>
      <c r="AG18" s="2">
        <v>1.3101851851851852E-2</v>
      </c>
      <c r="AH18" s="2">
        <v>1.3657407407407408E-2</v>
      </c>
      <c r="AI18" s="2">
        <v>1.4884259259259259E-2</v>
      </c>
      <c r="AJ18" s="2"/>
      <c r="AK18" s="2"/>
      <c r="AL18" s="2"/>
      <c r="AM18" s="2"/>
      <c r="AN18" s="2"/>
      <c r="AO18" s="2"/>
      <c r="AP18" s="2"/>
      <c r="AQ18" s="2">
        <v>2.0208333333333335E-2</v>
      </c>
      <c r="AR18" s="2"/>
      <c r="AS18" s="2"/>
      <c r="AT18" s="2"/>
      <c r="AU18" s="2"/>
    </row>
    <row r="19" spans="1:47" hidden="1" x14ac:dyDescent="0.25">
      <c r="A19" s="2" t="e">
        <f ca="1">SUM(INDIRECT("PlayerPlatinum[@[N1.3]:["&amp;PlayerPlatinum[[#This Row],[Rank]]&amp;".6]]"))</f>
        <v>#REF!</v>
      </c>
      <c r="B19" s="2" t="s">
        <v>107</v>
      </c>
      <c r="C19" s="1" t="s">
        <v>19</v>
      </c>
      <c r="D19" s="1">
        <f>COUNT(PlayerPlatinum[[#This Row],[N1.3]:[N7.6]])</f>
        <v>2</v>
      </c>
      <c r="E19" s="1"/>
      <c r="F19" s="2"/>
      <c r="G19" s="2"/>
      <c r="H19" s="2"/>
      <c r="I19" s="2">
        <v>1.2094907407407408E-2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>
        <v>1.329861111111111E-2</v>
      </c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</row>
    <row r="20" spans="1:47" hidden="1" x14ac:dyDescent="0.25">
      <c r="A20" s="2" t="e">
        <f ca="1">SUM(INDIRECT("PlayerPlatinum[@[N1.3]:["&amp;PlayerPlatinum[[#This Row],[Rank]]&amp;".6]]"))</f>
        <v>#REF!</v>
      </c>
      <c r="B20" s="2" t="s">
        <v>107</v>
      </c>
      <c r="C20" s="1" t="s">
        <v>68</v>
      </c>
      <c r="D20" s="1">
        <f>COUNT(PlayerPlatinum[[#This Row],[N1.3]:[N7.6]])</f>
        <v>40</v>
      </c>
      <c r="E20" s="1"/>
      <c r="F20" s="2">
        <v>1.3460648148148147E-2</v>
      </c>
      <c r="G20" s="2">
        <v>1.4918981481481483E-2</v>
      </c>
      <c r="H20" s="2">
        <v>1.6446759259259262E-2</v>
      </c>
      <c r="I20" s="2">
        <v>1.4467592592592593E-2</v>
      </c>
      <c r="J20" s="2">
        <v>1.4178240740740741E-2</v>
      </c>
      <c r="K20" s="2">
        <v>1.5347222222222222E-2</v>
      </c>
      <c r="L20" s="2">
        <v>1.726851851851852E-2</v>
      </c>
      <c r="M20" s="2">
        <v>1.8240740740740741E-2</v>
      </c>
      <c r="N20" s="2">
        <v>1.923611111111111E-2</v>
      </c>
      <c r="O20" s="2">
        <v>1.7465277777777777E-2</v>
      </c>
      <c r="P20" s="2">
        <v>1.494212962962963E-2</v>
      </c>
      <c r="Q20" s="2">
        <v>1.3541666666666667E-2</v>
      </c>
      <c r="R20" s="2">
        <v>1.7812499999999998E-2</v>
      </c>
      <c r="S20" s="2">
        <v>1.5821759259259261E-2</v>
      </c>
      <c r="T20" s="2">
        <v>1.3460648148148147E-2</v>
      </c>
      <c r="U20" s="2">
        <v>1.5682870370370371E-2</v>
      </c>
      <c r="V20" s="2">
        <v>1.5497685185185186E-2</v>
      </c>
      <c r="W20" s="2">
        <v>1.4710648148148148E-2</v>
      </c>
      <c r="X20" s="2">
        <v>1.5821759259259261E-2</v>
      </c>
      <c r="Y20" s="2">
        <v>1.5462962962962963E-2</v>
      </c>
      <c r="Z20" s="2">
        <v>1.3379629629629628E-2</v>
      </c>
      <c r="AA20" s="2">
        <v>2.0706018518518519E-2</v>
      </c>
      <c r="AB20" s="2">
        <v>2.0636574074074075E-2</v>
      </c>
      <c r="AC20" s="2">
        <v>1.9074074074074073E-2</v>
      </c>
      <c r="AD20" s="2">
        <v>1.5208333333333332E-2</v>
      </c>
      <c r="AE20" s="2">
        <v>1.5659722222222224E-2</v>
      </c>
      <c r="AF20" s="2">
        <v>1.4143518518518519E-2</v>
      </c>
      <c r="AG20" s="2">
        <v>1.3101851851851852E-2</v>
      </c>
      <c r="AH20" s="2">
        <v>1.3657407407407408E-2</v>
      </c>
      <c r="AI20" s="2">
        <v>1.4884259259259259E-2</v>
      </c>
      <c r="AJ20" s="2">
        <v>1.9768518518518515E-2</v>
      </c>
      <c r="AK20" s="2">
        <v>1.7962962962962962E-2</v>
      </c>
      <c r="AL20" s="2">
        <v>1.6064814814814813E-2</v>
      </c>
      <c r="AM20" s="2">
        <v>2.2743055555555555E-2</v>
      </c>
      <c r="AN20" s="2">
        <v>2.1238425925925924E-2</v>
      </c>
      <c r="AO20" s="2">
        <v>2.1712962962962962E-2</v>
      </c>
      <c r="AP20" s="2">
        <v>1.539351851851852E-2</v>
      </c>
      <c r="AQ20" s="2">
        <v>1.9791666666666666E-2</v>
      </c>
      <c r="AR20" s="2">
        <v>2.0370370370370369E-2</v>
      </c>
      <c r="AS20" s="2">
        <v>2.5405092592592594E-2</v>
      </c>
      <c r="AT20" s="2">
        <v>2.1863425925925925E-2</v>
      </c>
      <c r="AU20" s="2">
        <v>1.9780092592592592E-2</v>
      </c>
    </row>
    <row r="21" spans="1:47" x14ac:dyDescent="0.25">
      <c r="A21" s="2">
        <f ca="1">SUM(INDIRECT("PlayerPlatinum[@[N1.3]:["&amp;PlayerPlatinum[[#This Row],[Rank]]&amp;".6]]"))</f>
        <v>0.24640046296296297</v>
      </c>
      <c r="B21" s="2" t="s">
        <v>107</v>
      </c>
      <c r="C21" s="1" t="s">
        <v>114</v>
      </c>
      <c r="D21" s="1">
        <f>COUNT(PlayerPlatinum[[#This Row],[N1.3]:[N7.6]])</f>
        <v>19</v>
      </c>
      <c r="E21" s="1" t="s">
        <v>118</v>
      </c>
      <c r="F21" s="2">
        <v>1.539351851851852E-2</v>
      </c>
      <c r="G21" s="2">
        <v>1.5219907407407409E-2</v>
      </c>
      <c r="H21" s="2">
        <v>1.6527777777777777E-2</v>
      </c>
      <c r="I21" s="2">
        <v>1.3761574074074074E-2</v>
      </c>
      <c r="J21" s="2">
        <v>1.6030092592592592E-2</v>
      </c>
      <c r="K21" s="2">
        <v>1.681712962962963E-2</v>
      </c>
      <c r="L21" s="2">
        <v>1.3726851851851851E-2</v>
      </c>
      <c r="M21" s="2">
        <v>1.8657407407407407E-2</v>
      </c>
      <c r="N21" s="2">
        <v>2.1886574074074072E-2</v>
      </c>
      <c r="O21" s="2">
        <v>1.3993055555555555E-2</v>
      </c>
      <c r="P21" s="2">
        <v>1.5046296296296295E-2</v>
      </c>
      <c r="Q21" s="2">
        <v>1.2650462962962962E-2</v>
      </c>
      <c r="R21" s="2">
        <v>1.5243055555555557E-2</v>
      </c>
      <c r="S21" s="2">
        <v>1.5486111111111112E-2</v>
      </c>
      <c r="T21" s="2">
        <v>1.34375E-2</v>
      </c>
      <c r="U21" s="2">
        <v>1.4664351851851852E-2</v>
      </c>
      <c r="V21" s="2">
        <v>1.5219907407407409E-2</v>
      </c>
      <c r="W21" s="2">
        <v>1.3252314814814814E-2</v>
      </c>
      <c r="X21" s="2">
        <v>1.5023148148148148E-2</v>
      </c>
      <c r="Y21" s="2">
        <v>1.6157407407407409E-2</v>
      </c>
      <c r="Z21" s="2">
        <v>1.2187500000000002E-2</v>
      </c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</row>
    <row r="22" spans="1:47" hidden="1" x14ac:dyDescent="0.25">
      <c r="A22" s="2" t="e">
        <f ca="1">SUM(INDIRECT("PlayerPlatinum[@[N1.3]:["&amp;PlayerPlatinum[[#This Row],[Rank]]&amp;".6]]"))</f>
        <v>#REF!</v>
      </c>
      <c r="B22" s="2" t="s">
        <v>107</v>
      </c>
      <c r="C22" s="1" t="s">
        <v>69</v>
      </c>
      <c r="D22" s="1">
        <f>COUNT(PlayerPlatinum[[#This Row],[N1.3]:[N7.6]])</f>
        <v>5</v>
      </c>
      <c r="E22" s="1"/>
      <c r="F22" s="2">
        <v>1.4733796296296295E-2</v>
      </c>
      <c r="G22" s="2">
        <v>1.653935185185185E-2</v>
      </c>
      <c r="H22" s="2">
        <v>1.650462962962963E-2</v>
      </c>
      <c r="I22" s="2">
        <v>1.3784722222222224E-2</v>
      </c>
      <c r="J22" s="2">
        <v>1.556712962962963E-2</v>
      </c>
      <c r="K22" s="2">
        <v>1.8749999999999999E-2</v>
      </c>
      <c r="L22" s="2">
        <v>1.7280092592592593E-2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</row>
    <row r="23" spans="1:47" hidden="1" x14ac:dyDescent="0.25">
      <c r="A23" s="2" t="e">
        <f ca="1">SUM(INDIRECT("PlayerPlatinum[@[N1.3]:["&amp;PlayerPlatinum[[#This Row],[Rank]]&amp;".6]]"))</f>
        <v>#REF!</v>
      </c>
      <c r="B23" s="2" t="s">
        <v>107</v>
      </c>
      <c r="C23" s="1" t="s">
        <v>13</v>
      </c>
      <c r="D23" s="1">
        <f>COUNT(PlayerPlatinum[[#This Row],[N1.3]:[N7.6]])</f>
        <v>5</v>
      </c>
      <c r="E23" s="1"/>
      <c r="F23" s="2">
        <v>1.5081018518518516E-2</v>
      </c>
      <c r="G23" s="2">
        <v>1.695601851851852E-2</v>
      </c>
      <c r="H23" s="2">
        <v>2.3773148148148151E-2</v>
      </c>
      <c r="I23" s="2">
        <v>1.4131944444444445E-2</v>
      </c>
      <c r="J23" s="2">
        <v>1.6307870370370372E-2</v>
      </c>
      <c r="K23" s="2">
        <v>2.1111111111111108E-2</v>
      </c>
      <c r="L23" s="2">
        <v>1.9803240740740739E-2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</row>
    <row r="24" spans="1:47" hidden="1" x14ac:dyDescent="0.25">
      <c r="A24" s="2" t="e">
        <f ca="1">SUM(INDIRECT("PlayerPlatinum[@[N1.3]:["&amp;PlayerPlatinum[[#This Row],[Rank]]&amp;".6]]"))</f>
        <v>#REF!</v>
      </c>
      <c r="B24" s="2" t="s">
        <v>107</v>
      </c>
      <c r="C24" s="1" t="s">
        <v>63</v>
      </c>
      <c r="D24" s="1">
        <f>COUNT(PlayerPlatinum[[#This Row],[N1.3]:[N7.6]])</f>
        <v>2</v>
      </c>
      <c r="E24" s="1"/>
      <c r="F24" s="2">
        <v>1.7488425925925925E-2</v>
      </c>
      <c r="G24" s="2">
        <v>2.0208333333333335E-2</v>
      </c>
      <c r="H24" s="2">
        <v>2.4212962962962964E-2</v>
      </c>
      <c r="I24" s="2">
        <v>2.1076388888888891E-2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</row>
    <row r="25" spans="1:47" hidden="1" x14ac:dyDescent="0.25">
      <c r="A25" s="2" t="e">
        <f ca="1">SUM(INDIRECT("PlayerPlatinum[@[N1.3]:["&amp;PlayerPlatinum[[#This Row],[Rank]]&amp;".6]]"))</f>
        <v>#REF!</v>
      </c>
      <c r="B25" s="2" t="s">
        <v>107</v>
      </c>
      <c r="C25" s="1" t="s">
        <v>12</v>
      </c>
      <c r="D25" s="1">
        <f>COUNT(PlayerPlatinum[[#This Row],[N1.3]:[N7.6]])</f>
        <v>29</v>
      </c>
      <c r="E25" s="1"/>
      <c r="F25" s="2">
        <v>1.2731481481481481E-2</v>
      </c>
      <c r="G25" s="2">
        <v>1.4664351851851852E-2</v>
      </c>
      <c r="H25" s="2">
        <v>1.650462962962963E-2</v>
      </c>
      <c r="I25" s="2">
        <v>1.2094907407407408E-2</v>
      </c>
      <c r="J25" s="2">
        <v>1.3865740740740739E-2</v>
      </c>
      <c r="K25" s="2">
        <v>1.5983796296296295E-2</v>
      </c>
      <c r="L25" s="2">
        <v>1.6053240740740739E-2</v>
      </c>
      <c r="M25" s="2">
        <v>1.6875000000000001E-2</v>
      </c>
      <c r="N25" s="2">
        <v>1.996527777777778E-2</v>
      </c>
      <c r="O25" s="2">
        <v>1.3321759259259261E-2</v>
      </c>
      <c r="P25" s="2">
        <v>1.5011574074074075E-2</v>
      </c>
      <c r="Q25" s="2">
        <v>1.2372685185185186E-2</v>
      </c>
      <c r="R25" s="2">
        <v>1.4583333333333332E-2</v>
      </c>
      <c r="S25" s="2">
        <v>1.7893518518518517E-2</v>
      </c>
      <c r="T25" s="2">
        <v>1.3402777777777777E-2</v>
      </c>
      <c r="U25" s="2">
        <v>1.329861111111111E-2</v>
      </c>
      <c r="V25" s="2">
        <v>1.6087962962962964E-2</v>
      </c>
      <c r="W25" s="2">
        <v>1.2812499999999999E-2</v>
      </c>
      <c r="X25" s="2">
        <v>1.3680555555555555E-2</v>
      </c>
      <c r="Y25" s="2">
        <v>1.3310185185185187E-2</v>
      </c>
      <c r="Z25" s="2">
        <v>1.3171296296296294E-2</v>
      </c>
      <c r="AA25" s="2">
        <v>1.6631944444444446E-2</v>
      </c>
      <c r="AB25" s="2">
        <v>1.650462962962963E-2</v>
      </c>
      <c r="AC25" s="2">
        <v>1.9490740740740743E-2</v>
      </c>
      <c r="AD25" s="2">
        <v>1.5208333333333332E-2</v>
      </c>
      <c r="AE25" s="2">
        <v>1.5659722222222224E-2</v>
      </c>
      <c r="AF25" s="2">
        <v>1.4143518518518519E-2</v>
      </c>
      <c r="AG25" s="2">
        <v>1.3101851851851852E-2</v>
      </c>
      <c r="AH25" s="2">
        <v>1.3657407407407408E-2</v>
      </c>
      <c r="AI25" s="2">
        <v>1.4884259259259259E-2</v>
      </c>
      <c r="AJ25" s="2"/>
      <c r="AK25" s="2"/>
      <c r="AL25" s="2"/>
      <c r="AM25" s="2"/>
      <c r="AN25" s="2"/>
      <c r="AO25" s="2"/>
      <c r="AP25" s="2"/>
      <c r="AQ25" s="2">
        <v>2.0208333333333335E-2</v>
      </c>
      <c r="AR25" s="2"/>
      <c r="AS25" s="2"/>
      <c r="AT25" s="2"/>
      <c r="AU25" s="2"/>
    </row>
    <row r="26" spans="1:47" x14ac:dyDescent="0.25">
      <c r="A26" s="2">
        <f ca="1">SUM(INDIRECT("PlayerPlatinum[@[N1.3]:["&amp;PlayerPlatinum[[#This Row],[Rank]]&amp;".6]]"))</f>
        <v>0.34239583333333334</v>
      </c>
      <c r="B26" s="2" t="s">
        <v>107</v>
      </c>
      <c r="C26" s="1" t="s">
        <v>72</v>
      </c>
      <c r="D26" s="1">
        <f>COUNT(PlayerPlatinum[[#This Row],[N1.3]:[N7.6]])</f>
        <v>22</v>
      </c>
      <c r="E26" s="1" t="s">
        <v>119</v>
      </c>
      <c r="F26" s="2">
        <v>1.539351851851852E-2</v>
      </c>
      <c r="G26" s="2">
        <v>1.5219907407407409E-2</v>
      </c>
      <c r="H26" s="2">
        <v>1.6527777777777777E-2</v>
      </c>
      <c r="I26" s="2">
        <v>1.3761574074074074E-2</v>
      </c>
      <c r="J26" s="2">
        <v>1.6030092592592592E-2</v>
      </c>
      <c r="K26" s="2">
        <v>1.681712962962963E-2</v>
      </c>
      <c r="L26" s="2">
        <v>1.3726851851851851E-2</v>
      </c>
      <c r="M26" s="2">
        <v>1.8657407407407407E-2</v>
      </c>
      <c r="N26" s="2">
        <v>2.1886574074074072E-2</v>
      </c>
      <c r="O26" s="2">
        <v>1.3993055555555555E-2</v>
      </c>
      <c r="P26" s="2">
        <v>1.5046296296296295E-2</v>
      </c>
      <c r="Q26" s="2">
        <v>1.2650462962962962E-2</v>
      </c>
      <c r="R26" s="2">
        <v>1.5243055555555557E-2</v>
      </c>
      <c r="S26" s="2">
        <v>1.5486111111111112E-2</v>
      </c>
      <c r="T26" s="2">
        <v>1.34375E-2</v>
      </c>
      <c r="U26" s="2">
        <v>1.4664351851851852E-2</v>
      </c>
      <c r="V26" s="2">
        <v>1.5219907407407409E-2</v>
      </c>
      <c r="W26" s="2">
        <v>1.3252314814814814E-2</v>
      </c>
      <c r="X26" s="2">
        <v>1.5023148148148148E-2</v>
      </c>
      <c r="Y26" s="2">
        <v>1.6157407407407409E-2</v>
      </c>
      <c r="Z26" s="2">
        <v>1.2187500000000002E-2</v>
      </c>
      <c r="AA26" s="2">
        <v>1.6631944444444446E-2</v>
      </c>
      <c r="AB26" s="2">
        <v>1.650462962962963E-2</v>
      </c>
      <c r="AC26" s="2">
        <v>1.9490740740740743E-2</v>
      </c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</row>
    <row r="27" spans="1:47" hidden="1" x14ac:dyDescent="0.25">
      <c r="A27" s="2" t="e">
        <f ca="1">SUM(INDIRECT("PlayerPlatinum[@[N1.3]:["&amp;PlayerPlatinum[[#This Row],[Rank]]&amp;".6]]"))</f>
        <v>#REF!</v>
      </c>
      <c r="B27" s="2"/>
      <c r="C27" s="1" t="s">
        <v>20</v>
      </c>
      <c r="D27" s="1">
        <f>COUNT(PlayerPlatinum[[#This Row],[N1.3]:[N7.6]])</f>
        <v>5</v>
      </c>
      <c r="E27" s="1"/>
      <c r="F27" s="2">
        <v>1.5081018518518516E-2</v>
      </c>
      <c r="G27" s="2">
        <v>1.695601851851852E-2</v>
      </c>
      <c r="H27" s="2">
        <v>2.3773148148148151E-2</v>
      </c>
      <c r="I27" s="2">
        <v>1.4131944444444445E-2</v>
      </c>
      <c r="J27" s="2">
        <v>1.6307870370370372E-2</v>
      </c>
      <c r="K27" s="2">
        <v>2.1111111111111108E-2</v>
      </c>
      <c r="L27" s="2">
        <v>1.9803240740740739E-2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</row>
    <row r="28" spans="1:47" hidden="1" x14ac:dyDescent="0.25">
      <c r="A28" s="2" t="e">
        <f ca="1">SUM(INDIRECT("PlayerPlatinum[@[N1.3]:["&amp;PlayerPlatinum[[#This Row],[Rank]]&amp;".6]]"))</f>
        <v>#REF!</v>
      </c>
      <c r="B28" s="2"/>
      <c r="C28" s="1" t="s">
        <v>11</v>
      </c>
      <c r="D28" s="1">
        <f>COUNT(PlayerPlatinum[[#This Row],[N1.3]:[N7.6]])</f>
        <v>40</v>
      </c>
      <c r="E28" s="1"/>
      <c r="F28" s="2">
        <v>1.3460648148148147E-2</v>
      </c>
      <c r="G28" s="2">
        <v>1.4918981481481483E-2</v>
      </c>
      <c r="H28" s="2">
        <v>1.6446759259259262E-2</v>
      </c>
      <c r="I28" s="2">
        <v>1.4467592592592593E-2</v>
      </c>
      <c r="J28" s="2">
        <v>1.4178240740740741E-2</v>
      </c>
      <c r="K28" s="2">
        <v>1.5347222222222222E-2</v>
      </c>
      <c r="L28" s="2">
        <v>1.726851851851852E-2</v>
      </c>
      <c r="M28" s="2">
        <v>1.8240740740740741E-2</v>
      </c>
      <c r="N28" s="2">
        <v>1.923611111111111E-2</v>
      </c>
      <c r="O28" s="2">
        <v>1.7465277777777777E-2</v>
      </c>
      <c r="P28" s="2">
        <v>1.494212962962963E-2</v>
      </c>
      <c r="Q28" s="2">
        <v>1.3541666666666667E-2</v>
      </c>
      <c r="R28" s="2">
        <v>1.7812499999999998E-2</v>
      </c>
      <c r="S28" s="2">
        <v>1.5821759259259261E-2</v>
      </c>
      <c r="T28" s="2">
        <v>1.3460648148148147E-2</v>
      </c>
      <c r="U28" s="2">
        <v>1.5682870370370371E-2</v>
      </c>
      <c r="V28" s="2">
        <v>1.5497685185185186E-2</v>
      </c>
      <c r="W28" s="2">
        <v>1.4710648148148148E-2</v>
      </c>
      <c r="X28" s="2">
        <v>1.5821759259259261E-2</v>
      </c>
      <c r="Y28" s="2">
        <v>1.5462962962962963E-2</v>
      </c>
      <c r="Z28" s="2">
        <v>1.3379629629629628E-2</v>
      </c>
      <c r="AA28" s="2">
        <v>2.0706018518518519E-2</v>
      </c>
      <c r="AB28" s="2">
        <v>2.0636574074074075E-2</v>
      </c>
      <c r="AC28" s="2">
        <v>1.9074074074074073E-2</v>
      </c>
      <c r="AD28" s="2">
        <v>1.800925925925926E-2</v>
      </c>
      <c r="AE28" s="2">
        <v>1.7337962962962961E-2</v>
      </c>
      <c r="AF28" s="2">
        <v>2.3055555555555555E-2</v>
      </c>
      <c r="AG28" s="2">
        <v>1.8148148148148146E-2</v>
      </c>
      <c r="AH28" s="2">
        <v>1.6377314814814813E-2</v>
      </c>
      <c r="AI28" s="2">
        <v>1.6898148148148148E-2</v>
      </c>
      <c r="AJ28" s="2">
        <v>1.9768518518518515E-2</v>
      </c>
      <c r="AK28" s="2">
        <v>1.7962962962962962E-2</v>
      </c>
      <c r="AL28" s="2">
        <v>1.6064814814814813E-2</v>
      </c>
      <c r="AM28" s="2">
        <v>2.2743055555555555E-2</v>
      </c>
      <c r="AN28" s="2">
        <v>2.1238425925925924E-2</v>
      </c>
      <c r="AO28" s="2">
        <v>2.1712962962962962E-2</v>
      </c>
      <c r="AP28" s="2">
        <v>1.539351851851852E-2</v>
      </c>
      <c r="AQ28" s="2">
        <v>1.9791666666666666E-2</v>
      </c>
      <c r="AR28" s="2">
        <v>2.0370370370370369E-2</v>
      </c>
      <c r="AS28" s="2">
        <v>2.5405092592592594E-2</v>
      </c>
      <c r="AT28" s="2">
        <v>2.1863425925925925E-2</v>
      </c>
      <c r="AU28" s="2">
        <v>1.9780092592592592E-2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49591-61A3-413C-A591-4941D5BE8E5B}">
  <dimension ref="A1:AU12"/>
  <sheetViews>
    <sheetView workbookViewId="0">
      <selection activeCell="C3" sqref="C3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46" bestFit="1" customWidth="1"/>
    <col min="4" max="4" width="8.5703125" bestFit="1" customWidth="1"/>
    <col min="5" max="5" width="7.5703125" bestFit="1" customWidth="1"/>
    <col min="6" max="48" width="8.140625" bestFit="1" customWidth="1"/>
  </cols>
  <sheetData>
    <row r="1" spans="1:47" x14ac:dyDescent="0.25">
      <c r="A1" t="s">
        <v>106</v>
      </c>
      <c r="B1" t="s">
        <v>107</v>
      </c>
      <c r="C1" t="s">
        <v>80</v>
      </c>
      <c r="D1" t="s">
        <v>108</v>
      </c>
      <c r="E1" t="s">
        <v>109</v>
      </c>
      <c r="F1" t="s">
        <v>4</v>
      </c>
      <c r="G1" t="s">
        <v>15</v>
      </c>
      <c r="H1" t="s">
        <v>2</v>
      </c>
      <c r="I1" t="s">
        <v>18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29</v>
      </c>
      <c r="R1" t="s">
        <v>30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  <c r="AF1" t="s">
        <v>46</v>
      </c>
      <c r="AG1" t="s">
        <v>47</v>
      </c>
      <c r="AH1" t="s">
        <v>48</v>
      </c>
      <c r="AI1" t="s">
        <v>49</v>
      </c>
      <c r="AJ1" t="s">
        <v>50</v>
      </c>
      <c r="AK1" t="s">
        <v>51</v>
      </c>
      <c r="AL1" t="s">
        <v>52</v>
      </c>
      <c r="AM1" t="s">
        <v>53</v>
      </c>
      <c r="AN1" t="s">
        <v>54</v>
      </c>
      <c r="AO1" t="s">
        <v>55</v>
      </c>
      <c r="AP1" t="s">
        <v>56</v>
      </c>
      <c r="AQ1" t="s">
        <v>57</v>
      </c>
      <c r="AR1" t="s">
        <v>58</v>
      </c>
      <c r="AS1" t="s">
        <v>59</v>
      </c>
      <c r="AT1" t="s">
        <v>60</v>
      </c>
      <c r="AU1" t="s">
        <v>61</v>
      </c>
    </row>
    <row r="2" spans="1:47" hidden="1" x14ac:dyDescent="0.25">
      <c r="A2" s="2">
        <f ca="1">SUM(INDIRECT("TeamGold[@[N1.1]:["&amp;TeamGold[[#This Row],[Rank]]&amp;".6]]"))</f>
        <v>3.6099537037037034E-2</v>
      </c>
      <c r="B2" s="2" t="s">
        <v>107</v>
      </c>
      <c r="C2" s="1" t="s">
        <v>117</v>
      </c>
      <c r="D2" s="1">
        <f>COUNT(TeamGold[[#This Row],[N1.1]:[N7.6]])</f>
        <v>1</v>
      </c>
      <c r="E2" s="1" t="s">
        <v>110</v>
      </c>
      <c r="F2" s="2"/>
      <c r="G2" s="2"/>
      <c r="H2" s="2"/>
      <c r="I2" s="2"/>
      <c r="J2" s="2"/>
      <c r="K2" s="2"/>
      <c r="L2" s="2"/>
      <c r="M2" s="2">
        <v>3.6099537037037034E-2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</row>
    <row r="3" spans="1:47" hidden="1" x14ac:dyDescent="0.25">
      <c r="A3" s="2">
        <f ca="1">SUM(INDIRECT("TeamGold[@[N1.1]:["&amp;TeamGold[[#This Row],[Rank]]&amp;".6]]"))</f>
        <v>1.3333333333333334E-2</v>
      </c>
      <c r="B3" s="2" t="s">
        <v>107</v>
      </c>
      <c r="C3" s="1" t="s">
        <v>84</v>
      </c>
      <c r="D3" s="1">
        <f>COUNT(TeamGold[[#This Row],[N1.1]:[N7.6]])</f>
        <v>1</v>
      </c>
      <c r="E3" s="1" t="s">
        <v>111</v>
      </c>
      <c r="F3" s="2">
        <v>1.3333333333333334E-2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</row>
    <row r="4" spans="1:47" hidden="1" x14ac:dyDescent="0.25">
      <c r="A4" s="2" t="e">
        <f ca="1">SUM(INDIRECT("TeamGold[@[N1.1]:["&amp;TeamGold[[#This Row],[Rank]]&amp;".6]]"))</f>
        <v>#REF!</v>
      </c>
      <c r="B4" s="2" t="s">
        <v>107</v>
      </c>
      <c r="C4" s="1" t="s">
        <v>101</v>
      </c>
      <c r="D4" s="1">
        <f>COUNT(TeamGold[[#This Row],[N1.1]:[N7.6]])</f>
        <v>1</v>
      </c>
      <c r="E4" s="1"/>
      <c r="F4" s="2"/>
      <c r="G4" s="2"/>
      <c r="H4" s="2"/>
      <c r="I4" s="2"/>
      <c r="J4" s="2"/>
      <c r="K4" s="2"/>
      <c r="L4" s="2"/>
      <c r="M4" s="2"/>
      <c r="N4" s="2"/>
      <c r="O4" s="2"/>
      <c r="P4" s="2">
        <v>1.3275462962962963E-2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</row>
    <row r="5" spans="1:47" hidden="1" x14ac:dyDescent="0.25">
      <c r="A5" s="2" t="e">
        <f ca="1">SUM(INDIRECT("TeamGold[@[N1.1]:["&amp;TeamGold[[#This Row],[Rank]]&amp;".6]]"))</f>
        <v>#REF!</v>
      </c>
      <c r="B5" s="2" t="s">
        <v>107</v>
      </c>
      <c r="C5" s="1" t="s">
        <v>82</v>
      </c>
      <c r="D5" s="1">
        <f>COUNT(TeamGold[[#This Row],[N1.1]:[N7.6]])</f>
        <v>3</v>
      </c>
      <c r="E5" s="1"/>
      <c r="F5" s="2">
        <v>1.1516203703703702E-2</v>
      </c>
      <c r="G5" s="2">
        <v>1.3148148148148147E-2</v>
      </c>
      <c r="H5" s="2">
        <v>1.2708333333333334E-2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</row>
    <row r="6" spans="1:47" hidden="1" x14ac:dyDescent="0.25">
      <c r="A6" s="2" t="e">
        <f ca="1">SUM(INDIRECT("TeamGold[@[N1.1]:["&amp;TeamGold[[#This Row],[Rank]]&amp;".6]]"))</f>
        <v>#REF!</v>
      </c>
      <c r="B6" s="2" t="s">
        <v>107</v>
      </c>
      <c r="C6" s="1" t="s">
        <v>103</v>
      </c>
      <c r="D6" s="1">
        <f>COUNT(TeamGold[[#This Row],[N1.1]:[N7.6]])</f>
        <v>42</v>
      </c>
      <c r="E6" s="1"/>
      <c r="F6" s="2">
        <v>1.3668981481481482E-2</v>
      </c>
      <c r="G6" s="2">
        <v>1.4745370370370372E-2</v>
      </c>
      <c r="H6" s="2">
        <v>1.315972222222222E-2</v>
      </c>
      <c r="I6" s="2">
        <v>1.4571759259259258E-2</v>
      </c>
      <c r="J6" s="2">
        <v>1.4513888888888889E-2</v>
      </c>
      <c r="K6" s="2">
        <v>1.4594907407407405E-2</v>
      </c>
      <c r="L6" s="2">
        <v>1.4490740740740742E-2</v>
      </c>
      <c r="M6" s="2">
        <v>1.4525462962962964E-2</v>
      </c>
      <c r="N6" s="2">
        <v>1.6493055555555556E-2</v>
      </c>
      <c r="O6" s="2">
        <v>1.3495370370370371E-2</v>
      </c>
      <c r="P6" s="2">
        <v>1.298611111111111E-2</v>
      </c>
      <c r="Q6" s="2">
        <v>1.2349537037037039E-2</v>
      </c>
      <c r="R6" s="2">
        <v>1.3877314814814815E-2</v>
      </c>
      <c r="S6" s="2">
        <v>1.3692129629629629E-2</v>
      </c>
      <c r="T6" s="2">
        <v>1.3796296296296298E-2</v>
      </c>
      <c r="U6" s="2">
        <v>1.3888888888888888E-2</v>
      </c>
      <c r="V6" s="2">
        <v>1.3668981481481482E-2</v>
      </c>
      <c r="W6" s="2">
        <v>1.4039351851851851E-2</v>
      </c>
      <c r="X6" s="2">
        <v>1.3807870370370371E-2</v>
      </c>
      <c r="Y6" s="2">
        <v>1.3460648148148147E-2</v>
      </c>
      <c r="Z6" s="2">
        <v>1.2650462962962962E-2</v>
      </c>
      <c r="AA6" s="2">
        <v>1.4687499999999999E-2</v>
      </c>
      <c r="AB6" s="2">
        <v>1.1527777777777777E-2</v>
      </c>
      <c r="AC6" s="2">
        <v>1.7557870370370373E-2</v>
      </c>
      <c r="AD6" s="2">
        <v>1.4247685185185184E-2</v>
      </c>
      <c r="AE6" s="2">
        <v>1.4768518518518519E-2</v>
      </c>
      <c r="AF6" s="2">
        <v>1.4270833333333335E-2</v>
      </c>
      <c r="AG6" s="2">
        <v>1.4004629629629631E-2</v>
      </c>
      <c r="AH6" s="2">
        <v>1.1967592592592592E-2</v>
      </c>
      <c r="AI6" s="2">
        <v>1.34375E-2</v>
      </c>
      <c r="AJ6" s="2">
        <v>1.539351851851852E-2</v>
      </c>
      <c r="AK6" s="2">
        <v>1.5590277777777778E-2</v>
      </c>
      <c r="AL6" s="2">
        <v>1.3611111111111114E-2</v>
      </c>
      <c r="AM6" s="2">
        <v>1.4421296296296295E-2</v>
      </c>
      <c r="AN6" s="2">
        <v>1.5104166666666667E-2</v>
      </c>
      <c r="AO6" s="2">
        <v>1.5844907407407408E-2</v>
      </c>
      <c r="AP6" s="2">
        <v>1.1782407407407406E-2</v>
      </c>
      <c r="AQ6" s="2">
        <v>1.5011574074074075E-2</v>
      </c>
      <c r="AR6" s="2">
        <v>1.6782407407407409E-2</v>
      </c>
      <c r="AS6" s="2">
        <v>1.577546296296296E-2</v>
      </c>
      <c r="AT6" s="2">
        <v>1.4571759259259258E-2</v>
      </c>
      <c r="AU6" s="2">
        <v>1.1921296296296298E-2</v>
      </c>
    </row>
    <row r="7" spans="1:47" hidden="1" x14ac:dyDescent="0.25">
      <c r="A7" s="2" t="e">
        <f ca="1">SUM(INDIRECT("TeamGold[@[N1.1]:["&amp;TeamGold[[#This Row],[Rank]]&amp;".6]]"))</f>
        <v>#REF!</v>
      </c>
      <c r="B7" s="2" t="s">
        <v>107</v>
      </c>
      <c r="C7" s="1" t="s">
        <v>97</v>
      </c>
      <c r="D7" s="1">
        <f>COUNT(TeamGold[[#This Row],[N1.1]:[N7.6]])</f>
        <v>2</v>
      </c>
      <c r="E7" s="1"/>
      <c r="F7" s="2"/>
      <c r="G7" s="2"/>
      <c r="H7" s="2"/>
      <c r="I7" s="2">
        <v>1.699074074074074E-2</v>
      </c>
      <c r="J7" s="2"/>
      <c r="K7" s="2"/>
      <c r="L7" s="2"/>
      <c r="M7" s="2"/>
      <c r="N7" s="2"/>
      <c r="O7" s="2"/>
      <c r="P7" s="2"/>
      <c r="Q7" s="2">
        <v>1.4143518518518519E-2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</row>
    <row r="8" spans="1:47" hidden="1" x14ac:dyDescent="0.25">
      <c r="A8" s="2" t="e">
        <f ca="1">SUM(INDIRECT("TeamGold[@[N1.1]:["&amp;TeamGold[[#This Row],[Rank]]&amp;".6]]"))</f>
        <v>#REF!</v>
      </c>
      <c r="B8" s="2" t="s">
        <v>107</v>
      </c>
      <c r="C8" s="1" t="s">
        <v>87</v>
      </c>
      <c r="D8" s="1">
        <f>COUNT(TeamGold[[#This Row],[N1.1]:[N7.6]])</f>
        <v>2</v>
      </c>
      <c r="E8" s="1"/>
      <c r="F8" s="2">
        <v>1.7060185185185185E-2</v>
      </c>
      <c r="G8" s="2">
        <v>1.9421296296296294E-2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</row>
    <row r="9" spans="1:47" hidden="1" x14ac:dyDescent="0.25">
      <c r="A9" s="2" t="e">
        <f ca="1">SUM(INDIRECT("TeamGold[@[N1.1]:["&amp;TeamGold[[#This Row],[Rank]]&amp;".6]]"))</f>
        <v>#REF!</v>
      </c>
      <c r="B9" s="2" t="s">
        <v>107</v>
      </c>
      <c r="C9" s="1" t="s">
        <v>86</v>
      </c>
      <c r="D9" s="1">
        <f>COUNT(TeamGold[[#This Row],[N1.1]:[N7.6]])</f>
        <v>31</v>
      </c>
      <c r="E9" s="1"/>
      <c r="F9" s="2">
        <v>1.4837962962962963E-2</v>
      </c>
      <c r="G9" s="2">
        <v>1.4930555555555556E-2</v>
      </c>
      <c r="H9" s="2">
        <v>1.4537037037037038E-2</v>
      </c>
      <c r="I9" s="2">
        <v>1.5810185185185184E-2</v>
      </c>
      <c r="J9" s="2">
        <v>1.503472222222222E-2</v>
      </c>
      <c r="K9" s="2">
        <v>1.5740740740740743E-2</v>
      </c>
      <c r="L9" s="2">
        <v>1.5300925925925926E-2</v>
      </c>
      <c r="M9" s="2">
        <v>1.5532407407407406E-2</v>
      </c>
      <c r="N9" s="2">
        <v>1.6932870370370369E-2</v>
      </c>
      <c r="O9" s="2">
        <v>1.4594907407407405E-2</v>
      </c>
      <c r="P9" s="2">
        <v>1.2199074074074072E-2</v>
      </c>
      <c r="Q9" s="2">
        <v>1.4849537037037036E-2</v>
      </c>
      <c r="R9" s="2">
        <v>1.4548611111111111E-2</v>
      </c>
      <c r="S9" s="2">
        <v>1.539351851851852E-2</v>
      </c>
      <c r="T9" s="2">
        <v>1.4733796296296295E-2</v>
      </c>
      <c r="U9" s="2">
        <v>1.5069444444444443E-2</v>
      </c>
      <c r="V9" s="2">
        <v>1.4571759259259258E-2</v>
      </c>
      <c r="W9" s="2">
        <v>1.3842592592592594E-2</v>
      </c>
      <c r="X9" s="2">
        <v>1.53125E-2</v>
      </c>
      <c r="Y9" s="2">
        <v>1.283564814814815E-2</v>
      </c>
      <c r="Z9" s="2">
        <v>1.2037037037037035E-2</v>
      </c>
      <c r="AA9" s="2">
        <v>1.5474537037037038E-2</v>
      </c>
      <c r="AB9" s="2">
        <v>1.3460648148148147E-2</v>
      </c>
      <c r="AC9" s="2">
        <v>1.923611111111111E-2</v>
      </c>
      <c r="AD9" s="2">
        <v>1.545138888888889E-2</v>
      </c>
      <c r="AE9" s="2">
        <v>1.5300925925925926E-2</v>
      </c>
      <c r="AF9" s="2">
        <v>1.7395833333333336E-2</v>
      </c>
      <c r="AG9" s="2">
        <v>1.4490740740740742E-2</v>
      </c>
      <c r="AH9" s="2">
        <v>1.3356481481481483E-2</v>
      </c>
      <c r="AI9" s="2">
        <v>1.324074074074074E-2</v>
      </c>
      <c r="AJ9" s="2">
        <v>1.6087962962962964E-2</v>
      </c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</row>
    <row r="10" spans="1:47" hidden="1" x14ac:dyDescent="0.25">
      <c r="A10" s="2" t="e">
        <f ca="1">SUM(INDIRECT("TeamGold[@[N1.1]:["&amp;TeamGold[[#This Row],[Rank]]&amp;".6]]"))</f>
        <v>#REF!</v>
      </c>
      <c r="B10" s="2" t="s">
        <v>107</v>
      </c>
      <c r="C10" s="1" t="s">
        <v>83</v>
      </c>
      <c r="D10" s="1">
        <f>COUNT(TeamGold[[#This Row],[N1.1]:[N7.6]])</f>
        <v>4</v>
      </c>
      <c r="E10" s="1"/>
      <c r="F10" s="2">
        <v>1.3287037037037036E-2</v>
      </c>
      <c r="G10" s="2">
        <v>1.5462962962962963E-2</v>
      </c>
      <c r="H10" s="2">
        <v>1.4305555555555557E-2</v>
      </c>
      <c r="I10" s="2">
        <v>1.3854166666666666E-2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</row>
    <row r="11" spans="1:47" hidden="1" x14ac:dyDescent="0.25">
      <c r="A11" s="2" t="e">
        <f ca="1">SUM(INDIRECT("TeamGold[@[N1.1]:["&amp;TeamGold[[#This Row],[Rank]]&amp;".6]]"))</f>
        <v>#REF!</v>
      </c>
      <c r="B11" s="2"/>
      <c r="C11" s="1" t="s">
        <v>88</v>
      </c>
      <c r="D11" s="1">
        <f>COUNT(TeamGold[[#This Row],[N1.1]:[N7.6]])</f>
        <v>2</v>
      </c>
      <c r="E11" s="1"/>
      <c r="F11" s="2">
        <v>1.8217592592592594E-2</v>
      </c>
      <c r="G11" s="2"/>
      <c r="H11" s="2"/>
      <c r="I11" s="2">
        <v>1.9074074074074073E-2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</row>
    <row r="12" spans="1:47" hidden="1" x14ac:dyDescent="0.25">
      <c r="A12" s="2" t="e">
        <f ca="1">SUM(INDIRECT("TeamGold[@[N1.1]:["&amp;TeamGold[[#This Row],[Rank]]&amp;".6]]"))</f>
        <v>#REF!</v>
      </c>
      <c r="B12" s="2" t="s">
        <v>107</v>
      </c>
      <c r="C12" s="1" t="s">
        <v>85</v>
      </c>
      <c r="D12" s="1">
        <f>COUNT(TeamGold[[#This Row],[N1.1]:[N7.6]])</f>
        <v>4</v>
      </c>
      <c r="E12" s="1"/>
      <c r="F12" s="2">
        <v>1.3402777777777777E-2</v>
      </c>
      <c r="G12" s="2">
        <v>1.6076388888888887E-2</v>
      </c>
      <c r="H12" s="2">
        <v>1.4432870370370372E-2</v>
      </c>
      <c r="I12" s="2">
        <v>1.4293981481481482E-2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CC145-A1CE-4D3B-8BA6-E54A3C87B697}">
  <dimension ref="A1:AU20"/>
  <sheetViews>
    <sheetView tabSelected="1" workbookViewId="0">
      <selection activeCell="C10" sqref="C10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46" bestFit="1" customWidth="1"/>
    <col min="4" max="4" width="11.140625" bestFit="1" customWidth="1"/>
    <col min="5" max="5" width="7.5703125" bestFit="1" customWidth="1"/>
    <col min="6" max="43" width="12" bestFit="1" customWidth="1"/>
    <col min="44" max="44" width="11" bestFit="1" customWidth="1"/>
    <col min="45" max="48" width="12" bestFit="1" customWidth="1"/>
  </cols>
  <sheetData>
    <row r="1" spans="1:47" x14ac:dyDescent="0.25">
      <c r="A1" t="s">
        <v>106</v>
      </c>
      <c r="B1" t="s">
        <v>107</v>
      </c>
      <c r="C1" t="s">
        <v>80</v>
      </c>
      <c r="D1" t="s">
        <v>113</v>
      </c>
      <c r="E1" t="s">
        <v>109</v>
      </c>
      <c r="F1" t="s">
        <v>4</v>
      </c>
      <c r="G1" t="s">
        <v>15</v>
      </c>
      <c r="H1" t="s">
        <v>2</v>
      </c>
      <c r="I1" t="s">
        <v>18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29</v>
      </c>
      <c r="R1" t="s">
        <v>30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  <c r="AF1" t="s">
        <v>46</v>
      </c>
      <c r="AG1" t="s">
        <v>47</v>
      </c>
      <c r="AH1" t="s">
        <v>48</v>
      </c>
      <c r="AI1" t="s">
        <v>49</v>
      </c>
      <c r="AJ1" t="s">
        <v>50</v>
      </c>
      <c r="AK1" t="s">
        <v>51</v>
      </c>
      <c r="AL1" t="s">
        <v>52</v>
      </c>
      <c r="AM1" t="s">
        <v>53</v>
      </c>
      <c r="AN1" t="s">
        <v>54</v>
      </c>
      <c r="AO1" t="s">
        <v>55</v>
      </c>
      <c r="AP1" t="s">
        <v>56</v>
      </c>
      <c r="AQ1" t="s">
        <v>57</v>
      </c>
      <c r="AR1" t="s">
        <v>58</v>
      </c>
      <c r="AS1" t="s">
        <v>59</v>
      </c>
      <c r="AT1" t="s">
        <v>60</v>
      </c>
      <c r="AU1" t="s">
        <v>61</v>
      </c>
    </row>
    <row r="2" spans="1:47" x14ac:dyDescent="0.25">
      <c r="A2" s="2">
        <f ca="1">SUM(INDIRECT("TeamPlatinum[@[N1.3]:["&amp;TeamPlatinum[[#This Row],[Rank]]&amp;".6]]"))</f>
        <v>6.0439814814814814E-2</v>
      </c>
      <c r="B2" s="2" t="s">
        <v>107</v>
      </c>
      <c r="C2" s="1" t="s">
        <v>91</v>
      </c>
      <c r="D2" s="1">
        <f>COUNT(TeamPlatinum[[#This Row],[N1.3]:[N7.6]])</f>
        <v>40</v>
      </c>
      <c r="E2" s="1" t="s">
        <v>112</v>
      </c>
      <c r="F2">
        <v>1.3460648148148147E-2</v>
      </c>
      <c r="G2">
        <v>1.4918981481481483E-2</v>
      </c>
      <c r="H2">
        <v>1.6446759259259262E-2</v>
      </c>
      <c r="I2">
        <v>1.4467592592592593E-2</v>
      </c>
      <c r="J2">
        <v>1.4178240740740741E-2</v>
      </c>
      <c r="K2">
        <v>1.5347222222222222E-2</v>
      </c>
      <c r="L2">
        <v>1.726851851851852E-2</v>
      </c>
      <c r="M2">
        <v>1.8240740740740741E-2</v>
      </c>
      <c r="N2">
        <v>1.923611111111111E-2</v>
      </c>
      <c r="O2">
        <v>1.7465277777777777E-2</v>
      </c>
      <c r="P2">
        <v>1.494212962962963E-2</v>
      </c>
      <c r="Q2">
        <v>1.3541666666666667E-2</v>
      </c>
      <c r="R2">
        <v>1.7812499999999998E-2</v>
      </c>
      <c r="S2">
        <v>1.5821759259259261E-2</v>
      </c>
      <c r="T2">
        <v>1.3460648148148147E-2</v>
      </c>
      <c r="U2">
        <v>1.5682870370370371E-2</v>
      </c>
      <c r="V2">
        <v>1.5497685185185186E-2</v>
      </c>
      <c r="W2">
        <v>1.4710648148148148E-2</v>
      </c>
      <c r="X2">
        <v>1.5821759259259261E-2</v>
      </c>
      <c r="Y2">
        <v>1.5462962962962963E-2</v>
      </c>
      <c r="Z2">
        <v>1.3379629629629628E-2</v>
      </c>
      <c r="AA2">
        <v>2.0706018518518519E-2</v>
      </c>
      <c r="AB2">
        <v>2.0636574074074075E-2</v>
      </c>
      <c r="AC2">
        <v>1.9074074074074073E-2</v>
      </c>
      <c r="AD2">
        <v>1.800925925925926E-2</v>
      </c>
      <c r="AE2">
        <v>1.7337962962962961E-2</v>
      </c>
      <c r="AF2">
        <v>2.3055555555555555E-2</v>
      </c>
      <c r="AG2">
        <v>1.8148148148148146E-2</v>
      </c>
      <c r="AH2">
        <v>1.6377314814814813E-2</v>
      </c>
      <c r="AI2">
        <v>1.6898148148148148E-2</v>
      </c>
      <c r="AJ2">
        <v>1.9768518518518515E-2</v>
      </c>
      <c r="AK2">
        <v>1.7962962962962962E-2</v>
      </c>
      <c r="AL2">
        <v>1.6064814814814813E-2</v>
      </c>
      <c r="AM2">
        <v>2.2743055555555555E-2</v>
      </c>
      <c r="AN2">
        <v>2.1238425925925924E-2</v>
      </c>
      <c r="AO2">
        <v>2.1712962962962962E-2</v>
      </c>
      <c r="AP2">
        <v>1.539351851851852E-2</v>
      </c>
      <c r="AQ2">
        <v>1.9791666666666666E-2</v>
      </c>
      <c r="AR2">
        <v>2.0370370370370369E-2</v>
      </c>
      <c r="AS2">
        <v>2.5405092592592594E-2</v>
      </c>
      <c r="AT2">
        <v>2.1863425925925925E-2</v>
      </c>
      <c r="AU2">
        <v>1.9780092592592592E-2</v>
      </c>
    </row>
    <row r="3" spans="1:47" x14ac:dyDescent="0.25">
      <c r="A3" s="2">
        <f ca="1">SUM(INDIRECT("TeamPlatinum[@[N1.3]:["&amp;TeamPlatinum[[#This Row],[Rank]]&amp;".6]]"))</f>
        <v>4.5289351851851858E-2</v>
      </c>
      <c r="B3" s="2" t="s">
        <v>107</v>
      </c>
      <c r="C3" s="1" t="s">
        <v>81</v>
      </c>
      <c r="D3" s="1">
        <f>COUNT(TeamPlatinum[[#This Row],[N1.3]:[N7.6]])</f>
        <v>2</v>
      </c>
      <c r="E3" s="1" t="s">
        <v>111</v>
      </c>
      <c r="F3">
        <v>1.7488425925925925E-2</v>
      </c>
      <c r="G3">
        <v>2.0208333333333335E-2</v>
      </c>
      <c r="H3">
        <v>2.4212962962962964E-2</v>
      </c>
      <c r="I3">
        <v>2.1076388888888891E-2</v>
      </c>
    </row>
    <row r="4" spans="1:47" x14ac:dyDescent="0.25">
      <c r="A4" s="2">
        <f ca="1">SUM(INDIRECT("TeamPlatinum[@[N1.3]:["&amp;TeamPlatinum[[#This Row],[Rank]]&amp;".6]]"))</f>
        <v>7.8923611111111111E-2</v>
      </c>
      <c r="B4" s="2" t="s">
        <v>107</v>
      </c>
      <c r="C4" s="1" t="s">
        <v>94</v>
      </c>
      <c r="D4" s="1">
        <f>COUNT(TeamPlatinum[[#This Row],[N1.3]:[N7.6]])</f>
        <v>5</v>
      </c>
      <c r="E4" s="1" t="s">
        <v>112</v>
      </c>
      <c r="F4">
        <v>1.7094907407407409E-2</v>
      </c>
      <c r="G4">
        <v>1.744212962962963E-2</v>
      </c>
      <c r="H4">
        <v>2.2731481481481481E-2</v>
      </c>
      <c r="I4">
        <v>1.6655092592592593E-2</v>
      </c>
      <c r="J4">
        <v>1.9664351851851853E-2</v>
      </c>
      <c r="K4">
        <v>1.9872685185185184E-2</v>
      </c>
      <c r="L4">
        <v>1.7696759259259259E-2</v>
      </c>
    </row>
    <row r="5" spans="1:47" x14ac:dyDescent="0.25">
      <c r="A5" s="2">
        <f ca="1">SUM(INDIRECT("TeamPlatinum[@[N1.3]:["&amp;TeamPlatinum[[#This Row],[Rank]]&amp;".6]]"))</f>
        <v>4.417824074074074E-2</v>
      </c>
      <c r="B5" s="2" t="s">
        <v>107</v>
      </c>
      <c r="C5" s="1" t="s">
        <v>89</v>
      </c>
      <c r="D5" s="1">
        <f>COUNT(TeamPlatinum[[#This Row],[N1.3]:[N7.6]])</f>
        <v>19</v>
      </c>
      <c r="E5" s="1" t="s">
        <v>112</v>
      </c>
      <c r="F5">
        <v>1.2731481481481481E-2</v>
      </c>
      <c r="G5">
        <v>1.4664351851851852E-2</v>
      </c>
      <c r="H5">
        <v>1.726851851851852E-2</v>
      </c>
      <c r="I5">
        <v>1.3043981481481483E-2</v>
      </c>
      <c r="J5">
        <v>1.3865740740740739E-2</v>
      </c>
      <c r="L5">
        <v>1.6053240740740739E-2</v>
      </c>
      <c r="M5">
        <v>1.6875000000000001E-2</v>
      </c>
      <c r="N5">
        <v>1.996527777777778E-2</v>
      </c>
      <c r="O5">
        <v>1.3321759259259261E-2</v>
      </c>
      <c r="P5">
        <v>1.5011574074074075E-2</v>
      </c>
      <c r="Q5">
        <v>1.2372685185185186E-2</v>
      </c>
      <c r="R5">
        <v>1.4583333333333332E-2</v>
      </c>
      <c r="S5">
        <v>1.7893518518518517E-2</v>
      </c>
      <c r="T5">
        <v>1.3402777777777777E-2</v>
      </c>
      <c r="U5">
        <v>1.4965277777777779E-2</v>
      </c>
      <c r="V5">
        <v>1.6087962962962964E-2</v>
      </c>
      <c r="W5">
        <v>1.2812499999999999E-2</v>
      </c>
      <c r="X5">
        <v>1.3680555555555555E-2</v>
      </c>
      <c r="Y5">
        <v>1.3310185185185187E-2</v>
      </c>
      <c r="AH5">
        <v>1.3969907407407408E-2</v>
      </c>
      <c r="AQ5">
        <v>2.0208333333333335E-2</v>
      </c>
    </row>
    <row r="6" spans="1:47" x14ac:dyDescent="0.25">
      <c r="A6" s="2" t="e">
        <f ca="1">SUM(INDIRECT("TeamPlatinum[@[N1.3]:["&amp;TeamPlatinum[[#This Row],[Rank]]&amp;".6]]"))</f>
        <v>#REF!</v>
      </c>
      <c r="B6" s="2" t="s">
        <v>107</v>
      </c>
      <c r="C6" s="1" t="s">
        <v>92</v>
      </c>
      <c r="D6" s="1">
        <f>COUNT(TeamPlatinum[[#This Row],[N1.3]:[N7.6]])</f>
        <v>5</v>
      </c>
      <c r="E6" s="1"/>
      <c r="F6">
        <v>1.4733796296296295E-2</v>
      </c>
      <c r="G6">
        <v>1.653935185185185E-2</v>
      </c>
      <c r="H6">
        <v>1.650462962962963E-2</v>
      </c>
      <c r="I6">
        <v>1.3784722222222224E-2</v>
      </c>
      <c r="J6">
        <v>1.556712962962963E-2</v>
      </c>
      <c r="K6">
        <v>1.8749999999999999E-2</v>
      </c>
      <c r="L6">
        <v>1.7280092592592593E-2</v>
      </c>
    </row>
    <row r="7" spans="1:47" x14ac:dyDescent="0.25">
      <c r="A7" s="2" t="e">
        <f ca="1">SUM(INDIRECT("TeamPlatinum[@[N1.3]:["&amp;TeamPlatinum[[#This Row],[Rank]]&amp;".6]]"))</f>
        <v>#REF!</v>
      </c>
      <c r="B7" s="2" t="s">
        <v>107</v>
      </c>
      <c r="C7" s="1" t="s">
        <v>95</v>
      </c>
      <c r="D7" s="1">
        <f>COUNT(TeamPlatinum[[#This Row],[N1.3]:[N7.6]])</f>
        <v>1</v>
      </c>
      <c r="E7" s="1"/>
      <c r="F7">
        <v>1.8310185185185186E-2</v>
      </c>
      <c r="G7">
        <v>1.744212962962963E-2</v>
      </c>
      <c r="H7">
        <v>2.0787037037037038E-2</v>
      </c>
    </row>
    <row r="8" spans="1:47" x14ac:dyDescent="0.25">
      <c r="A8" s="2" t="e">
        <f ca="1">SUM(INDIRECT("TeamPlatinum[@[N1.3]:["&amp;TeamPlatinum[[#This Row],[Rank]]&amp;".6]]"))</f>
        <v>#REF!</v>
      </c>
      <c r="B8" s="2" t="s">
        <v>107</v>
      </c>
      <c r="C8" s="1" t="s">
        <v>99</v>
      </c>
      <c r="D8" s="1">
        <f>COUNT(TeamPlatinum[[#This Row],[N1.3]:[N7.6]])</f>
        <v>1</v>
      </c>
      <c r="E8" s="1"/>
      <c r="I8">
        <v>1.5833333333333335E-2</v>
      </c>
    </row>
    <row r="9" spans="1:47" x14ac:dyDescent="0.25">
      <c r="A9" s="2" t="e">
        <f ca="1">SUM(INDIRECT("TeamPlatinum[@[N1.3]:["&amp;TeamPlatinum[[#This Row],[Rank]]&amp;".6]]"))</f>
        <v>#REF!</v>
      </c>
      <c r="B9" s="2" t="s">
        <v>107</v>
      </c>
      <c r="C9" s="1" t="s">
        <v>90</v>
      </c>
      <c r="D9" s="1">
        <f>COUNT(TeamPlatinum[[#This Row],[N1.3]:[N7.6]])</f>
        <v>1</v>
      </c>
      <c r="E9" s="1"/>
      <c r="F9">
        <v>1.3356481481481483E-2</v>
      </c>
      <c r="G9">
        <v>1.4976851851851852E-2</v>
      </c>
      <c r="H9">
        <v>1.8784722222222223E-2</v>
      </c>
    </row>
    <row r="10" spans="1:47" x14ac:dyDescent="0.25">
      <c r="A10" s="2" t="e">
        <f ca="1">SUM(INDIRECT("TeamPlatinum[@[N1.3]:["&amp;TeamPlatinum[[#This Row],[Rank]]&amp;".6]]"))</f>
        <v>#REF!</v>
      </c>
      <c r="B10" s="2" t="s">
        <v>107</v>
      </c>
      <c r="C10" s="1" t="s">
        <v>82</v>
      </c>
      <c r="D10" s="1">
        <f>COUNT(TeamPlatinum[[#This Row],[N1.3]:[N7.6]])</f>
        <v>3</v>
      </c>
      <c r="E10" s="1"/>
      <c r="I10">
        <v>1.5150462962962963E-2</v>
      </c>
      <c r="J10">
        <v>1.4791666666666668E-2</v>
      </c>
      <c r="K10">
        <v>1.8402777777777778E-2</v>
      </c>
    </row>
    <row r="11" spans="1:47" x14ac:dyDescent="0.25">
      <c r="A11" s="2" t="e">
        <f ca="1">SUM(INDIRECT("TeamPlatinum[@[N1.3]:["&amp;TeamPlatinum[[#This Row],[Rank]]&amp;".6]]"))</f>
        <v>#REF!</v>
      </c>
      <c r="B11" s="2" t="s">
        <v>107</v>
      </c>
      <c r="C11" s="1" t="s">
        <v>102</v>
      </c>
      <c r="D11" s="1">
        <f>COUNT(TeamPlatinum[[#This Row],[N1.3]:[N7.6]])</f>
        <v>1</v>
      </c>
      <c r="E11" s="1"/>
      <c r="U11">
        <v>1.4918981481481483E-2</v>
      </c>
    </row>
    <row r="12" spans="1:47" x14ac:dyDescent="0.25">
      <c r="A12" s="2" t="e">
        <f ca="1">SUM(INDIRECT("TeamPlatinum[@[N1.3]:["&amp;TeamPlatinum[[#This Row],[Rank]]&amp;".6]]"))</f>
        <v>#REF!</v>
      </c>
      <c r="B12" s="2" t="s">
        <v>107</v>
      </c>
      <c r="C12" s="1" t="s">
        <v>97</v>
      </c>
      <c r="D12" s="1">
        <f>COUNT(TeamPlatinum[[#This Row],[N1.3]:[N7.6]])</f>
        <v>2</v>
      </c>
      <c r="E12" s="1"/>
      <c r="H12">
        <v>1.8854166666666665E-2</v>
      </c>
      <c r="J12">
        <v>1.6597222222222222E-2</v>
      </c>
    </row>
    <row r="13" spans="1:47" x14ac:dyDescent="0.25">
      <c r="A13" s="2" t="e">
        <f ca="1">SUM(INDIRECT("TeamPlatinum[@[N1.3]:["&amp;TeamPlatinum[[#This Row],[Rank]]&amp;".6]]"))</f>
        <v>#REF!</v>
      </c>
      <c r="B13" s="2" t="s">
        <v>107</v>
      </c>
      <c r="C13" s="1" t="s">
        <v>87</v>
      </c>
      <c r="D13" s="1">
        <f>COUNT(TeamPlatinum[[#This Row],[N1.3]:[N7.6]])</f>
        <v>2</v>
      </c>
      <c r="E13" s="1"/>
      <c r="L13">
        <v>1.9942129629629629E-2</v>
      </c>
      <c r="R13">
        <v>1.9652777777777779E-2</v>
      </c>
    </row>
    <row r="14" spans="1:47" x14ac:dyDescent="0.25">
      <c r="A14" s="2" t="e">
        <f ca="1">SUM(INDIRECT("TeamPlatinum[@[N1.3]:["&amp;TeamPlatinum[[#This Row],[Rank]]&amp;".6]]"))</f>
        <v>#REF!</v>
      </c>
      <c r="B14" s="2" t="s">
        <v>107</v>
      </c>
      <c r="C14" s="1" t="s">
        <v>96</v>
      </c>
      <c r="D14" s="1">
        <f>COUNT(TeamPlatinum[[#This Row],[N1.3]:[N7.6]])</f>
        <v>0</v>
      </c>
      <c r="E14" s="1"/>
      <c r="G14">
        <v>2.8043981481481479E-2</v>
      </c>
    </row>
    <row r="15" spans="1:47" x14ac:dyDescent="0.25">
      <c r="A15" s="2" t="e">
        <f ca="1">SUM(INDIRECT("TeamPlatinum[@[N1.3]:["&amp;TeamPlatinum[[#This Row],[Rank]]&amp;".6]]"))</f>
        <v>#REF!</v>
      </c>
      <c r="B15" s="2" t="s">
        <v>107</v>
      </c>
      <c r="C15" s="1" t="s">
        <v>93</v>
      </c>
      <c r="D15" s="1">
        <f>COUNT(TeamPlatinum[[#This Row],[N1.3]:[N7.6]])</f>
        <v>5</v>
      </c>
      <c r="E15" s="1"/>
      <c r="F15">
        <v>1.5081018518518516E-2</v>
      </c>
      <c r="G15">
        <v>1.695601851851852E-2</v>
      </c>
      <c r="H15">
        <v>2.3773148148148151E-2</v>
      </c>
      <c r="I15">
        <v>1.4131944444444445E-2</v>
      </c>
      <c r="J15">
        <v>1.6307870370370372E-2</v>
      </c>
      <c r="K15">
        <v>2.1111111111111108E-2</v>
      </c>
      <c r="L15">
        <v>1.9803240740740739E-2</v>
      </c>
    </row>
    <row r="16" spans="1:47" x14ac:dyDescent="0.25">
      <c r="A16" s="2" t="e">
        <f ca="1">SUM(INDIRECT("TeamPlatinum[@[N1.3]:["&amp;TeamPlatinum[[#This Row],[Rank]]&amp;".6]]"))</f>
        <v>#REF!</v>
      </c>
      <c r="B16" s="2" t="s">
        <v>107</v>
      </c>
      <c r="C16" s="1" t="s">
        <v>100</v>
      </c>
      <c r="D16" s="1">
        <f>COUNT(TeamPlatinum[[#This Row],[N1.3]:[N7.6]])</f>
        <v>3</v>
      </c>
      <c r="E16" s="1"/>
      <c r="K16">
        <v>1.5983796296296295E-2</v>
      </c>
      <c r="O16">
        <v>1.3344907407407408E-2</v>
      </c>
      <c r="W16">
        <v>1.3101851851851852E-2</v>
      </c>
    </row>
    <row r="17" spans="1:35" x14ac:dyDescent="0.25">
      <c r="A17" s="2" t="e">
        <f ca="1">SUM(INDIRECT("TeamPlatinum[@[N1.3]:["&amp;TeamPlatinum[[#This Row],[Rank]]&amp;".6]]"))</f>
        <v>#REF!</v>
      </c>
      <c r="B17" s="2" t="s">
        <v>107</v>
      </c>
      <c r="C17" s="1" t="s">
        <v>98</v>
      </c>
      <c r="D17" s="1">
        <f>COUNT(TeamPlatinum[[#This Row],[N1.3]:[N7.6]])</f>
        <v>2</v>
      </c>
      <c r="E17" s="1"/>
      <c r="I17">
        <v>1.2094907407407408E-2</v>
      </c>
      <c r="U17">
        <v>1.329861111111111E-2</v>
      </c>
    </row>
    <row r="18" spans="1:35" x14ac:dyDescent="0.25">
      <c r="A18" s="2" t="e">
        <f ca="1">SUM(INDIRECT("TeamPlatinum[@[N1.3]:["&amp;TeamPlatinum[[#This Row],[Rank]]&amp;".6]]"))</f>
        <v>#REF!</v>
      </c>
      <c r="B18" s="2" t="s">
        <v>107</v>
      </c>
      <c r="C18" s="1" t="s">
        <v>105</v>
      </c>
      <c r="D18" s="1">
        <f>COUNT(TeamPlatinum[[#This Row],[N1.3]:[N7.6]])</f>
        <v>6</v>
      </c>
      <c r="E18" s="1"/>
      <c r="AD18">
        <v>1.5208333333333332E-2</v>
      </c>
      <c r="AE18">
        <v>1.5659722222222224E-2</v>
      </c>
      <c r="AF18">
        <v>1.4143518518518519E-2</v>
      </c>
      <c r="AG18">
        <v>1.3101851851851852E-2</v>
      </c>
      <c r="AH18">
        <v>1.3657407407407408E-2</v>
      </c>
      <c r="AI18">
        <v>1.4884259259259259E-2</v>
      </c>
    </row>
    <row r="19" spans="1:35" x14ac:dyDescent="0.25">
      <c r="A19" s="2" t="e">
        <f ca="1">SUM(INDIRECT("TeamPlatinum[@[N1.3]:["&amp;TeamPlatinum[[#This Row],[Rank]]&amp;".6]]"))</f>
        <v>#REF!</v>
      </c>
      <c r="B19" s="2"/>
      <c r="C19" s="1" t="s">
        <v>104</v>
      </c>
      <c r="D19" s="1">
        <f>COUNT(TeamPlatinum[[#This Row],[N1.3]:[N7.6]])</f>
        <v>4</v>
      </c>
      <c r="E19" s="1"/>
      <c r="Z19">
        <v>1.3171296296296294E-2</v>
      </c>
      <c r="AA19">
        <v>1.6631944444444446E-2</v>
      </c>
      <c r="AB19">
        <v>1.650462962962963E-2</v>
      </c>
      <c r="AC19">
        <v>1.9490740740740743E-2</v>
      </c>
    </row>
    <row r="20" spans="1:35" x14ac:dyDescent="0.25">
      <c r="A20" s="2">
        <f ca="1">SUM(INDIRECT("TeamPlatinum[@[N1.3]:["&amp;TeamPlatinum[[#This Row],[Rank]]&amp;".6]]"))</f>
        <v>0.24640046296296297</v>
      </c>
      <c r="B20" s="2" t="s">
        <v>107</v>
      </c>
      <c r="C20" s="1" t="s">
        <v>115</v>
      </c>
      <c r="D20" s="1">
        <f>COUNT(TeamPlatinum[[#This Row],[N1.3]:[N7.6]])</f>
        <v>19</v>
      </c>
      <c r="E20" s="1" t="s">
        <v>118</v>
      </c>
      <c r="F20">
        <v>1.539351851851852E-2</v>
      </c>
      <c r="G20">
        <v>1.5219907407407409E-2</v>
      </c>
      <c r="H20">
        <v>1.6527777777777777E-2</v>
      </c>
      <c r="I20">
        <v>1.3761574074074074E-2</v>
      </c>
      <c r="J20">
        <v>1.6030092592592592E-2</v>
      </c>
      <c r="K20">
        <v>1.681712962962963E-2</v>
      </c>
      <c r="L20">
        <v>1.3726851851851851E-2</v>
      </c>
      <c r="M20">
        <v>1.8657407407407407E-2</v>
      </c>
      <c r="N20">
        <v>2.1886574074074072E-2</v>
      </c>
      <c r="O20">
        <v>1.3993055555555555E-2</v>
      </c>
      <c r="P20">
        <v>1.5046296296296295E-2</v>
      </c>
      <c r="Q20">
        <v>1.2650462962962962E-2</v>
      </c>
      <c r="R20">
        <v>1.5243055555555557E-2</v>
      </c>
      <c r="S20">
        <v>1.5486111111111112E-2</v>
      </c>
      <c r="T20">
        <v>1.34375E-2</v>
      </c>
      <c r="U20">
        <v>1.4664351851851852E-2</v>
      </c>
      <c r="V20">
        <v>1.5219907407407409E-2</v>
      </c>
      <c r="W20">
        <v>1.3252314814814814E-2</v>
      </c>
      <c r="X20">
        <v>1.5023148148148148E-2</v>
      </c>
      <c r="Y20">
        <v>1.6157407407407409E-2</v>
      </c>
      <c r="Z20">
        <v>1.2187500000000002E-2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e 8 e 9 3 f f - f d 1 d - 4 b 5 4 - a b 0 a - 1 b 5 a b c e 0 1 a a 7 "   x m l n s = " h t t p : / / s c h e m a s . m i c r o s o f t . c o m / D a t a M a s h u p " > A A A A A C I G A A B Q S w M E F A A C A A g A I F V C T 1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A g V U J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F V C T w e b A t 4 a A w A A V B Q A A B M A H A B G b 3 J t d W x h c y 9 T Z W N 0 a W 9 u M S 5 t I K I Y A C i g F A A A A A A A A A A A A A A A A A A A A A A A A A A A A O 2 Y U W / a M B D H 3 5 H 4 D p b 3 k k g p W k k I 0 i o e W m i 7 a m 3 H A G k P F E 0 G 3 J E 1 s T v H a U G I 7 z 4 7 v h C a t F u l a l s r p Q 8 Y n X + + O 9 / d n 0 B j O p M B Z 2 h o 1 v 2 D e q 1 e i x d E 0 D n q h 2 R F x S B h M e q g k M o a U n 9 D n o g Z V Y b j 5 Y y G j a 9 c 3 E w 5 v 7 F O g p A 2 u p x J y m R s 6 U N H K + N A 7 / S J X N g O Y k k Y O k i K h N p O 6 i 0 P 8 W 1 E p q H 2 a w K s x 2 e S R h 2 c A 9 j 5 F L B 5 B 6 c c n m z G P S L J x L h 5 h 7 s L w r 6 r n E e r W 4 q V l 5 R q j A R h 8 T U X U Z e H S c T 0 Z m w V Y z r r N Y T B K j e F I E m X c u O g N R 5 R E p W M v U Q Q X a t s g y X R l A q z F V x f B 7 M k l K v S q S M S 0 5 J x S E V A 4 5 L 5 M J T l 8 5 w l m j x j 0 v c a + i Y m Q 3 3 f k t t b O g t I + M C + s b N S q X 5 I q v s 7 4 P d x X q s h D d U M a J t V K K e D K J k t k D U 2 6 U 7 U E X z Z R i M R J I z q h Y Q x t h F h c 8 W k e W r k v b 2 N e C p 4 c l s K m F q t Y j 4 7 t X p Y z q x H + o Y K o b F E o y D a Z n c e x L J x E T B r n P V n Y p c b Z C p b O K C M W 7 Z Q q w H l Y p 4 m Z y Z o J 3 3 Y A r t V u K X z h 1 u o d y a X n Z t s 7 F r A n g y 8 q 0 w 9 l 5 U u K 1 2 + C l 2 m z X j j q o S B e o k m z a i e 8 n B u V F l / K M t 8 u p 3 6 s x t u T m / 7 n O e c 9 l r H w q q b 9 W 1 + E b 9 7 v C h 6 I 6 9 J o b M F f Z g S b X K / / e C O y 6 3 f 3 G 1 q t 8 p x H d P F n n o J 2 O w x I m t u u d 5 w d p h E u / d 6 f r s L u T o 7 H y H 4 c r + x D 2 s T V h d W D 9 Y W r H 6 6 N o F v A t 8 E v g l 8 E / g m 8 C 7 w L v A u 8 C 7 w L v A u 8 B 7 w H v A e 8 B 7 w H v A e 8 C 3 g W 8 C 3 g G 8 B 3 w K + B b w P v A + 8 D 7 w P v A + 8 D 3 w b + D b w b e D b w L e B b y t + Y 9 e V M p 5 u U V k a 6 l X N Q x L 9 J X k U 1 Z G F w 5 V A K o G 8 c o H o x 8 + T T 4 7 s y 1 7 1 3 P i n s s i + E l S i + I + i + O 0 z 4 6 X C q J 4 Y l T T e p j Q e + x m v J 7 j 3 4 a o v + A 8 1 7 f H V x f H H z y d X 5 5 Q o N 1 N O x F y b 3 I v + 3 q i r N v Z 2 X T S W Y b z E K K K S o P F Z 3 C e C q P d U f E m o W H X 0 v w W c 9 B d n B x 8 y P c 5 F Z E B / J o H K K 0 U n B 7 8 A U E s B A i 0 A F A A C A A g A I F V C T 1 T B D G u m A A A A + A A A A B I A A A A A A A A A A A A A A A A A A A A A A E N v b m Z p Z y 9 Q Y W N r Y W d l L n h t b F B L A Q I t A B Q A A g A I A C B V Q k 8 P y u m r p A A A A O k A A A A T A A A A A A A A A A A A A A A A A P I A A A B b Q 2 9 u d G V u d F 9 U e X B l c 1 0 u e G 1 s U E s B A i 0 A F A A C A A g A I F V C T w e b A t 4 a A w A A V B Q A A B M A A A A A A A A A A A A A A A A A 4 w E A A E Z v c m 1 1 b G F z L 1 N l Y 3 R p b 2 4 x L m 1 Q S w U G A A A A A A M A A w D C A A A A S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5 Y A A A A A A A B B l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G x h e W V y U n V u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1 b n Q i I F Z h b H V l P S J s N T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A z V D A 4 O j I 1 O j E x L j E 5 O D k x M j h a I i A v P j x F b n R y e S B U e X B l P S J G a W x s Q 2 9 s d W 1 u V H l w Z X M i I F Z h b H V l P S J z Q m d Z R 0 J n V T 0 i I C 8 + P E V u d H J 5 I F R 5 c G U 9 I k Z p b G x D b 2 x 1 b W 5 O Y W 1 l c y I g V m F s d W U 9 I n N b J n F 1 b 3 Q 7 Q m F z Z S Z x d W 9 0 O y w m c X V v d D t E a W Z m a W N 1 b H R 5 J n F 1 b 3 Q 7 L C Z x d W 9 0 O 1 B s Y X l l c i Z x d W 9 0 O y w m c X V v d D t B b H Q m c X V v d D s s J n F 1 b 3 Q 7 Q m V z d C B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J n F 1 b 3 Q 7 Q m F z Z S Z x d W 9 0 O y w m c X V v d D t E a W Z m a W N 1 b H R 5 J n F 1 b 3 Q 7 L C Z x d W 9 0 O 1 B s Y X l l c i Z x d W 9 0 O 1 0 s J n F 1 b 3 Q 7 c X V l c n l S Z W x h d G l v b n N o a X B z J n F 1 b 3 Q 7 O l t d L C Z x d W 9 0 O 2 N v b H V t b k l k Z W 5 0 a X R p Z X M m c X V v d D s 6 W y Z x d W 9 0 O 1 N l Y 3 R p b 2 4 x L 1 B s Y X l l c l J 1 b n M v R 3 J v d X B l Z C B S b 3 d z L n t C Y X N l L D B 9 J n F 1 b 3 Q 7 L C Z x d W 9 0 O 1 N l Y 3 R p b 2 4 x L 1 B s Y X l l c l J 1 b n M v R 3 J v d X B l Z C B S b 3 d z L n t E a W Z m a W N 1 b H R 5 L D F 9 J n F 1 b 3 Q 7 L C Z x d W 9 0 O 1 N l Y 3 R p b 2 4 x L 1 B s Y X l l c l J 1 b n M v R 3 J v d X B l Z C B S b 3 d z L n t Q b G F 5 Z X I s M n 0 m c X V v d D s s J n F 1 b 3 Q 7 U 2 V j d G l v b j E v U G x h e W V y U n V u c y 9 H c m 9 1 c G V k I F J v d 3 M u e 0 F s d C w 0 f S Z x d W 9 0 O y w m c X V v d D t T Z W N 0 a W 9 u M S 9 Q b G F 5 Z X J S d W 5 z L 0 d y b 3 V w Z W Q g U m 9 3 c y 5 7 Q m V z d C B U a W 1 l L D N 9 J n F 1 b 3 Q 7 X S w m c X V v d D t D b 2 x 1 b W 5 D b 3 V u d C Z x d W 9 0 O z o 1 L C Z x d W 9 0 O 0 t l e U N v b H V t b k 5 h b W V z J n F 1 b 3 Q 7 O l s m c X V v d D t C Y X N l J n F 1 b 3 Q 7 L C Z x d W 9 0 O 0 R p Z m Z p Y 3 V s d H k m c X V v d D s s J n F 1 b 3 Q 7 U G x h e W V y J n F 1 b 3 Q 7 X S w m c X V v d D t D b 2 x 1 b W 5 J Z G V u d G l 0 a W V z J n F 1 b 3 Q 7 O l s m c X V v d D t T Z W N 0 a W 9 u M S 9 Q b G F 5 Z X J S d W 5 z L 0 d y b 3 V w Z W Q g U m 9 3 c y 5 7 Q m F z Z S w w f S Z x d W 9 0 O y w m c X V v d D t T Z W N 0 a W 9 u M S 9 Q b G F 5 Z X J S d W 5 z L 0 d y b 3 V w Z W Q g U m 9 3 c y 5 7 R G l m Z m l j d W x 0 e S w x f S Z x d W 9 0 O y w m c X V v d D t T Z W N 0 a W 9 u M S 9 Q b G F 5 Z X J S d W 5 z L 0 d y b 3 V w Z W Q g U m 9 3 c y 5 7 U G x h e W V y L D J 9 J n F 1 b 3 Q 7 L C Z x d W 9 0 O 1 N l Y 3 R p b 2 4 x L 1 B s Y X l l c l J 1 b n M v R 3 J v d X B l Z C B S b 3 d z L n t B b H Q s N H 0 m c X V v d D s s J n F 1 b 3 Q 7 U 2 V j d G l v b j E v U G x h e W V y U n V u c y 9 H c m 9 1 c G V k I F J v d 3 M u e 0 J l c 3 Q g V G l t Z S w z f S Z x d W 9 0 O 1 0 s J n F 1 b 3 Q 7 U m V s Y X R p b 2 5 z a G l w S W 5 m b y Z x d W 9 0 O z p b X X 0 i I C 8 + P E V u d H J 5 I F R 5 c G U 9 I l F 1 Z X J 5 S U Q i I F Z h b H V l P S J z M D c y Z T k 5 M z Q t Z D N j M y 0 0 O G J h L W I 2 Y T A t Y j E 2 Z G N i N z F k O T I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x h e W V y U n V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S d W 5 z L 1 B s Y X l l c l J 1 b n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S d W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n V u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S d W 5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n V u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J 1 b n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J h c 2 U m c X V v d D s s J n F 1 b 3 Q 7 R G l m Z m l j d W x 0 e S Z x d W 9 0 O y w m c X V v d D t U Z W F t J n F 1 b 3 Q 7 L C Z x d W 9 0 O 0 F s d C Z x d W 9 0 O y w m c X V v d D t C Z X N 0 I F R p b W U m c X V v d D t d I i A v P j x F b n R y e S B U e X B l P S J G a W x s Q 2 9 s d W 1 u V H l w Z X M i I F Z h b H V l P S J z Q m d Z R 0 J n V T 0 i I C 8 + P E V u d H J 5 I F R 5 c G U 9 I k Z p b G x M Y X N 0 V X B k Y X R l Z C I g V m F s d W U 9 I m Q y M D E 5 L T A 1 L T A z V D A 4 O j I 1 O j E x L j E 4 N z k x M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T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J n F 1 b 3 Q 7 Q m F z Z S Z x d W 9 0 O y w m c X V v d D t E a W Z m a W N 1 b H R 5 J n F 1 b 3 Q 7 L C Z x d W 9 0 O 1 R l Y W 0 m c X V v d D t d L C Z x d W 9 0 O 3 F 1 Z X J 5 U m V s Y X R p b 2 5 z a G l w c y Z x d W 9 0 O z p b X S w m c X V v d D t j b 2 x 1 b W 5 J Z G V u d G l 0 a W V z J n F 1 b 3 Q 7 O l s m c X V v d D t T Z W N 0 a W 9 u M S 9 U Z W F t U n V u c y 9 H c m 9 1 c G V k I F J v d 3 M u e 0 J h c 2 U s M H 0 m c X V v d D s s J n F 1 b 3 Q 7 U 2 V j d G l v b j E v V G V h b V J 1 b n M v R 3 J v d X B l Z C B S b 3 d z L n t E a W Z m a W N 1 b H R 5 L D F 9 J n F 1 b 3 Q 7 L C Z x d W 9 0 O 1 N l Y 3 R p b 2 4 x L 1 R l Y W 1 S d W 5 z L 0 d y b 3 V w Z W Q g U m 9 3 c y 5 7 V G V h b S w y f S Z x d W 9 0 O y w m c X V v d D t T Z W N 0 a W 9 u M S 9 U Z W F t U n V u c y 9 H c m 9 1 c G V k I F J v d 3 M u e 0 F s d C w 0 f S Z x d W 9 0 O y w m c X V v d D t T Z W N 0 a W 9 u M S 9 U Z W F t U n V u c y 9 H c m 9 1 c G V k I F J v d 3 M u e 0 J l c 3 Q g V G l t Z S w z f S Z x d W 9 0 O 1 0 s J n F 1 b 3 Q 7 Q 2 9 s d W 1 u Q 2 9 1 b n Q m c X V v d D s 6 N S w m c X V v d D t L Z X l D b 2 x 1 b W 5 O Y W 1 l c y Z x d W 9 0 O z p b J n F 1 b 3 Q 7 Q m F z Z S Z x d W 9 0 O y w m c X V v d D t E a W Z m a W N 1 b H R 5 J n F 1 b 3 Q 7 L C Z x d W 9 0 O 1 R l Y W 0 m c X V v d D t d L C Z x d W 9 0 O 0 N v b H V t b k l k Z W 5 0 a X R p Z X M m c X V v d D s 6 W y Z x d W 9 0 O 1 N l Y 3 R p b 2 4 x L 1 R l Y W 1 S d W 5 z L 0 d y b 3 V w Z W Q g U m 9 3 c y 5 7 Q m F z Z S w w f S Z x d W 9 0 O y w m c X V v d D t T Z W N 0 a W 9 u M S 9 U Z W F t U n V u c y 9 H c m 9 1 c G V k I F J v d 3 M u e 0 R p Z m Z p Y 3 V s d H k s M X 0 m c X V v d D s s J n F 1 b 3 Q 7 U 2 V j d G l v b j E v V G V h b V J 1 b n M v R 3 J v d X B l Z C B S b 3 d z L n t U Z W F t L D J 9 J n F 1 b 3 Q 7 L C Z x d W 9 0 O 1 N l Y 3 R p b 2 4 x L 1 R l Y W 1 S d W 5 z L 0 d y b 3 V w Z W Q g U m 9 3 c y 5 7 Q W x 0 L D R 9 J n F 1 b 3 Q 7 L C Z x d W 9 0 O 1 N l Y 3 R p b 2 4 x L 1 R l Y W 1 S d W 5 z L 0 d y b 3 V w Z W Q g U m 9 3 c y 5 7 Q m V z d C B U a W 1 l L D N 9 J n F 1 b 3 Q 7 X S w m c X V v d D t S Z W x h d G l v b n N o a X B J b m Z v J n F 1 b 3 Q 7 O l t d f S I g L z 4 8 R W 5 0 c n k g V H l w Z T 0 i U X V l c n l J R C I g V m F s d W U 9 I n M 0 O G V i Z T M w N S 0 1 Z D A 5 L T R k Y j E t O D h j M y 0 3 O T c 1 M m I 2 Y 2 E 0 M j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Z W F t U n V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n V u c y 9 Q b G F 5 Z X J S d W 5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J 1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n V u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n V u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S d W 5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H b 2 x k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G x h e W V y R 2 9 s Z C I g L z 4 8 R W 5 0 c n k g V H l w Z T 0 i R m l s b G V k Q 2 9 t c G x l d G V S Z X N 1 b H R U b 1 d v c m t z a G V l d C I g V m F s d W U 9 I m w x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D J U M D g 6 N D A 6 N D k u N T A z O D U 4 N 1 o i I C 8 + P E V u d H J 5 I F R 5 c G U 9 I k Z p b G x D b 2 x 1 b W 5 U e X B l c y I g V m F s d W U 9 I n N C Z 1 V G Q l F V R k J R V U Z C U V V G Q l F V R k J R V U Z C U V V G Q l F V R k J R V U Z C U V V G Q l F V R k J R V U Z C U V V G Q l F V R k J R P T 0 i I C 8 + P E V u d H J 5 I F R 5 c G U 9 I k Z p b G x D b 2 x 1 b W 5 O Y W 1 l c y I g V m F s d W U 9 I n N b J n F 1 b 3 Q 7 U G x h e W V y J n F 1 b 3 Q 7 L C Z x d W 9 0 O 0 4 x L j E m c X V v d D s s J n F 1 b 3 Q 7 T j E u M i Z x d W 9 0 O y w m c X V v d D t O M S 4 z J n F 1 b 3 Q 7 L C Z x d W 9 0 O 0 4 x L j Q m c X V v d D s s J n F 1 b 3 Q 7 T j E u N S Z x d W 9 0 O y w m c X V v d D t O M S 4 2 J n F 1 b 3 Q 7 L C Z x d W 9 0 O 0 4 y L j E m c X V v d D s s J n F 1 b 3 Q 7 T j I u M i Z x d W 9 0 O y w m c X V v d D t O M i 4 z J n F 1 b 3 Q 7 L C Z x d W 9 0 O 0 4 y L j Q m c X V v d D s s J n F 1 b 3 Q 7 T j I u N S Z x d W 9 0 O y w m c X V v d D t O M i 4 2 J n F 1 b 3 Q 7 L C Z x d W 9 0 O 0 4 z L j E m c X V v d D s s J n F 1 b 3 Q 7 T j M u M i Z x d W 9 0 O y w m c X V v d D t O M y 4 z J n F 1 b 3 Q 7 L C Z x d W 9 0 O 0 4 z L j Q m c X V v d D s s J n F 1 b 3 Q 7 T j M u N S Z x d W 9 0 O y w m c X V v d D t O M y 4 2 J n F 1 b 3 Q 7 L C Z x d W 9 0 O 0 4 0 L j E m c X V v d D s s J n F 1 b 3 Q 7 T j Q u M i Z x d W 9 0 O y w m c X V v d D t O N C 4 z J n F 1 b 3 Q 7 L C Z x d W 9 0 O 0 4 0 L j Q m c X V v d D s s J n F 1 b 3 Q 7 T j Q u N S Z x d W 9 0 O y w m c X V v d D t O N C 4 2 J n F 1 b 3 Q 7 L C Z x d W 9 0 O 0 4 1 L j E m c X V v d D s s J n F 1 b 3 Q 7 T j U u M i Z x d W 9 0 O y w m c X V v d D t O N S 4 z J n F 1 b 3 Q 7 L C Z x d W 9 0 O 0 4 1 L j Q m c X V v d D s s J n F 1 b 3 Q 7 T j U u N S Z x d W 9 0 O y w m c X V v d D t O N S 4 2 J n F 1 b 3 Q 7 L C Z x d W 9 0 O 0 4 2 L j E m c X V v d D s s J n F 1 b 3 Q 7 T j Y u M i Z x d W 9 0 O y w m c X V v d D t O N i 4 z J n F 1 b 3 Q 7 L C Z x d W 9 0 O 0 4 2 L j Q m c X V v d D s s J n F 1 b 3 Q 7 T j Y u N S Z x d W 9 0 O y w m c X V v d D t O N i 4 2 J n F 1 b 3 Q 7 L C Z x d W 9 0 O 0 4 3 L j E m c X V v d D s s J n F 1 b 3 Q 7 T j c u M i Z x d W 9 0 O y w m c X V v d D t O N y 4 z J n F 1 b 3 Q 7 L C Z x d W 9 0 O 0 4 3 L j Q m c X V v d D s s J n F 1 b 3 Q 7 T j c u N S Z x d W 9 0 O y w m c X V v d D t O N y 4 2 J n F 1 b 3 Q 7 X S I g L z 4 8 R W 5 0 c n k g V H l w Z T 0 i R m l s b F N 0 Y X R 1 c y I g V m F s d W U 9 I n N D b 2 1 w b G V 0 Z S I g L z 4 8 R W 5 0 c n k g V H l w Z T 0 i U X V l c n l J R C I g V m F s d W U 9 I n M 0 N T g z O W Z i N i 1 j Z D l i L T Q 1 N z A t O T A 0 N y 0 x N 2 Y 4 M 2 V h M z M 0 N j I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J l b G F 0 a W 9 u c 2 h p c E l u Z m 9 D b 2 5 0 Y W l u Z X I i I F Z h b H V l P S J z e y Z x d W 9 0 O 2 N v b H V t b k N v d W 5 0 J n F 1 b 3 Q 7 O j Q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5 Z X J H b 2 x k L 1 B p d m 9 0 Z W Q g Q 2 9 s d W 1 u L n t Q b G F 5 Z X I s M H 0 m c X V v d D s s J n F 1 b 3 Q 7 U 2 V j d G l v b j E v U G x h e W V y R 2 9 s Z C 9 Q a X Z v d G V k I E N v b H V t b i 5 7 T j E u M S w x f S Z x d W 9 0 O y w m c X V v d D t T Z W N 0 a W 9 u M S 9 Q b G F 5 Z X J H b 2 x k L 1 B p d m 9 0 Z W Q g Q 2 9 s d W 1 u L n t O M S 4 y L D J 9 J n F 1 b 3 Q 7 L C Z x d W 9 0 O 1 N l Y 3 R p b 2 4 x L 1 B s Y X l l c k d v b G Q v U G l 2 b 3 R l Z C B D b 2 x 1 b W 4 u e 0 4 x L j M s M 3 0 m c X V v d D s s J n F 1 b 3 Q 7 U 2 V j d G l v b j E v U G x h e W V y R 2 9 s Z C 9 Q a X Z v d G V k I E N v b H V t b i 5 7 T j E u N C w 0 f S Z x d W 9 0 O y w m c X V v d D t T Z W N 0 a W 9 u M S 9 Q b G F 5 Z X J H b 2 x k L 1 B p d m 9 0 Z W Q g Q 2 9 s d W 1 u L n t O M S 4 1 L D V 9 J n F 1 b 3 Q 7 L C Z x d W 9 0 O 1 N l Y 3 R p b 2 4 x L 1 B s Y X l l c k d v b G Q v U G l 2 b 3 R l Z C B D b 2 x 1 b W 4 u e 0 4 x L j Y s N n 0 m c X V v d D s s J n F 1 b 3 Q 7 U 2 V j d G l v b j E v U G x h e W V y R 2 9 s Z C 9 Q a X Z v d G V k I E N v b H V t b i 5 7 T j I u M S w 3 f S Z x d W 9 0 O y w m c X V v d D t T Z W N 0 a W 9 u M S 9 Q b G F 5 Z X J H b 2 x k L 1 B p d m 9 0 Z W Q g Q 2 9 s d W 1 u L n t O M i 4 y L D h 9 J n F 1 b 3 Q 7 L C Z x d W 9 0 O 1 N l Y 3 R p b 2 4 x L 1 B s Y X l l c k d v b G Q v U G l 2 b 3 R l Z C B D b 2 x 1 b W 4 u e 0 4 y L j M s O X 0 m c X V v d D s s J n F 1 b 3 Q 7 U 2 V j d G l v b j E v U G x h e W V y R 2 9 s Z C 9 Q a X Z v d G V k I E N v b H V t b i 5 7 T j I u N C w x M H 0 m c X V v d D s s J n F 1 b 3 Q 7 U 2 V j d G l v b j E v U G x h e W V y R 2 9 s Z C 9 Q a X Z v d G V k I E N v b H V t b i 5 7 T j I u N S w x M X 0 m c X V v d D s s J n F 1 b 3 Q 7 U 2 V j d G l v b j E v U G x h e W V y R 2 9 s Z C 9 Q a X Z v d G V k I E N v b H V t b i 5 7 T j I u N i w x M n 0 m c X V v d D s s J n F 1 b 3 Q 7 U 2 V j d G l v b j E v U G x h e W V y R 2 9 s Z C 9 Q a X Z v d G V k I E N v b H V t b i 5 7 T j M u M S w x M 3 0 m c X V v d D s s J n F 1 b 3 Q 7 U 2 V j d G l v b j E v U G x h e W V y R 2 9 s Z C 9 Q a X Z v d G V k I E N v b H V t b i 5 7 T j M u M i w x N H 0 m c X V v d D s s J n F 1 b 3 Q 7 U 2 V j d G l v b j E v U G x h e W V y R 2 9 s Z C 9 Q a X Z v d G V k I E N v b H V t b i 5 7 T j M u M y w x N X 0 m c X V v d D s s J n F 1 b 3 Q 7 U 2 V j d G l v b j E v U G x h e W V y R 2 9 s Z C 9 Q a X Z v d G V k I E N v b H V t b i 5 7 T j M u N C w x N n 0 m c X V v d D s s J n F 1 b 3 Q 7 U 2 V j d G l v b j E v U G x h e W V y R 2 9 s Z C 9 Q a X Z v d G V k I E N v b H V t b i 5 7 T j M u N S w x N 3 0 m c X V v d D s s J n F 1 b 3 Q 7 U 2 V j d G l v b j E v U G x h e W V y R 2 9 s Z C 9 Q a X Z v d G V k I E N v b H V t b i 5 7 T j M u N i w x O H 0 m c X V v d D s s J n F 1 b 3 Q 7 U 2 V j d G l v b j E v U G x h e W V y R 2 9 s Z C 9 Q a X Z v d G V k I E N v b H V t b i 5 7 T j Q u M S w x O X 0 m c X V v d D s s J n F 1 b 3 Q 7 U 2 V j d G l v b j E v U G x h e W V y R 2 9 s Z C 9 Q a X Z v d G V k I E N v b H V t b i 5 7 T j Q u M i w y M H 0 m c X V v d D s s J n F 1 b 3 Q 7 U 2 V j d G l v b j E v U G x h e W V y R 2 9 s Z C 9 Q a X Z v d G V k I E N v b H V t b i 5 7 T j Q u M y w y M X 0 m c X V v d D s s J n F 1 b 3 Q 7 U 2 V j d G l v b j E v U G x h e W V y R 2 9 s Z C 9 Q a X Z v d G V k I E N v b H V t b i 5 7 T j Q u N C w y M n 0 m c X V v d D s s J n F 1 b 3 Q 7 U 2 V j d G l v b j E v U G x h e W V y R 2 9 s Z C 9 Q a X Z v d G V k I E N v b H V t b i 5 7 T j Q u N S w y M 3 0 m c X V v d D s s J n F 1 b 3 Q 7 U 2 V j d G l v b j E v U G x h e W V y R 2 9 s Z C 9 Q a X Z v d G V k I E N v b H V t b i 5 7 T j Q u N i w y N H 0 m c X V v d D s s J n F 1 b 3 Q 7 U 2 V j d G l v b j E v U G x h e W V y R 2 9 s Z C 9 Q a X Z v d G V k I E N v b H V t b i 5 7 T j U u M S w y N X 0 m c X V v d D s s J n F 1 b 3 Q 7 U 2 V j d G l v b j E v U G x h e W V y R 2 9 s Z C 9 Q a X Z v d G V k I E N v b H V t b i 5 7 T j U u M i w y N n 0 m c X V v d D s s J n F 1 b 3 Q 7 U 2 V j d G l v b j E v U G x h e W V y R 2 9 s Z C 9 Q a X Z v d G V k I E N v b H V t b i 5 7 T j U u M y w y N 3 0 m c X V v d D s s J n F 1 b 3 Q 7 U 2 V j d G l v b j E v U G x h e W V y R 2 9 s Z C 9 Q a X Z v d G V k I E N v b H V t b i 5 7 T j U u N C w y O H 0 m c X V v d D s s J n F 1 b 3 Q 7 U 2 V j d G l v b j E v U G x h e W V y R 2 9 s Z C 9 Q a X Z v d G V k I E N v b H V t b i 5 7 T j U u N S w y O X 0 m c X V v d D s s J n F 1 b 3 Q 7 U 2 V j d G l v b j E v U G x h e W V y R 2 9 s Z C 9 Q a X Z v d G V k I E N v b H V t b i 5 7 T j U u N i w z M H 0 m c X V v d D s s J n F 1 b 3 Q 7 U 2 V j d G l v b j E v U G x h e W V y R 2 9 s Z C 9 Q a X Z v d G V k I E N v b H V t b i 5 7 T j Y u M S w z M X 0 m c X V v d D s s J n F 1 b 3 Q 7 U 2 V j d G l v b j E v U G x h e W V y R 2 9 s Z C 9 Q a X Z v d G V k I E N v b H V t b i 5 7 T j Y u M i w z M n 0 m c X V v d D s s J n F 1 b 3 Q 7 U 2 V j d G l v b j E v U G x h e W V y R 2 9 s Z C 9 Q a X Z v d G V k I E N v b H V t b i 5 7 T j Y u M y w z M 3 0 m c X V v d D s s J n F 1 b 3 Q 7 U 2 V j d G l v b j E v U G x h e W V y R 2 9 s Z C 9 Q a X Z v d G V k I E N v b H V t b i 5 7 T j Y u N C w z N H 0 m c X V v d D s s J n F 1 b 3 Q 7 U 2 V j d G l v b j E v U G x h e W V y R 2 9 s Z C 9 Q a X Z v d G V k I E N v b H V t b i 5 7 T j Y u N S w z N X 0 m c X V v d D s s J n F 1 b 3 Q 7 U 2 V j d G l v b j E v U G x h e W V y R 2 9 s Z C 9 Q a X Z v d G V k I E N v b H V t b i 5 7 T j Y u N i w z N n 0 m c X V v d D s s J n F 1 b 3 Q 7 U 2 V j d G l v b j E v U G x h e W V y R 2 9 s Z C 9 Q a X Z v d G V k I E N v b H V t b i 5 7 T j c u M S w z N 3 0 m c X V v d D s s J n F 1 b 3 Q 7 U 2 V j d G l v b j E v U G x h e W V y R 2 9 s Z C 9 Q a X Z v d G V k I E N v b H V t b i 5 7 T j c u M i w z O H 0 m c X V v d D s s J n F 1 b 3 Q 7 U 2 V j d G l v b j E v U G x h e W V y R 2 9 s Z C 9 Q a X Z v d G V k I E N v b H V t b i 5 7 T j c u M y w z O X 0 m c X V v d D s s J n F 1 b 3 Q 7 U 2 V j d G l v b j E v U G x h e W V y R 2 9 s Z C 9 Q a X Z v d G V k I E N v b H V t b i 5 7 T j c u N C w 0 M H 0 m c X V v d D s s J n F 1 b 3 Q 7 U 2 V j d G l v b j E v U G x h e W V y R 2 9 s Z C 9 Q a X Z v d G V k I E N v b H V t b i 5 7 T j c u N S w 0 M X 0 m c X V v d D s s J n F 1 b 3 Q 7 U 2 V j d G l v b j E v U G x h e W V y R 2 9 s Z C 9 Q a X Z v d G V k I E N v b H V t b i 5 7 T j c u N i w 0 M n 0 m c X V v d D t d L C Z x d W 9 0 O 0 N v b H V t b k N v d W 5 0 J n F 1 b 3 Q 7 O j Q z L C Z x d W 9 0 O 0 t l e U N v b H V t b k 5 h b W V z J n F 1 b 3 Q 7 O l t d L C Z x d W 9 0 O 0 N v b H V t b k l k Z W 5 0 a X R p Z X M m c X V v d D s 6 W y Z x d W 9 0 O 1 N l Y 3 R p b 2 4 x L 1 B s Y X l l c k d v b G Q v U G l 2 b 3 R l Z C B D b 2 x 1 b W 4 u e 1 B s Y X l l c i w w f S Z x d W 9 0 O y w m c X V v d D t T Z W N 0 a W 9 u M S 9 Q b G F 5 Z X J H b 2 x k L 1 B p d m 9 0 Z W Q g Q 2 9 s d W 1 u L n t O M S 4 x L D F 9 J n F 1 b 3 Q 7 L C Z x d W 9 0 O 1 N l Y 3 R p b 2 4 x L 1 B s Y X l l c k d v b G Q v U G l 2 b 3 R l Z C B D b 2 x 1 b W 4 u e 0 4 x L j I s M n 0 m c X V v d D s s J n F 1 b 3 Q 7 U 2 V j d G l v b j E v U G x h e W V y R 2 9 s Z C 9 Q a X Z v d G V k I E N v b H V t b i 5 7 T j E u M y w z f S Z x d W 9 0 O y w m c X V v d D t T Z W N 0 a W 9 u M S 9 Q b G F 5 Z X J H b 2 x k L 1 B p d m 9 0 Z W Q g Q 2 9 s d W 1 u L n t O M S 4 0 L D R 9 J n F 1 b 3 Q 7 L C Z x d W 9 0 O 1 N l Y 3 R p b 2 4 x L 1 B s Y X l l c k d v b G Q v U G l 2 b 3 R l Z C B D b 2 x 1 b W 4 u e 0 4 x L j U s N X 0 m c X V v d D s s J n F 1 b 3 Q 7 U 2 V j d G l v b j E v U G x h e W V y R 2 9 s Z C 9 Q a X Z v d G V k I E N v b H V t b i 5 7 T j E u N i w 2 f S Z x d W 9 0 O y w m c X V v d D t T Z W N 0 a W 9 u M S 9 Q b G F 5 Z X J H b 2 x k L 1 B p d m 9 0 Z W Q g Q 2 9 s d W 1 u L n t O M i 4 x L D d 9 J n F 1 b 3 Q 7 L C Z x d W 9 0 O 1 N l Y 3 R p b 2 4 x L 1 B s Y X l l c k d v b G Q v U G l 2 b 3 R l Z C B D b 2 x 1 b W 4 u e 0 4 y L j I s O H 0 m c X V v d D s s J n F 1 b 3 Q 7 U 2 V j d G l v b j E v U G x h e W V y R 2 9 s Z C 9 Q a X Z v d G V k I E N v b H V t b i 5 7 T j I u M y w 5 f S Z x d W 9 0 O y w m c X V v d D t T Z W N 0 a W 9 u M S 9 Q b G F 5 Z X J H b 2 x k L 1 B p d m 9 0 Z W Q g Q 2 9 s d W 1 u L n t O M i 4 0 L D E w f S Z x d W 9 0 O y w m c X V v d D t T Z W N 0 a W 9 u M S 9 Q b G F 5 Z X J H b 2 x k L 1 B p d m 9 0 Z W Q g Q 2 9 s d W 1 u L n t O M i 4 1 L D E x f S Z x d W 9 0 O y w m c X V v d D t T Z W N 0 a W 9 u M S 9 Q b G F 5 Z X J H b 2 x k L 1 B p d m 9 0 Z W Q g Q 2 9 s d W 1 u L n t O M i 4 2 L D E y f S Z x d W 9 0 O y w m c X V v d D t T Z W N 0 a W 9 u M S 9 Q b G F 5 Z X J H b 2 x k L 1 B p d m 9 0 Z W Q g Q 2 9 s d W 1 u L n t O M y 4 x L D E z f S Z x d W 9 0 O y w m c X V v d D t T Z W N 0 a W 9 u M S 9 Q b G F 5 Z X J H b 2 x k L 1 B p d m 9 0 Z W Q g Q 2 9 s d W 1 u L n t O M y 4 y L D E 0 f S Z x d W 9 0 O y w m c X V v d D t T Z W N 0 a W 9 u M S 9 Q b G F 5 Z X J H b 2 x k L 1 B p d m 9 0 Z W Q g Q 2 9 s d W 1 u L n t O M y 4 z L D E 1 f S Z x d W 9 0 O y w m c X V v d D t T Z W N 0 a W 9 u M S 9 Q b G F 5 Z X J H b 2 x k L 1 B p d m 9 0 Z W Q g Q 2 9 s d W 1 u L n t O M y 4 0 L D E 2 f S Z x d W 9 0 O y w m c X V v d D t T Z W N 0 a W 9 u M S 9 Q b G F 5 Z X J H b 2 x k L 1 B p d m 9 0 Z W Q g Q 2 9 s d W 1 u L n t O M y 4 1 L D E 3 f S Z x d W 9 0 O y w m c X V v d D t T Z W N 0 a W 9 u M S 9 Q b G F 5 Z X J H b 2 x k L 1 B p d m 9 0 Z W Q g Q 2 9 s d W 1 u L n t O M y 4 2 L D E 4 f S Z x d W 9 0 O y w m c X V v d D t T Z W N 0 a W 9 u M S 9 Q b G F 5 Z X J H b 2 x k L 1 B p d m 9 0 Z W Q g Q 2 9 s d W 1 u L n t O N C 4 x L D E 5 f S Z x d W 9 0 O y w m c X V v d D t T Z W N 0 a W 9 u M S 9 Q b G F 5 Z X J H b 2 x k L 1 B p d m 9 0 Z W Q g Q 2 9 s d W 1 u L n t O N C 4 y L D I w f S Z x d W 9 0 O y w m c X V v d D t T Z W N 0 a W 9 u M S 9 Q b G F 5 Z X J H b 2 x k L 1 B p d m 9 0 Z W Q g Q 2 9 s d W 1 u L n t O N C 4 z L D I x f S Z x d W 9 0 O y w m c X V v d D t T Z W N 0 a W 9 u M S 9 Q b G F 5 Z X J H b 2 x k L 1 B p d m 9 0 Z W Q g Q 2 9 s d W 1 u L n t O N C 4 0 L D I y f S Z x d W 9 0 O y w m c X V v d D t T Z W N 0 a W 9 u M S 9 Q b G F 5 Z X J H b 2 x k L 1 B p d m 9 0 Z W Q g Q 2 9 s d W 1 u L n t O N C 4 1 L D I z f S Z x d W 9 0 O y w m c X V v d D t T Z W N 0 a W 9 u M S 9 Q b G F 5 Z X J H b 2 x k L 1 B p d m 9 0 Z W Q g Q 2 9 s d W 1 u L n t O N C 4 2 L D I 0 f S Z x d W 9 0 O y w m c X V v d D t T Z W N 0 a W 9 u M S 9 Q b G F 5 Z X J H b 2 x k L 1 B p d m 9 0 Z W Q g Q 2 9 s d W 1 u L n t O N S 4 x L D I 1 f S Z x d W 9 0 O y w m c X V v d D t T Z W N 0 a W 9 u M S 9 Q b G F 5 Z X J H b 2 x k L 1 B p d m 9 0 Z W Q g Q 2 9 s d W 1 u L n t O N S 4 y L D I 2 f S Z x d W 9 0 O y w m c X V v d D t T Z W N 0 a W 9 u M S 9 Q b G F 5 Z X J H b 2 x k L 1 B p d m 9 0 Z W Q g Q 2 9 s d W 1 u L n t O N S 4 z L D I 3 f S Z x d W 9 0 O y w m c X V v d D t T Z W N 0 a W 9 u M S 9 Q b G F 5 Z X J H b 2 x k L 1 B p d m 9 0 Z W Q g Q 2 9 s d W 1 u L n t O N S 4 0 L D I 4 f S Z x d W 9 0 O y w m c X V v d D t T Z W N 0 a W 9 u M S 9 Q b G F 5 Z X J H b 2 x k L 1 B p d m 9 0 Z W Q g Q 2 9 s d W 1 u L n t O N S 4 1 L D I 5 f S Z x d W 9 0 O y w m c X V v d D t T Z W N 0 a W 9 u M S 9 Q b G F 5 Z X J H b 2 x k L 1 B p d m 9 0 Z W Q g Q 2 9 s d W 1 u L n t O N S 4 2 L D M w f S Z x d W 9 0 O y w m c X V v d D t T Z W N 0 a W 9 u M S 9 Q b G F 5 Z X J H b 2 x k L 1 B p d m 9 0 Z W Q g Q 2 9 s d W 1 u L n t O N i 4 x L D M x f S Z x d W 9 0 O y w m c X V v d D t T Z W N 0 a W 9 u M S 9 Q b G F 5 Z X J H b 2 x k L 1 B p d m 9 0 Z W Q g Q 2 9 s d W 1 u L n t O N i 4 y L D M y f S Z x d W 9 0 O y w m c X V v d D t T Z W N 0 a W 9 u M S 9 Q b G F 5 Z X J H b 2 x k L 1 B p d m 9 0 Z W Q g Q 2 9 s d W 1 u L n t O N i 4 z L D M z f S Z x d W 9 0 O y w m c X V v d D t T Z W N 0 a W 9 u M S 9 Q b G F 5 Z X J H b 2 x k L 1 B p d m 9 0 Z W Q g Q 2 9 s d W 1 u L n t O N i 4 0 L D M 0 f S Z x d W 9 0 O y w m c X V v d D t T Z W N 0 a W 9 u M S 9 Q b G F 5 Z X J H b 2 x k L 1 B p d m 9 0 Z W Q g Q 2 9 s d W 1 u L n t O N i 4 1 L D M 1 f S Z x d W 9 0 O y w m c X V v d D t T Z W N 0 a W 9 u M S 9 Q b G F 5 Z X J H b 2 x k L 1 B p d m 9 0 Z W Q g Q 2 9 s d W 1 u L n t O N i 4 2 L D M 2 f S Z x d W 9 0 O y w m c X V v d D t T Z W N 0 a W 9 u M S 9 Q b G F 5 Z X J H b 2 x k L 1 B p d m 9 0 Z W Q g Q 2 9 s d W 1 u L n t O N y 4 x L D M 3 f S Z x d W 9 0 O y w m c X V v d D t T Z W N 0 a W 9 u M S 9 Q b G F 5 Z X J H b 2 x k L 1 B p d m 9 0 Z W Q g Q 2 9 s d W 1 u L n t O N y 4 y L D M 4 f S Z x d W 9 0 O y w m c X V v d D t T Z W N 0 a W 9 u M S 9 Q b G F 5 Z X J H b 2 x k L 1 B p d m 9 0 Z W Q g Q 2 9 s d W 1 u L n t O N y 4 z L D M 5 f S Z x d W 9 0 O y w m c X V v d D t T Z W N 0 a W 9 u M S 9 Q b G F 5 Z X J H b 2 x k L 1 B p d m 9 0 Z W Q g Q 2 9 s d W 1 u L n t O N y 4 0 L D Q w f S Z x d W 9 0 O y w m c X V v d D t T Z W N 0 a W 9 u M S 9 Q b G F 5 Z X J H b 2 x k L 1 B p d m 9 0 Z W Q g Q 2 9 s d W 1 u L n t O N y 4 1 L D Q x f S Z x d W 9 0 O y w m c X V v d D t T Z W N 0 a W 9 u M S 9 Q b G F 5 Z X J H b 2 x k L 1 B p d m 9 0 Z W Q g Q 2 9 s d W 1 u L n t O N y 4 2 L D Q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x h e W V y R 2 9 s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H b 2 x k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d v b G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H b 2 x k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Q b G F 0 a W 5 1 b T w v S X R l b V B h d G g + P C 9 J d G V t T G 9 j Y X R p b 2 4 + P F N 0 Y W J s Z U V u d H J p Z X M + P E V u d H J 5 I F R 5 c G U 9 I k Z p b G x U Y X J n Z X Q i I F Z h b H V l P S J z U G x h e W V y U G x h d G l u d W 0 i I C 8 + P E V u d H J 5 I F R 5 c G U 9 I k x v Y W R l Z F R v Q W 5 h b H l z a X N T Z X J 2 a W N l c y I g V m F s d W U 9 I m w w I i A v P j x F b n R y e S B U e X B l P S J G a W x s Q 2 9 s d W 1 u T m F t Z X M i I F Z h b H V l P S J z W y Z x d W 9 0 O 1 B s Y X l l c i Z x d W 9 0 O y w m c X V v d D t O M S 4 x J n F 1 b 3 Q 7 L C Z x d W 9 0 O 0 4 x L j I m c X V v d D s s J n F 1 b 3 Q 7 T j E u M y Z x d W 9 0 O y w m c X V v d D t O M S 4 0 J n F 1 b 3 Q 7 L C Z x d W 9 0 O 0 4 x L j U m c X V v d D s s J n F 1 b 3 Q 7 T j E u N i Z x d W 9 0 O y w m c X V v d D t O M i 4 x J n F 1 b 3 Q 7 L C Z x d W 9 0 O 0 4 y L j I m c X V v d D s s J n F 1 b 3 Q 7 T j I u M y Z x d W 9 0 O y w m c X V v d D t O M i 4 0 J n F 1 b 3 Q 7 L C Z x d W 9 0 O 0 4 y L j U m c X V v d D s s J n F 1 b 3 Q 7 T j I u N i Z x d W 9 0 O y w m c X V v d D t O M y 4 x J n F 1 b 3 Q 7 L C Z x d W 9 0 O 0 4 z L j I m c X V v d D s s J n F 1 b 3 Q 7 T j M u M y Z x d W 9 0 O y w m c X V v d D t O M y 4 0 J n F 1 b 3 Q 7 L C Z x d W 9 0 O 0 4 z L j U m c X V v d D s s J n F 1 b 3 Q 7 T j M u N i Z x d W 9 0 O y w m c X V v d D t O N C 4 x J n F 1 b 3 Q 7 L C Z x d W 9 0 O 0 4 0 L j I m c X V v d D s s J n F 1 b 3 Q 7 T j Q u M y Z x d W 9 0 O y w m c X V v d D t O N C 4 0 J n F 1 b 3 Q 7 L C Z x d W 9 0 O 0 4 0 L j U m c X V v d D s s J n F 1 b 3 Q 7 T j Q u N i Z x d W 9 0 O y w m c X V v d D t O N S 4 x J n F 1 b 3 Q 7 L C Z x d W 9 0 O 0 4 1 L j I m c X V v d D s s J n F 1 b 3 Q 7 T j U u M y Z x d W 9 0 O y w m c X V v d D t O N S 4 0 J n F 1 b 3 Q 7 L C Z x d W 9 0 O 0 4 1 L j U m c X V v d D s s J n F 1 b 3 Q 7 T j U u N i Z x d W 9 0 O y w m c X V v d D t O N i 4 x J n F 1 b 3 Q 7 L C Z x d W 9 0 O 0 4 2 L j I m c X V v d D s s J n F 1 b 3 Q 7 T j Y u M y Z x d W 9 0 O y w m c X V v d D t O N i 4 0 J n F 1 b 3 Q 7 L C Z x d W 9 0 O 0 4 2 L j U m c X V v d D s s J n F 1 b 3 Q 7 T j Y u N i Z x d W 9 0 O y w m c X V v d D t O N y 4 x J n F 1 b 3 Q 7 L C Z x d W 9 0 O 0 4 3 L j I m c X V v d D s s J n F 1 b 3 Q 7 T j c u M y Z x d W 9 0 O y w m c X V v d D t O N y 4 0 J n F 1 b 3 Q 7 L C Z x d W 9 0 O 0 4 3 L j U m c X V v d D s s J n F 1 b 3 Q 7 T j c u N i Z x d W 9 0 O 1 0 i I C 8 + P E V u d H J 5 I F R 5 c G U 9 I k Z p b G x D b 2 x 1 b W 5 U e X B l c y I g V m F s d W U 9 I n N C Z 1 V G Q l F V R k J R V U Z C U V V G Q l F V R k J R V U Z C U V V G Q l F V R k J R V U Z C U V V G Q l F V R k J R V U Z C U V V G Q l F V R k J R P T 0 i I C 8 + P E V u d H J 5 I F R 5 c G U 9 I k Z p b G x M Y X N 0 V X B k Y X R l Z C I g V m F s d W U 9 I m Q y M D E 5 L T E w L T A y V D A 4 O j Q w O j Q 5 L j U z M z g 2 N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y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l F 1 Z X J 5 S U Q i I F Z h b H V l P S J z N 2 R k O D g z M T Y t Y W Y 3 M y 0 0 Z W U y L T l j Z G E t Y j l m O D R l M j B k Z j k 5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5 Z X J Q b G F 0 a W 5 1 b S 9 Q a X Z v d G V k I E N v b H V t b i 5 7 U G x h e W V y L D B 9 J n F 1 b 3 Q 7 L C Z x d W 9 0 O 1 N l Y 3 R p b 2 4 x L 1 B s Y X l l c l B s Y X R p b n V t L 1 B p d m 9 0 Z W Q g Q 2 9 s d W 1 u L n t O M S 4 x L D F 9 J n F 1 b 3 Q 7 L C Z x d W 9 0 O 1 N l Y 3 R p b 2 4 x L 1 B s Y X l l c l B s Y X R p b n V t L 1 B p d m 9 0 Z W Q g Q 2 9 s d W 1 u L n t O M S 4 y L D J 9 J n F 1 b 3 Q 7 L C Z x d W 9 0 O 1 N l Y 3 R p b 2 4 x L 1 B s Y X l l c l B s Y X R p b n V t L 1 B p d m 9 0 Z W Q g Q 2 9 s d W 1 u L n t O M S 4 z L D N 9 J n F 1 b 3 Q 7 L C Z x d W 9 0 O 1 N l Y 3 R p b 2 4 x L 1 B s Y X l l c l B s Y X R p b n V t L 1 B p d m 9 0 Z W Q g Q 2 9 s d W 1 u L n t O M S 4 0 L D R 9 J n F 1 b 3 Q 7 L C Z x d W 9 0 O 1 N l Y 3 R p b 2 4 x L 1 B s Y X l l c l B s Y X R p b n V t L 1 B p d m 9 0 Z W Q g Q 2 9 s d W 1 u L n t O M S 4 1 L D V 9 J n F 1 b 3 Q 7 L C Z x d W 9 0 O 1 N l Y 3 R p b 2 4 x L 1 B s Y X l l c l B s Y X R p b n V t L 1 B p d m 9 0 Z W Q g Q 2 9 s d W 1 u L n t O M S 4 2 L D Z 9 J n F 1 b 3 Q 7 L C Z x d W 9 0 O 1 N l Y 3 R p b 2 4 x L 1 B s Y X l l c l B s Y X R p b n V t L 1 B p d m 9 0 Z W Q g Q 2 9 s d W 1 u L n t O M i 4 x L D d 9 J n F 1 b 3 Q 7 L C Z x d W 9 0 O 1 N l Y 3 R p b 2 4 x L 1 B s Y X l l c l B s Y X R p b n V t L 1 B p d m 9 0 Z W Q g Q 2 9 s d W 1 u L n t O M i 4 y L D h 9 J n F 1 b 3 Q 7 L C Z x d W 9 0 O 1 N l Y 3 R p b 2 4 x L 1 B s Y X l l c l B s Y X R p b n V t L 1 B p d m 9 0 Z W Q g Q 2 9 s d W 1 u L n t O M i 4 z L D l 9 J n F 1 b 3 Q 7 L C Z x d W 9 0 O 1 N l Y 3 R p b 2 4 x L 1 B s Y X l l c l B s Y X R p b n V t L 1 B p d m 9 0 Z W Q g Q 2 9 s d W 1 u L n t O M i 4 0 L D E w f S Z x d W 9 0 O y w m c X V v d D t T Z W N 0 a W 9 u M S 9 Q b G F 5 Z X J Q b G F 0 a W 5 1 b S 9 Q a X Z v d G V k I E N v b H V t b i 5 7 T j I u N S w x M X 0 m c X V v d D s s J n F 1 b 3 Q 7 U 2 V j d G l v b j E v U G x h e W V y U G x h d G l u d W 0 v U G l 2 b 3 R l Z C B D b 2 x 1 b W 4 u e 0 4 y L j Y s M T J 9 J n F 1 b 3 Q 7 L C Z x d W 9 0 O 1 N l Y 3 R p b 2 4 x L 1 B s Y X l l c l B s Y X R p b n V t L 1 B p d m 9 0 Z W Q g Q 2 9 s d W 1 u L n t O M y 4 x L D E z f S Z x d W 9 0 O y w m c X V v d D t T Z W N 0 a W 9 u M S 9 Q b G F 5 Z X J Q b G F 0 a W 5 1 b S 9 Q a X Z v d G V k I E N v b H V t b i 5 7 T j M u M i w x N H 0 m c X V v d D s s J n F 1 b 3 Q 7 U 2 V j d G l v b j E v U G x h e W V y U G x h d G l u d W 0 v U G l 2 b 3 R l Z C B D b 2 x 1 b W 4 u e 0 4 z L j M s M T V 9 J n F 1 b 3 Q 7 L C Z x d W 9 0 O 1 N l Y 3 R p b 2 4 x L 1 B s Y X l l c l B s Y X R p b n V t L 1 B p d m 9 0 Z W Q g Q 2 9 s d W 1 u L n t O M y 4 0 L D E 2 f S Z x d W 9 0 O y w m c X V v d D t T Z W N 0 a W 9 u M S 9 Q b G F 5 Z X J Q b G F 0 a W 5 1 b S 9 Q a X Z v d G V k I E N v b H V t b i 5 7 T j M u N S w x N 3 0 m c X V v d D s s J n F 1 b 3 Q 7 U 2 V j d G l v b j E v U G x h e W V y U G x h d G l u d W 0 v U G l 2 b 3 R l Z C B D b 2 x 1 b W 4 u e 0 4 z L j Y s M T h 9 J n F 1 b 3 Q 7 L C Z x d W 9 0 O 1 N l Y 3 R p b 2 4 x L 1 B s Y X l l c l B s Y X R p b n V t L 1 B p d m 9 0 Z W Q g Q 2 9 s d W 1 u L n t O N C 4 x L D E 5 f S Z x d W 9 0 O y w m c X V v d D t T Z W N 0 a W 9 u M S 9 Q b G F 5 Z X J Q b G F 0 a W 5 1 b S 9 Q a X Z v d G V k I E N v b H V t b i 5 7 T j Q u M i w y M H 0 m c X V v d D s s J n F 1 b 3 Q 7 U 2 V j d G l v b j E v U G x h e W V y U G x h d G l u d W 0 v U G l 2 b 3 R l Z C B D b 2 x 1 b W 4 u e 0 4 0 L j M s M j F 9 J n F 1 b 3 Q 7 L C Z x d W 9 0 O 1 N l Y 3 R p b 2 4 x L 1 B s Y X l l c l B s Y X R p b n V t L 1 B p d m 9 0 Z W Q g Q 2 9 s d W 1 u L n t O N C 4 0 L D I y f S Z x d W 9 0 O y w m c X V v d D t T Z W N 0 a W 9 u M S 9 Q b G F 5 Z X J Q b G F 0 a W 5 1 b S 9 Q a X Z v d G V k I E N v b H V t b i 5 7 T j Q u N S w y M 3 0 m c X V v d D s s J n F 1 b 3 Q 7 U 2 V j d G l v b j E v U G x h e W V y U G x h d G l u d W 0 v U G l 2 b 3 R l Z C B D b 2 x 1 b W 4 u e 0 4 0 L j Y s M j R 9 J n F 1 b 3 Q 7 L C Z x d W 9 0 O 1 N l Y 3 R p b 2 4 x L 1 B s Y X l l c l B s Y X R p b n V t L 1 B p d m 9 0 Z W Q g Q 2 9 s d W 1 u L n t O N S 4 x L D I 1 f S Z x d W 9 0 O y w m c X V v d D t T Z W N 0 a W 9 u M S 9 Q b G F 5 Z X J Q b G F 0 a W 5 1 b S 9 Q a X Z v d G V k I E N v b H V t b i 5 7 T j U u M i w y N n 0 m c X V v d D s s J n F 1 b 3 Q 7 U 2 V j d G l v b j E v U G x h e W V y U G x h d G l u d W 0 v U G l 2 b 3 R l Z C B D b 2 x 1 b W 4 u e 0 4 1 L j M s M j d 9 J n F 1 b 3 Q 7 L C Z x d W 9 0 O 1 N l Y 3 R p b 2 4 x L 1 B s Y X l l c l B s Y X R p b n V t L 1 B p d m 9 0 Z W Q g Q 2 9 s d W 1 u L n t O N S 4 0 L D I 4 f S Z x d W 9 0 O y w m c X V v d D t T Z W N 0 a W 9 u M S 9 Q b G F 5 Z X J Q b G F 0 a W 5 1 b S 9 Q a X Z v d G V k I E N v b H V t b i 5 7 T j U u N S w y O X 0 m c X V v d D s s J n F 1 b 3 Q 7 U 2 V j d G l v b j E v U G x h e W V y U G x h d G l u d W 0 v U G l 2 b 3 R l Z C B D b 2 x 1 b W 4 u e 0 4 1 L j Y s M z B 9 J n F 1 b 3 Q 7 L C Z x d W 9 0 O 1 N l Y 3 R p b 2 4 x L 1 B s Y X l l c l B s Y X R p b n V t L 1 B p d m 9 0 Z W Q g Q 2 9 s d W 1 u L n t O N i 4 x L D M x f S Z x d W 9 0 O y w m c X V v d D t T Z W N 0 a W 9 u M S 9 Q b G F 5 Z X J Q b G F 0 a W 5 1 b S 9 Q a X Z v d G V k I E N v b H V t b i 5 7 T j Y u M i w z M n 0 m c X V v d D s s J n F 1 b 3 Q 7 U 2 V j d G l v b j E v U G x h e W V y U G x h d G l u d W 0 v U G l 2 b 3 R l Z C B D b 2 x 1 b W 4 u e 0 4 2 L j M s M z N 9 J n F 1 b 3 Q 7 L C Z x d W 9 0 O 1 N l Y 3 R p b 2 4 x L 1 B s Y X l l c l B s Y X R p b n V t L 1 B p d m 9 0 Z W Q g Q 2 9 s d W 1 u L n t O N i 4 0 L D M 0 f S Z x d W 9 0 O y w m c X V v d D t T Z W N 0 a W 9 u M S 9 Q b G F 5 Z X J Q b G F 0 a W 5 1 b S 9 Q a X Z v d G V k I E N v b H V t b i 5 7 T j Y u N S w z N X 0 m c X V v d D s s J n F 1 b 3 Q 7 U 2 V j d G l v b j E v U G x h e W V y U G x h d G l u d W 0 v U G l 2 b 3 R l Z C B D b 2 x 1 b W 4 u e 0 4 2 L j Y s M z Z 9 J n F 1 b 3 Q 7 L C Z x d W 9 0 O 1 N l Y 3 R p b 2 4 x L 1 B s Y X l l c l B s Y X R p b n V t L 1 B p d m 9 0 Z W Q g Q 2 9 s d W 1 u L n t O N y 4 x L D M 3 f S Z x d W 9 0 O y w m c X V v d D t T Z W N 0 a W 9 u M S 9 Q b G F 5 Z X J Q b G F 0 a W 5 1 b S 9 Q a X Z v d G V k I E N v b H V t b i 5 7 T j c u M i w z O H 0 m c X V v d D s s J n F 1 b 3 Q 7 U 2 V j d G l v b j E v U G x h e W V y U G x h d G l u d W 0 v U G l 2 b 3 R l Z C B D b 2 x 1 b W 4 u e 0 4 3 L j M s M z l 9 J n F 1 b 3 Q 7 L C Z x d W 9 0 O 1 N l Y 3 R p b 2 4 x L 1 B s Y X l l c l B s Y X R p b n V t L 1 B p d m 9 0 Z W Q g Q 2 9 s d W 1 u L n t O N y 4 0 L D Q w f S Z x d W 9 0 O y w m c X V v d D t T Z W N 0 a W 9 u M S 9 Q b G F 5 Z X J Q b G F 0 a W 5 1 b S 9 Q a X Z v d G V k I E N v b H V t b i 5 7 T j c u N S w 0 M X 0 m c X V v d D s s J n F 1 b 3 Q 7 U 2 V j d G l v b j E v U G x h e W V y U G x h d G l u d W 0 v U G l 2 b 3 R l Z C B D b 2 x 1 b W 4 u e 0 4 3 L j Y s N D J 9 J n F 1 b 3 Q 7 X S w m c X V v d D t D b 2 x 1 b W 5 D b 3 V u d C Z x d W 9 0 O z o 0 M y w m c X V v d D t L Z X l D b 2 x 1 b W 5 O Y W 1 l c y Z x d W 9 0 O z p b X S w m c X V v d D t D b 2 x 1 b W 5 J Z G V u d G l 0 a W V z J n F 1 b 3 Q 7 O l s m c X V v d D t T Z W N 0 a W 9 u M S 9 Q b G F 5 Z X J Q b G F 0 a W 5 1 b S 9 Q a X Z v d G V k I E N v b H V t b i 5 7 U G x h e W V y L D B 9 J n F 1 b 3 Q 7 L C Z x d W 9 0 O 1 N l Y 3 R p b 2 4 x L 1 B s Y X l l c l B s Y X R p b n V t L 1 B p d m 9 0 Z W Q g Q 2 9 s d W 1 u L n t O M S 4 x L D F 9 J n F 1 b 3 Q 7 L C Z x d W 9 0 O 1 N l Y 3 R p b 2 4 x L 1 B s Y X l l c l B s Y X R p b n V t L 1 B p d m 9 0 Z W Q g Q 2 9 s d W 1 u L n t O M S 4 y L D J 9 J n F 1 b 3 Q 7 L C Z x d W 9 0 O 1 N l Y 3 R p b 2 4 x L 1 B s Y X l l c l B s Y X R p b n V t L 1 B p d m 9 0 Z W Q g Q 2 9 s d W 1 u L n t O M S 4 z L D N 9 J n F 1 b 3 Q 7 L C Z x d W 9 0 O 1 N l Y 3 R p b 2 4 x L 1 B s Y X l l c l B s Y X R p b n V t L 1 B p d m 9 0 Z W Q g Q 2 9 s d W 1 u L n t O M S 4 0 L D R 9 J n F 1 b 3 Q 7 L C Z x d W 9 0 O 1 N l Y 3 R p b 2 4 x L 1 B s Y X l l c l B s Y X R p b n V t L 1 B p d m 9 0 Z W Q g Q 2 9 s d W 1 u L n t O M S 4 1 L D V 9 J n F 1 b 3 Q 7 L C Z x d W 9 0 O 1 N l Y 3 R p b 2 4 x L 1 B s Y X l l c l B s Y X R p b n V t L 1 B p d m 9 0 Z W Q g Q 2 9 s d W 1 u L n t O M S 4 2 L D Z 9 J n F 1 b 3 Q 7 L C Z x d W 9 0 O 1 N l Y 3 R p b 2 4 x L 1 B s Y X l l c l B s Y X R p b n V t L 1 B p d m 9 0 Z W Q g Q 2 9 s d W 1 u L n t O M i 4 x L D d 9 J n F 1 b 3 Q 7 L C Z x d W 9 0 O 1 N l Y 3 R p b 2 4 x L 1 B s Y X l l c l B s Y X R p b n V t L 1 B p d m 9 0 Z W Q g Q 2 9 s d W 1 u L n t O M i 4 y L D h 9 J n F 1 b 3 Q 7 L C Z x d W 9 0 O 1 N l Y 3 R p b 2 4 x L 1 B s Y X l l c l B s Y X R p b n V t L 1 B p d m 9 0 Z W Q g Q 2 9 s d W 1 u L n t O M i 4 z L D l 9 J n F 1 b 3 Q 7 L C Z x d W 9 0 O 1 N l Y 3 R p b 2 4 x L 1 B s Y X l l c l B s Y X R p b n V t L 1 B p d m 9 0 Z W Q g Q 2 9 s d W 1 u L n t O M i 4 0 L D E w f S Z x d W 9 0 O y w m c X V v d D t T Z W N 0 a W 9 u M S 9 Q b G F 5 Z X J Q b G F 0 a W 5 1 b S 9 Q a X Z v d G V k I E N v b H V t b i 5 7 T j I u N S w x M X 0 m c X V v d D s s J n F 1 b 3 Q 7 U 2 V j d G l v b j E v U G x h e W V y U G x h d G l u d W 0 v U G l 2 b 3 R l Z C B D b 2 x 1 b W 4 u e 0 4 y L j Y s M T J 9 J n F 1 b 3 Q 7 L C Z x d W 9 0 O 1 N l Y 3 R p b 2 4 x L 1 B s Y X l l c l B s Y X R p b n V t L 1 B p d m 9 0 Z W Q g Q 2 9 s d W 1 u L n t O M y 4 x L D E z f S Z x d W 9 0 O y w m c X V v d D t T Z W N 0 a W 9 u M S 9 Q b G F 5 Z X J Q b G F 0 a W 5 1 b S 9 Q a X Z v d G V k I E N v b H V t b i 5 7 T j M u M i w x N H 0 m c X V v d D s s J n F 1 b 3 Q 7 U 2 V j d G l v b j E v U G x h e W V y U G x h d G l u d W 0 v U G l 2 b 3 R l Z C B D b 2 x 1 b W 4 u e 0 4 z L j M s M T V 9 J n F 1 b 3 Q 7 L C Z x d W 9 0 O 1 N l Y 3 R p b 2 4 x L 1 B s Y X l l c l B s Y X R p b n V t L 1 B p d m 9 0 Z W Q g Q 2 9 s d W 1 u L n t O M y 4 0 L D E 2 f S Z x d W 9 0 O y w m c X V v d D t T Z W N 0 a W 9 u M S 9 Q b G F 5 Z X J Q b G F 0 a W 5 1 b S 9 Q a X Z v d G V k I E N v b H V t b i 5 7 T j M u N S w x N 3 0 m c X V v d D s s J n F 1 b 3 Q 7 U 2 V j d G l v b j E v U G x h e W V y U G x h d G l u d W 0 v U G l 2 b 3 R l Z C B D b 2 x 1 b W 4 u e 0 4 z L j Y s M T h 9 J n F 1 b 3 Q 7 L C Z x d W 9 0 O 1 N l Y 3 R p b 2 4 x L 1 B s Y X l l c l B s Y X R p b n V t L 1 B p d m 9 0 Z W Q g Q 2 9 s d W 1 u L n t O N C 4 x L D E 5 f S Z x d W 9 0 O y w m c X V v d D t T Z W N 0 a W 9 u M S 9 Q b G F 5 Z X J Q b G F 0 a W 5 1 b S 9 Q a X Z v d G V k I E N v b H V t b i 5 7 T j Q u M i w y M H 0 m c X V v d D s s J n F 1 b 3 Q 7 U 2 V j d G l v b j E v U G x h e W V y U G x h d G l u d W 0 v U G l 2 b 3 R l Z C B D b 2 x 1 b W 4 u e 0 4 0 L j M s M j F 9 J n F 1 b 3 Q 7 L C Z x d W 9 0 O 1 N l Y 3 R p b 2 4 x L 1 B s Y X l l c l B s Y X R p b n V t L 1 B p d m 9 0 Z W Q g Q 2 9 s d W 1 u L n t O N C 4 0 L D I y f S Z x d W 9 0 O y w m c X V v d D t T Z W N 0 a W 9 u M S 9 Q b G F 5 Z X J Q b G F 0 a W 5 1 b S 9 Q a X Z v d G V k I E N v b H V t b i 5 7 T j Q u N S w y M 3 0 m c X V v d D s s J n F 1 b 3 Q 7 U 2 V j d G l v b j E v U G x h e W V y U G x h d G l u d W 0 v U G l 2 b 3 R l Z C B D b 2 x 1 b W 4 u e 0 4 0 L j Y s M j R 9 J n F 1 b 3 Q 7 L C Z x d W 9 0 O 1 N l Y 3 R p b 2 4 x L 1 B s Y X l l c l B s Y X R p b n V t L 1 B p d m 9 0 Z W Q g Q 2 9 s d W 1 u L n t O N S 4 x L D I 1 f S Z x d W 9 0 O y w m c X V v d D t T Z W N 0 a W 9 u M S 9 Q b G F 5 Z X J Q b G F 0 a W 5 1 b S 9 Q a X Z v d G V k I E N v b H V t b i 5 7 T j U u M i w y N n 0 m c X V v d D s s J n F 1 b 3 Q 7 U 2 V j d G l v b j E v U G x h e W V y U G x h d G l u d W 0 v U G l 2 b 3 R l Z C B D b 2 x 1 b W 4 u e 0 4 1 L j M s M j d 9 J n F 1 b 3 Q 7 L C Z x d W 9 0 O 1 N l Y 3 R p b 2 4 x L 1 B s Y X l l c l B s Y X R p b n V t L 1 B p d m 9 0 Z W Q g Q 2 9 s d W 1 u L n t O N S 4 0 L D I 4 f S Z x d W 9 0 O y w m c X V v d D t T Z W N 0 a W 9 u M S 9 Q b G F 5 Z X J Q b G F 0 a W 5 1 b S 9 Q a X Z v d G V k I E N v b H V t b i 5 7 T j U u N S w y O X 0 m c X V v d D s s J n F 1 b 3 Q 7 U 2 V j d G l v b j E v U G x h e W V y U G x h d G l u d W 0 v U G l 2 b 3 R l Z C B D b 2 x 1 b W 4 u e 0 4 1 L j Y s M z B 9 J n F 1 b 3 Q 7 L C Z x d W 9 0 O 1 N l Y 3 R p b 2 4 x L 1 B s Y X l l c l B s Y X R p b n V t L 1 B p d m 9 0 Z W Q g Q 2 9 s d W 1 u L n t O N i 4 x L D M x f S Z x d W 9 0 O y w m c X V v d D t T Z W N 0 a W 9 u M S 9 Q b G F 5 Z X J Q b G F 0 a W 5 1 b S 9 Q a X Z v d G V k I E N v b H V t b i 5 7 T j Y u M i w z M n 0 m c X V v d D s s J n F 1 b 3 Q 7 U 2 V j d G l v b j E v U G x h e W V y U G x h d G l u d W 0 v U G l 2 b 3 R l Z C B D b 2 x 1 b W 4 u e 0 4 2 L j M s M z N 9 J n F 1 b 3 Q 7 L C Z x d W 9 0 O 1 N l Y 3 R p b 2 4 x L 1 B s Y X l l c l B s Y X R p b n V t L 1 B p d m 9 0 Z W Q g Q 2 9 s d W 1 u L n t O N i 4 0 L D M 0 f S Z x d W 9 0 O y w m c X V v d D t T Z W N 0 a W 9 u M S 9 Q b G F 5 Z X J Q b G F 0 a W 5 1 b S 9 Q a X Z v d G V k I E N v b H V t b i 5 7 T j Y u N S w z N X 0 m c X V v d D s s J n F 1 b 3 Q 7 U 2 V j d G l v b j E v U G x h e W V y U G x h d G l u d W 0 v U G l 2 b 3 R l Z C B D b 2 x 1 b W 4 u e 0 4 2 L j Y s M z Z 9 J n F 1 b 3 Q 7 L C Z x d W 9 0 O 1 N l Y 3 R p b 2 4 x L 1 B s Y X l l c l B s Y X R p b n V t L 1 B p d m 9 0 Z W Q g Q 2 9 s d W 1 u L n t O N y 4 x L D M 3 f S Z x d W 9 0 O y w m c X V v d D t T Z W N 0 a W 9 u M S 9 Q b G F 5 Z X J Q b G F 0 a W 5 1 b S 9 Q a X Z v d G V k I E N v b H V t b i 5 7 T j c u M i w z O H 0 m c X V v d D s s J n F 1 b 3 Q 7 U 2 V j d G l v b j E v U G x h e W V y U G x h d G l u d W 0 v U G l 2 b 3 R l Z C B D b 2 x 1 b W 4 u e 0 4 3 L j M s M z l 9 J n F 1 b 3 Q 7 L C Z x d W 9 0 O 1 N l Y 3 R p b 2 4 x L 1 B s Y X l l c l B s Y X R p b n V t L 1 B p d m 9 0 Z W Q g Q 2 9 s d W 1 u L n t O N y 4 0 L D Q w f S Z x d W 9 0 O y w m c X V v d D t T Z W N 0 a W 9 u M S 9 Q b G F 5 Z X J Q b G F 0 a W 5 1 b S 9 Q a X Z v d G V k I E N v b H V t b i 5 7 T j c u N S w 0 M X 0 m c X V v d D s s J n F 1 b 3 Q 7 U 2 V j d G l v b j E v U G x h e W V y U G x h d G l u d W 0 v U G l 2 b 3 R l Z C B D b 2 x 1 b W 4 u e 0 4 3 L j Y s N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G F 5 Z X J Q b G F 0 a W 5 1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Q b G F 0 a W 5 1 b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Q b G F 0 a W 5 1 b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B s Y X R p b n V t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R 2 9 s Z D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l Y W 1 H b 2 x k I i A v P j x F b n R y e S B U e X B l P S J G a W x s Z W R D b 2 1 w b G V 0 Z V J l c 3 V s d F R v V 2 9 y a 3 N o Z W V 0 I i B W Y W x 1 Z T 0 i b D E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w M l Q w O D o 0 M D o 0 O S 4 1 N D k 4 N j A 1 W i I g L z 4 8 R W 5 0 c n k g V H l w Z T 0 i R m l s b E N v b H V t b l R 5 c G V z I i B W Y W x 1 Z T 0 i c 0 J n V U Z C U V V G Q l F V R k J R V U Z C U V V G Q l F V R k J R V U Z C U V V G Q l F V R k J R V U Z C U V V G Q l F V R k J R V U Z C U V V G Q l E 9 P S I g L z 4 8 R W 5 0 c n k g V H l w Z T 0 i R m l s b E N v b H V t b k 5 h b W V z I i B W Y W x 1 Z T 0 i c 1 s m c X V v d D t U Z W F t J n F 1 b 3 Q 7 L C Z x d W 9 0 O 0 4 x L j E m c X V v d D s s J n F 1 b 3 Q 7 T j E u M i Z x d W 9 0 O y w m c X V v d D t O M S 4 z J n F 1 b 3 Q 7 L C Z x d W 9 0 O 0 4 x L j Q m c X V v d D s s J n F 1 b 3 Q 7 T j E u N S Z x d W 9 0 O y w m c X V v d D t O M S 4 2 J n F 1 b 3 Q 7 L C Z x d W 9 0 O 0 4 y L j E m c X V v d D s s J n F 1 b 3 Q 7 T j I u M i Z x d W 9 0 O y w m c X V v d D t O M i 4 z J n F 1 b 3 Q 7 L C Z x d W 9 0 O 0 4 y L j Q m c X V v d D s s J n F 1 b 3 Q 7 T j I u N S Z x d W 9 0 O y w m c X V v d D t O M i 4 2 J n F 1 b 3 Q 7 L C Z x d W 9 0 O 0 4 z L j E m c X V v d D s s J n F 1 b 3 Q 7 T j M u M i Z x d W 9 0 O y w m c X V v d D t O M y 4 z J n F 1 b 3 Q 7 L C Z x d W 9 0 O 0 4 z L j Q m c X V v d D s s J n F 1 b 3 Q 7 T j M u N S Z x d W 9 0 O y w m c X V v d D t O M y 4 2 J n F 1 b 3 Q 7 L C Z x d W 9 0 O 0 4 0 L j E m c X V v d D s s J n F 1 b 3 Q 7 T j Q u M i Z x d W 9 0 O y w m c X V v d D t O N C 4 z J n F 1 b 3 Q 7 L C Z x d W 9 0 O 0 4 0 L j Q m c X V v d D s s J n F 1 b 3 Q 7 T j Q u N S Z x d W 9 0 O y w m c X V v d D t O N C 4 2 J n F 1 b 3 Q 7 L C Z x d W 9 0 O 0 4 1 L j E m c X V v d D s s J n F 1 b 3 Q 7 T j U u M i Z x d W 9 0 O y w m c X V v d D t O N S 4 z J n F 1 b 3 Q 7 L C Z x d W 9 0 O 0 4 1 L j Q m c X V v d D s s J n F 1 b 3 Q 7 T j U u N S Z x d W 9 0 O y w m c X V v d D t O N S 4 2 J n F 1 b 3 Q 7 L C Z x d W 9 0 O 0 4 2 L j E m c X V v d D s s J n F 1 b 3 Q 7 T j Y u M i Z x d W 9 0 O y w m c X V v d D t O N i 4 z J n F 1 b 3 Q 7 L C Z x d W 9 0 O 0 4 2 L j Q m c X V v d D s s J n F 1 b 3 Q 7 T j Y u N S Z x d W 9 0 O y w m c X V v d D t O N i 4 2 J n F 1 b 3 Q 7 L C Z x d W 9 0 O 0 4 3 L j E m c X V v d D s s J n F 1 b 3 Q 7 T j c u M i Z x d W 9 0 O y w m c X V v d D t O N y 4 z J n F 1 b 3 Q 7 L C Z x d W 9 0 O 0 4 3 L j Q m c X V v d D s s J n F 1 b 3 Q 7 T j c u N S Z x d W 9 0 O y w m c X V v d D t O N y 4 2 J n F 1 b 3 Q 7 X S I g L z 4 8 R W 5 0 c n k g V H l w Z T 0 i R m l s b F N 0 Y X R 1 c y I g V m F s d W U 9 I n N D b 2 1 w b G V 0 Z S I g L z 4 8 R W 5 0 c n k g V H l w Z T 0 i U X V l c n l J R C I g V m F s d W U 9 I n M 5 M m R l Y T F m N i 0 4 Z j d h L T R m N W E t Y W N j M C 1 i Y W V k Z D R j O G N j Z W Q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J l b G F 0 a W 9 u c 2 h p c E l u Z m 9 D b 2 5 0 Y W l u Z X I i I F Z h b H V l P S J z e y Z x d W 9 0 O 2 N v b H V t b k N v d W 5 0 J n F 1 b 3 Q 7 O j Q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F t R 2 9 s Z C 9 Q a X Z v d G V k I E N v b H V t b i 5 7 V G V h b S w w f S Z x d W 9 0 O y w m c X V v d D t T Z W N 0 a W 9 u M S 9 U Z W F t R 2 9 s Z C 9 Q a X Z v d G V k I E N v b H V t b i 5 7 T j E u M S w x f S Z x d W 9 0 O y w m c X V v d D t T Z W N 0 a W 9 u M S 9 U Z W F t R 2 9 s Z C 9 Q a X Z v d G V k I E N v b H V t b i 5 7 T j E u M i w y f S Z x d W 9 0 O y w m c X V v d D t T Z W N 0 a W 9 u M S 9 U Z W F t R 2 9 s Z C 9 Q a X Z v d G V k I E N v b H V t b i 5 7 T j E u M y w z f S Z x d W 9 0 O y w m c X V v d D t T Z W N 0 a W 9 u M S 9 U Z W F t R 2 9 s Z C 9 Q a X Z v d G V k I E N v b H V t b i 5 7 T j E u N C w 0 f S Z x d W 9 0 O y w m c X V v d D t T Z W N 0 a W 9 u M S 9 U Z W F t R 2 9 s Z C 9 Q a X Z v d G V k I E N v b H V t b i 5 7 T j E u N S w 1 f S Z x d W 9 0 O y w m c X V v d D t T Z W N 0 a W 9 u M S 9 U Z W F t R 2 9 s Z C 9 Q a X Z v d G V k I E N v b H V t b i 5 7 T j E u N i w 2 f S Z x d W 9 0 O y w m c X V v d D t T Z W N 0 a W 9 u M S 9 U Z W F t R 2 9 s Z C 9 Q a X Z v d G V k I E N v b H V t b i 5 7 T j I u M S w 3 f S Z x d W 9 0 O y w m c X V v d D t T Z W N 0 a W 9 u M S 9 U Z W F t R 2 9 s Z C 9 Q a X Z v d G V k I E N v b H V t b i 5 7 T j I u M i w 4 f S Z x d W 9 0 O y w m c X V v d D t T Z W N 0 a W 9 u M S 9 U Z W F t R 2 9 s Z C 9 Q a X Z v d G V k I E N v b H V t b i 5 7 T j I u M y w 5 f S Z x d W 9 0 O y w m c X V v d D t T Z W N 0 a W 9 u M S 9 U Z W F t R 2 9 s Z C 9 Q a X Z v d G V k I E N v b H V t b i 5 7 T j I u N C w x M H 0 m c X V v d D s s J n F 1 b 3 Q 7 U 2 V j d G l v b j E v V G V h b U d v b G Q v U G l 2 b 3 R l Z C B D b 2 x 1 b W 4 u e 0 4 y L j U s M T F 9 J n F 1 b 3 Q 7 L C Z x d W 9 0 O 1 N l Y 3 R p b 2 4 x L 1 R l Y W 1 H b 2 x k L 1 B p d m 9 0 Z W Q g Q 2 9 s d W 1 u L n t O M i 4 2 L D E y f S Z x d W 9 0 O y w m c X V v d D t T Z W N 0 a W 9 u M S 9 U Z W F t R 2 9 s Z C 9 Q a X Z v d G V k I E N v b H V t b i 5 7 T j M u M S w x M 3 0 m c X V v d D s s J n F 1 b 3 Q 7 U 2 V j d G l v b j E v V G V h b U d v b G Q v U G l 2 b 3 R l Z C B D b 2 x 1 b W 4 u e 0 4 z L j I s M T R 9 J n F 1 b 3 Q 7 L C Z x d W 9 0 O 1 N l Y 3 R p b 2 4 x L 1 R l Y W 1 H b 2 x k L 1 B p d m 9 0 Z W Q g Q 2 9 s d W 1 u L n t O M y 4 z L D E 1 f S Z x d W 9 0 O y w m c X V v d D t T Z W N 0 a W 9 u M S 9 U Z W F t R 2 9 s Z C 9 Q a X Z v d G V k I E N v b H V t b i 5 7 T j M u N C w x N n 0 m c X V v d D s s J n F 1 b 3 Q 7 U 2 V j d G l v b j E v V G V h b U d v b G Q v U G l 2 b 3 R l Z C B D b 2 x 1 b W 4 u e 0 4 z L j U s M T d 9 J n F 1 b 3 Q 7 L C Z x d W 9 0 O 1 N l Y 3 R p b 2 4 x L 1 R l Y W 1 H b 2 x k L 1 B p d m 9 0 Z W Q g Q 2 9 s d W 1 u L n t O M y 4 2 L D E 4 f S Z x d W 9 0 O y w m c X V v d D t T Z W N 0 a W 9 u M S 9 U Z W F t R 2 9 s Z C 9 Q a X Z v d G V k I E N v b H V t b i 5 7 T j Q u M S w x O X 0 m c X V v d D s s J n F 1 b 3 Q 7 U 2 V j d G l v b j E v V G V h b U d v b G Q v U G l 2 b 3 R l Z C B D b 2 x 1 b W 4 u e 0 4 0 L j I s M j B 9 J n F 1 b 3 Q 7 L C Z x d W 9 0 O 1 N l Y 3 R p b 2 4 x L 1 R l Y W 1 H b 2 x k L 1 B p d m 9 0 Z W Q g Q 2 9 s d W 1 u L n t O N C 4 z L D I x f S Z x d W 9 0 O y w m c X V v d D t T Z W N 0 a W 9 u M S 9 U Z W F t R 2 9 s Z C 9 Q a X Z v d G V k I E N v b H V t b i 5 7 T j Q u N C w y M n 0 m c X V v d D s s J n F 1 b 3 Q 7 U 2 V j d G l v b j E v V G V h b U d v b G Q v U G l 2 b 3 R l Z C B D b 2 x 1 b W 4 u e 0 4 0 L j U s M j N 9 J n F 1 b 3 Q 7 L C Z x d W 9 0 O 1 N l Y 3 R p b 2 4 x L 1 R l Y W 1 H b 2 x k L 1 B p d m 9 0 Z W Q g Q 2 9 s d W 1 u L n t O N C 4 2 L D I 0 f S Z x d W 9 0 O y w m c X V v d D t T Z W N 0 a W 9 u M S 9 U Z W F t R 2 9 s Z C 9 Q a X Z v d G V k I E N v b H V t b i 5 7 T j U u M S w y N X 0 m c X V v d D s s J n F 1 b 3 Q 7 U 2 V j d G l v b j E v V G V h b U d v b G Q v U G l 2 b 3 R l Z C B D b 2 x 1 b W 4 u e 0 4 1 L j I s M j Z 9 J n F 1 b 3 Q 7 L C Z x d W 9 0 O 1 N l Y 3 R p b 2 4 x L 1 R l Y W 1 H b 2 x k L 1 B p d m 9 0 Z W Q g Q 2 9 s d W 1 u L n t O N S 4 z L D I 3 f S Z x d W 9 0 O y w m c X V v d D t T Z W N 0 a W 9 u M S 9 U Z W F t R 2 9 s Z C 9 Q a X Z v d G V k I E N v b H V t b i 5 7 T j U u N C w y O H 0 m c X V v d D s s J n F 1 b 3 Q 7 U 2 V j d G l v b j E v V G V h b U d v b G Q v U G l 2 b 3 R l Z C B D b 2 x 1 b W 4 u e 0 4 1 L j U s M j l 9 J n F 1 b 3 Q 7 L C Z x d W 9 0 O 1 N l Y 3 R p b 2 4 x L 1 R l Y W 1 H b 2 x k L 1 B p d m 9 0 Z W Q g Q 2 9 s d W 1 u L n t O N S 4 2 L D M w f S Z x d W 9 0 O y w m c X V v d D t T Z W N 0 a W 9 u M S 9 U Z W F t R 2 9 s Z C 9 Q a X Z v d G V k I E N v b H V t b i 5 7 T j Y u M S w z M X 0 m c X V v d D s s J n F 1 b 3 Q 7 U 2 V j d G l v b j E v V G V h b U d v b G Q v U G l 2 b 3 R l Z C B D b 2 x 1 b W 4 u e 0 4 2 L j I s M z J 9 J n F 1 b 3 Q 7 L C Z x d W 9 0 O 1 N l Y 3 R p b 2 4 x L 1 R l Y W 1 H b 2 x k L 1 B p d m 9 0 Z W Q g Q 2 9 s d W 1 u L n t O N i 4 z L D M z f S Z x d W 9 0 O y w m c X V v d D t T Z W N 0 a W 9 u M S 9 U Z W F t R 2 9 s Z C 9 Q a X Z v d G V k I E N v b H V t b i 5 7 T j Y u N C w z N H 0 m c X V v d D s s J n F 1 b 3 Q 7 U 2 V j d G l v b j E v V G V h b U d v b G Q v U G l 2 b 3 R l Z C B D b 2 x 1 b W 4 u e 0 4 2 L j U s M z V 9 J n F 1 b 3 Q 7 L C Z x d W 9 0 O 1 N l Y 3 R p b 2 4 x L 1 R l Y W 1 H b 2 x k L 1 B p d m 9 0 Z W Q g Q 2 9 s d W 1 u L n t O N i 4 2 L D M 2 f S Z x d W 9 0 O y w m c X V v d D t T Z W N 0 a W 9 u M S 9 U Z W F t R 2 9 s Z C 9 Q a X Z v d G V k I E N v b H V t b i 5 7 T j c u M S w z N 3 0 m c X V v d D s s J n F 1 b 3 Q 7 U 2 V j d G l v b j E v V G V h b U d v b G Q v U G l 2 b 3 R l Z C B D b 2 x 1 b W 4 u e 0 4 3 L j I s M z h 9 J n F 1 b 3 Q 7 L C Z x d W 9 0 O 1 N l Y 3 R p b 2 4 x L 1 R l Y W 1 H b 2 x k L 1 B p d m 9 0 Z W Q g Q 2 9 s d W 1 u L n t O N y 4 z L D M 5 f S Z x d W 9 0 O y w m c X V v d D t T Z W N 0 a W 9 u M S 9 U Z W F t R 2 9 s Z C 9 Q a X Z v d G V k I E N v b H V t b i 5 7 T j c u N C w 0 M H 0 m c X V v d D s s J n F 1 b 3 Q 7 U 2 V j d G l v b j E v V G V h b U d v b G Q v U G l 2 b 3 R l Z C B D b 2 x 1 b W 4 u e 0 4 3 L j U s N D F 9 J n F 1 b 3 Q 7 L C Z x d W 9 0 O 1 N l Y 3 R p b 2 4 x L 1 R l Y W 1 H b 2 x k L 1 B p d m 9 0 Z W Q g Q 2 9 s d W 1 u L n t O N y 4 2 L D Q y f S Z x d W 9 0 O 1 0 s J n F 1 b 3 Q 7 Q 2 9 s d W 1 u Q 2 9 1 b n Q m c X V v d D s 6 N D M s J n F 1 b 3 Q 7 S 2 V 5 Q 2 9 s d W 1 u T m F t Z X M m c X V v d D s 6 W 1 0 s J n F 1 b 3 Q 7 Q 2 9 s d W 1 u S W R l b n R p d G l l c y Z x d W 9 0 O z p b J n F 1 b 3 Q 7 U 2 V j d G l v b j E v V G V h b U d v b G Q v U G l 2 b 3 R l Z C B D b 2 x 1 b W 4 u e 1 R l Y W 0 s M H 0 m c X V v d D s s J n F 1 b 3 Q 7 U 2 V j d G l v b j E v V G V h b U d v b G Q v U G l 2 b 3 R l Z C B D b 2 x 1 b W 4 u e 0 4 x L j E s M X 0 m c X V v d D s s J n F 1 b 3 Q 7 U 2 V j d G l v b j E v V G V h b U d v b G Q v U G l 2 b 3 R l Z C B D b 2 x 1 b W 4 u e 0 4 x L j I s M n 0 m c X V v d D s s J n F 1 b 3 Q 7 U 2 V j d G l v b j E v V G V h b U d v b G Q v U G l 2 b 3 R l Z C B D b 2 x 1 b W 4 u e 0 4 x L j M s M 3 0 m c X V v d D s s J n F 1 b 3 Q 7 U 2 V j d G l v b j E v V G V h b U d v b G Q v U G l 2 b 3 R l Z C B D b 2 x 1 b W 4 u e 0 4 x L j Q s N H 0 m c X V v d D s s J n F 1 b 3 Q 7 U 2 V j d G l v b j E v V G V h b U d v b G Q v U G l 2 b 3 R l Z C B D b 2 x 1 b W 4 u e 0 4 x L j U s N X 0 m c X V v d D s s J n F 1 b 3 Q 7 U 2 V j d G l v b j E v V G V h b U d v b G Q v U G l 2 b 3 R l Z C B D b 2 x 1 b W 4 u e 0 4 x L j Y s N n 0 m c X V v d D s s J n F 1 b 3 Q 7 U 2 V j d G l v b j E v V G V h b U d v b G Q v U G l 2 b 3 R l Z C B D b 2 x 1 b W 4 u e 0 4 y L j E s N 3 0 m c X V v d D s s J n F 1 b 3 Q 7 U 2 V j d G l v b j E v V G V h b U d v b G Q v U G l 2 b 3 R l Z C B D b 2 x 1 b W 4 u e 0 4 y L j I s O H 0 m c X V v d D s s J n F 1 b 3 Q 7 U 2 V j d G l v b j E v V G V h b U d v b G Q v U G l 2 b 3 R l Z C B D b 2 x 1 b W 4 u e 0 4 y L j M s O X 0 m c X V v d D s s J n F 1 b 3 Q 7 U 2 V j d G l v b j E v V G V h b U d v b G Q v U G l 2 b 3 R l Z C B D b 2 x 1 b W 4 u e 0 4 y L j Q s M T B 9 J n F 1 b 3 Q 7 L C Z x d W 9 0 O 1 N l Y 3 R p b 2 4 x L 1 R l Y W 1 H b 2 x k L 1 B p d m 9 0 Z W Q g Q 2 9 s d W 1 u L n t O M i 4 1 L D E x f S Z x d W 9 0 O y w m c X V v d D t T Z W N 0 a W 9 u M S 9 U Z W F t R 2 9 s Z C 9 Q a X Z v d G V k I E N v b H V t b i 5 7 T j I u N i w x M n 0 m c X V v d D s s J n F 1 b 3 Q 7 U 2 V j d G l v b j E v V G V h b U d v b G Q v U G l 2 b 3 R l Z C B D b 2 x 1 b W 4 u e 0 4 z L j E s M T N 9 J n F 1 b 3 Q 7 L C Z x d W 9 0 O 1 N l Y 3 R p b 2 4 x L 1 R l Y W 1 H b 2 x k L 1 B p d m 9 0 Z W Q g Q 2 9 s d W 1 u L n t O M y 4 y L D E 0 f S Z x d W 9 0 O y w m c X V v d D t T Z W N 0 a W 9 u M S 9 U Z W F t R 2 9 s Z C 9 Q a X Z v d G V k I E N v b H V t b i 5 7 T j M u M y w x N X 0 m c X V v d D s s J n F 1 b 3 Q 7 U 2 V j d G l v b j E v V G V h b U d v b G Q v U G l 2 b 3 R l Z C B D b 2 x 1 b W 4 u e 0 4 z L j Q s M T Z 9 J n F 1 b 3 Q 7 L C Z x d W 9 0 O 1 N l Y 3 R p b 2 4 x L 1 R l Y W 1 H b 2 x k L 1 B p d m 9 0 Z W Q g Q 2 9 s d W 1 u L n t O M y 4 1 L D E 3 f S Z x d W 9 0 O y w m c X V v d D t T Z W N 0 a W 9 u M S 9 U Z W F t R 2 9 s Z C 9 Q a X Z v d G V k I E N v b H V t b i 5 7 T j M u N i w x O H 0 m c X V v d D s s J n F 1 b 3 Q 7 U 2 V j d G l v b j E v V G V h b U d v b G Q v U G l 2 b 3 R l Z C B D b 2 x 1 b W 4 u e 0 4 0 L j E s M T l 9 J n F 1 b 3 Q 7 L C Z x d W 9 0 O 1 N l Y 3 R p b 2 4 x L 1 R l Y W 1 H b 2 x k L 1 B p d m 9 0 Z W Q g Q 2 9 s d W 1 u L n t O N C 4 y L D I w f S Z x d W 9 0 O y w m c X V v d D t T Z W N 0 a W 9 u M S 9 U Z W F t R 2 9 s Z C 9 Q a X Z v d G V k I E N v b H V t b i 5 7 T j Q u M y w y M X 0 m c X V v d D s s J n F 1 b 3 Q 7 U 2 V j d G l v b j E v V G V h b U d v b G Q v U G l 2 b 3 R l Z C B D b 2 x 1 b W 4 u e 0 4 0 L j Q s M j J 9 J n F 1 b 3 Q 7 L C Z x d W 9 0 O 1 N l Y 3 R p b 2 4 x L 1 R l Y W 1 H b 2 x k L 1 B p d m 9 0 Z W Q g Q 2 9 s d W 1 u L n t O N C 4 1 L D I z f S Z x d W 9 0 O y w m c X V v d D t T Z W N 0 a W 9 u M S 9 U Z W F t R 2 9 s Z C 9 Q a X Z v d G V k I E N v b H V t b i 5 7 T j Q u N i w y N H 0 m c X V v d D s s J n F 1 b 3 Q 7 U 2 V j d G l v b j E v V G V h b U d v b G Q v U G l 2 b 3 R l Z C B D b 2 x 1 b W 4 u e 0 4 1 L j E s M j V 9 J n F 1 b 3 Q 7 L C Z x d W 9 0 O 1 N l Y 3 R p b 2 4 x L 1 R l Y W 1 H b 2 x k L 1 B p d m 9 0 Z W Q g Q 2 9 s d W 1 u L n t O N S 4 y L D I 2 f S Z x d W 9 0 O y w m c X V v d D t T Z W N 0 a W 9 u M S 9 U Z W F t R 2 9 s Z C 9 Q a X Z v d G V k I E N v b H V t b i 5 7 T j U u M y w y N 3 0 m c X V v d D s s J n F 1 b 3 Q 7 U 2 V j d G l v b j E v V G V h b U d v b G Q v U G l 2 b 3 R l Z C B D b 2 x 1 b W 4 u e 0 4 1 L j Q s M j h 9 J n F 1 b 3 Q 7 L C Z x d W 9 0 O 1 N l Y 3 R p b 2 4 x L 1 R l Y W 1 H b 2 x k L 1 B p d m 9 0 Z W Q g Q 2 9 s d W 1 u L n t O N S 4 1 L D I 5 f S Z x d W 9 0 O y w m c X V v d D t T Z W N 0 a W 9 u M S 9 U Z W F t R 2 9 s Z C 9 Q a X Z v d G V k I E N v b H V t b i 5 7 T j U u N i w z M H 0 m c X V v d D s s J n F 1 b 3 Q 7 U 2 V j d G l v b j E v V G V h b U d v b G Q v U G l 2 b 3 R l Z C B D b 2 x 1 b W 4 u e 0 4 2 L j E s M z F 9 J n F 1 b 3 Q 7 L C Z x d W 9 0 O 1 N l Y 3 R p b 2 4 x L 1 R l Y W 1 H b 2 x k L 1 B p d m 9 0 Z W Q g Q 2 9 s d W 1 u L n t O N i 4 y L D M y f S Z x d W 9 0 O y w m c X V v d D t T Z W N 0 a W 9 u M S 9 U Z W F t R 2 9 s Z C 9 Q a X Z v d G V k I E N v b H V t b i 5 7 T j Y u M y w z M 3 0 m c X V v d D s s J n F 1 b 3 Q 7 U 2 V j d G l v b j E v V G V h b U d v b G Q v U G l 2 b 3 R l Z C B D b 2 x 1 b W 4 u e 0 4 2 L j Q s M z R 9 J n F 1 b 3 Q 7 L C Z x d W 9 0 O 1 N l Y 3 R p b 2 4 x L 1 R l Y W 1 H b 2 x k L 1 B p d m 9 0 Z W Q g Q 2 9 s d W 1 u L n t O N i 4 1 L D M 1 f S Z x d W 9 0 O y w m c X V v d D t T Z W N 0 a W 9 u M S 9 U Z W F t R 2 9 s Z C 9 Q a X Z v d G V k I E N v b H V t b i 5 7 T j Y u N i w z N n 0 m c X V v d D s s J n F 1 b 3 Q 7 U 2 V j d G l v b j E v V G V h b U d v b G Q v U G l 2 b 3 R l Z C B D b 2 x 1 b W 4 u e 0 4 3 L j E s M z d 9 J n F 1 b 3 Q 7 L C Z x d W 9 0 O 1 N l Y 3 R p b 2 4 x L 1 R l Y W 1 H b 2 x k L 1 B p d m 9 0 Z W Q g Q 2 9 s d W 1 u L n t O N y 4 y L D M 4 f S Z x d W 9 0 O y w m c X V v d D t T Z W N 0 a W 9 u M S 9 U Z W F t R 2 9 s Z C 9 Q a X Z v d G V k I E N v b H V t b i 5 7 T j c u M y w z O X 0 m c X V v d D s s J n F 1 b 3 Q 7 U 2 V j d G l v b j E v V G V h b U d v b G Q v U G l 2 b 3 R l Z C B D b 2 x 1 b W 4 u e 0 4 3 L j Q s N D B 9 J n F 1 b 3 Q 7 L C Z x d W 9 0 O 1 N l Y 3 R p b 2 4 x L 1 R l Y W 1 H b 2 x k L 1 B p d m 9 0 Z W Q g Q 2 9 s d W 1 u L n t O N y 4 1 L D Q x f S Z x d W 9 0 O y w m c X V v d D t T Z W N 0 a W 9 u M S 9 U Z W F t R 2 9 s Z C 9 Q a X Z v d G V k I E N v b H V t b i 5 7 T j c u N i w 0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Y W 1 H b 2 x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H b 2 x k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H b 2 x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d v b G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Q b G F 0 a W 5 1 b T w v S X R l b V B h d G g + P C 9 J d G V t T G 9 j Y X R p b 2 4 + P F N 0 Y W J s Z U V u d H J p Z X M + P E V u d H J 5 I F R 5 c G U 9 I k Z p b G x U Y X J n Z X Q i I F Z h b H V l P S J z V G V h b V B s Y X R p b n V t I i A v P j x F b n R y e S B U e X B l P S J M b 2 F k Z W R U b 0 F u Y W x 5 c 2 l z U 2 V y d m l j Z X M i I F Z h b H V l P S J s M C I g L z 4 8 R W 5 0 c n k g V H l w Z T 0 i R m l s b E N v b H V t b k 5 h b W V z I i B W Y W x 1 Z T 0 i c 1 s m c X V v d D t U Z W F t J n F 1 b 3 Q 7 L C Z x d W 9 0 O 0 4 x L j E m c X V v d D s s J n F 1 b 3 Q 7 T j E u M i Z x d W 9 0 O y w m c X V v d D t O M S 4 z J n F 1 b 3 Q 7 L C Z x d W 9 0 O 0 4 x L j Q m c X V v d D s s J n F 1 b 3 Q 7 T j E u N S Z x d W 9 0 O y w m c X V v d D t O M S 4 2 J n F 1 b 3 Q 7 L C Z x d W 9 0 O 0 4 y L j E m c X V v d D s s J n F 1 b 3 Q 7 T j I u M i Z x d W 9 0 O y w m c X V v d D t O M i 4 z J n F 1 b 3 Q 7 L C Z x d W 9 0 O 0 4 y L j Q m c X V v d D s s J n F 1 b 3 Q 7 T j I u N S Z x d W 9 0 O y w m c X V v d D t O M i 4 2 J n F 1 b 3 Q 7 L C Z x d W 9 0 O 0 4 z L j E m c X V v d D s s J n F 1 b 3 Q 7 T j M u M i Z x d W 9 0 O y w m c X V v d D t O M y 4 z J n F 1 b 3 Q 7 L C Z x d W 9 0 O 0 4 z L j Q m c X V v d D s s J n F 1 b 3 Q 7 T j M u N S Z x d W 9 0 O y w m c X V v d D t O M y 4 2 J n F 1 b 3 Q 7 L C Z x d W 9 0 O 0 4 0 L j E m c X V v d D s s J n F 1 b 3 Q 7 T j Q u M i Z x d W 9 0 O y w m c X V v d D t O N C 4 z J n F 1 b 3 Q 7 L C Z x d W 9 0 O 0 4 0 L j Q m c X V v d D s s J n F 1 b 3 Q 7 T j Q u N S Z x d W 9 0 O y w m c X V v d D t O N C 4 2 J n F 1 b 3 Q 7 L C Z x d W 9 0 O 0 4 1 L j E m c X V v d D s s J n F 1 b 3 Q 7 T j U u M i Z x d W 9 0 O y w m c X V v d D t O N S 4 z J n F 1 b 3 Q 7 L C Z x d W 9 0 O 0 4 1 L j Q m c X V v d D s s J n F 1 b 3 Q 7 T j U u N S Z x d W 9 0 O y w m c X V v d D t O N S 4 2 J n F 1 b 3 Q 7 L C Z x d W 9 0 O 0 4 2 L j E m c X V v d D s s J n F 1 b 3 Q 7 T j Y u M i Z x d W 9 0 O y w m c X V v d D t O N i 4 z J n F 1 b 3 Q 7 L C Z x d W 9 0 O 0 4 2 L j Q m c X V v d D s s J n F 1 b 3 Q 7 T j Y u N S Z x d W 9 0 O y w m c X V v d D t O N i 4 2 J n F 1 b 3 Q 7 L C Z x d W 9 0 O 0 4 3 L j E m c X V v d D s s J n F 1 b 3 Q 7 T j c u M i Z x d W 9 0 O y w m c X V v d D t O N y 4 z J n F 1 b 3 Q 7 L C Z x d W 9 0 O 0 4 3 L j Q m c X V v d D s s J n F 1 b 3 Q 7 T j c u N S Z x d W 9 0 O y w m c X V v d D t O N y 4 2 J n F 1 b 3 Q 7 X S I g L z 4 8 R W 5 0 c n k g V H l w Z T 0 i R m l s b E N v b H V t b l R 5 c G V z I i B W Y W x 1 Z T 0 i c 0 J n V U Z C U V V G Q l F V R k J R V U Z C U V V G Q l F V R k J R V U Z C U V V G Q l F V R k J R V U Z C U V V G Q l F V R k J R V U Z C U V V G Q l E 9 P S I g L z 4 8 R W 5 0 c n k g V H l w Z T 0 i R m l s b E x h c 3 R V c G R h d G V k I i B W Y W x 1 Z T 0 i Z D I w M T k t M T A t M D J U M D g 6 N D A 6 N D k u N T Y 4 O D Y 1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5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U X V l c n l J R C I g V m F s d W U 9 I n M y N T k 1 O D M 1 M i 0 2 Y z I w L T Q 5 Y 2 I t O G V i O S 1 i Z m I 4 Y m Q 4 M G I 3 Z m Q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D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W 1 Q b G F 0 a W 5 1 b S 9 Q a X Z v d G V k I E N v b H V t b i 5 7 V G V h b S w w f S Z x d W 9 0 O y w m c X V v d D t T Z W N 0 a W 9 u M S 9 U Z W F t U G x h d G l u d W 0 v U G l 2 b 3 R l Z C B D b 2 x 1 b W 4 u e 0 4 x L j E s M X 0 m c X V v d D s s J n F 1 b 3 Q 7 U 2 V j d G l v b j E v V G V h b V B s Y X R p b n V t L 1 B p d m 9 0 Z W Q g Q 2 9 s d W 1 u L n t O M S 4 y L D J 9 J n F 1 b 3 Q 7 L C Z x d W 9 0 O 1 N l Y 3 R p b 2 4 x L 1 R l Y W 1 Q b G F 0 a W 5 1 b S 9 Q a X Z v d G V k I E N v b H V t b i 5 7 T j E u M y w z f S Z x d W 9 0 O y w m c X V v d D t T Z W N 0 a W 9 u M S 9 U Z W F t U G x h d G l u d W 0 v U G l 2 b 3 R l Z C B D b 2 x 1 b W 4 u e 0 4 x L j Q s N H 0 m c X V v d D s s J n F 1 b 3 Q 7 U 2 V j d G l v b j E v V G V h b V B s Y X R p b n V t L 1 B p d m 9 0 Z W Q g Q 2 9 s d W 1 u L n t O M S 4 1 L D V 9 J n F 1 b 3 Q 7 L C Z x d W 9 0 O 1 N l Y 3 R p b 2 4 x L 1 R l Y W 1 Q b G F 0 a W 5 1 b S 9 Q a X Z v d G V k I E N v b H V t b i 5 7 T j E u N i w 2 f S Z x d W 9 0 O y w m c X V v d D t T Z W N 0 a W 9 u M S 9 U Z W F t U G x h d G l u d W 0 v U G l 2 b 3 R l Z C B D b 2 x 1 b W 4 u e 0 4 y L j E s N 3 0 m c X V v d D s s J n F 1 b 3 Q 7 U 2 V j d G l v b j E v V G V h b V B s Y X R p b n V t L 1 B p d m 9 0 Z W Q g Q 2 9 s d W 1 u L n t O M i 4 y L D h 9 J n F 1 b 3 Q 7 L C Z x d W 9 0 O 1 N l Y 3 R p b 2 4 x L 1 R l Y W 1 Q b G F 0 a W 5 1 b S 9 Q a X Z v d G V k I E N v b H V t b i 5 7 T j I u M y w 5 f S Z x d W 9 0 O y w m c X V v d D t T Z W N 0 a W 9 u M S 9 U Z W F t U G x h d G l u d W 0 v U G l 2 b 3 R l Z C B D b 2 x 1 b W 4 u e 0 4 y L j Q s M T B 9 J n F 1 b 3 Q 7 L C Z x d W 9 0 O 1 N l Y 3 R p b 2 4 x L 1 R l Y W 1 Q b G F 0 a W 5 1 b S 9 Q a X Z v d G V k I E N v b H V t b i 5 7 T j I u N S w x M X 0 m c X V v d D s s J n F 1 b 3 Q 7 U 2 V j d G l v b j E v V G V h b V B s Y X R p b n V t L 1 B p d m 9 0 Z W Q g Q 2 9 s d W 1 u L n t O M i 4 2 L D E y f S Z x d W 9 0 O y w m c X V v d D t T Z W N 0 a W 9 u M S 9 U Z W F t U G x h d G l u d W 0 v U G l 2 b 3 R l Z C B D b 2 x 1 b W 4 u e 0 4 z L j E s M T N 9 J n F 1 b 3 Q 7 L C Z x d W 9 0 O 1 N l Y 3 R p b 2 4 x L 1 R l Y W 1 Q b G F 0 a W 5 1 b S 9 Q a X Z v d G V k I E N v b H V t b i 5 7 T j M u M i w x N H 0 m c X V v d D s s J n F 1 b 3 Q 7 U 2 V j d G l v b j E v V G V h b V B s Y X R p b n V t L 1 B p d m 9 0 Z W Q g Q 2 9 s d W 1 u L n t O M y 4 z L D E 1 f S Z x d W 9 0 O y w m c X V v d D t T Z W N 0 a W 9 u M S 9 U Z W F t U G x h d G l u d W 0 v U G l 2 b 3 R l Z C B D b 2 x 1 b W 4 u e 0 4 z L j Q s M T Z 9 J n F 1 b 3 Q 7 L C Z x d W 9 0 O 1 N l Y 3 R p b 2 4 x L 1 R l Y W 1 Q b G F 0 a W 5 1 b S 9 Q a X Z v d G V k I E N v b H V t b i 5 7 T j M u N S w x N 3 0 m c X V v d D s s J n F 1 b 3 Q 7 U 2 V j d G l v b j E v V G V h b V B s Y X R p b n V t L 1 B p d m 9 0 Z W Q g Q 2 9 s d W 1 u L n t O M y 4 2 L D E 4 f S Z x d W 9 0 O y w m c X V v d D t T Z W N 0 a W 9 u M S 9 U Z W F t U G x h d G l u d W 0 v U G l 2 b 3 R l Z C B D b 2 x 1 b W 4 u e 0 4 0 L j E s M T l 9 J n F 1 b 3 Q 7 L C Z x d W 9 0 O 1 N l Y 3 R p b 2 4 x L 1 R l Y W 1 Q b G F 0 a W 5 1 b S 9 Q a X Z v d G V k I E N v b H V t b i 5 7 T j Q u M i w y M H 0 m c X V v d D s s J n F 1 b 3 Q 7 U 2 V j d G l v b j E v V G V h b V B s Y X R p b n V t L 1 B p d m 9 0 Z W Q g Q 2 9 s d W 1 u L n t O N C 4 z L D I x f S Z x d W 9 0 O y w m c X V v d D t T Z W N 0 a W 9 u M S 9 U Z W F t U G x h d G l u d W 0 v U G l 2 b 3 R l Z C B D b 2 x 1 b W 4 u e 0 4 0 L j Q s M j J 9 J n F 1 b 3 Q 7 L C Z x d W 9 0 O 1 N l Y 3 R p b 2 4 x L 1 R l Y W 1 Q b G F 0 a W 5 1 b S 9 Q a X Z v d G V k I E N v b H V t b i 5 7 T j Q u N S w y M 3 0 m c X V v d D s s J n F 1 b 3 Q 7 U 2 V j d G l v b j E v V G V h b V B s Y X R p b n V t L 1 B p d m 9 0 Z W Q g Q 2 9 s d W 1 u L n t O N C 4 2 L D I 0 f S Z x d W 9 0 O y w m c X V v d D t T Z W N 0 a W 9 u M S 9 U Z W F t U G x h d G l u d W 0 v U G l 2 b 3 R l Z C B D b 2 x 1 b W 4 u e 0 4 1 L j E s M j V 9 J n F 1 b 3 Q 7 L C Z x d W 9 0 O 1 N l Y 3 R p b 2 4 x L 1 R l Y W 1 Q b G F 0 a W 5 1 b S 9 Q a X Z v d G V k I E N v b H V t b i 5 7 T j U u M i w y N n 0 m c X V v d D s s J n F 1 b 3 Q 7 U 2 V j d G l v b j E v V G V h b V B s Y X R p b n V t L 1 B p d m 9 0 Z W Q g Q 2 9 s d W 1 u L n t O N S 4 z L D I 3 f S Z x d W 9 0 O y w m c X V v d D t T Z W N 0 a W 9 u M S 9 U Z W F t U G x h d G l u d W 0 v U G l 2 b 3 R l Z C B D b 2 x 1 b W 4 u e 0 4 1 L j Q s M j h 9 J n F 1 b 3 Q 7 L C Z x d W 9 0 O 1 N l Y 3 R p b 2 4 x L 1 R l Y W 1 Q b G F 0 a W 5 1 b S 9 Q a X Z v d G V k I E N v b H V t b i 5 7 T j U u N S w y O X 0 m c X V v d D s s J n F 1 b 3 Q 7 U 2 V j d G l v b j E v V G V h b V B s Y X R p b n V t L 1 B p d m 9 0 Z W Q g Q 2 9 s d W 1 u L n t O N S 4 2 L D M w f S Z x d W 9 0 O y w m c X V v d D t T Z W N 0 a W 9 u M S 9 U Z W F t U G x h d G l u d W 0 v U G l 2 b 3 R l Z C B D b 2 x 1 b W 4 u e 0 4 2 L j E s M z F 9 J n F 1 b 3 Q 7 L C Z x d W 9 0 O 1 N l Y 3 R p b 2 4 x L 1 R l Y W 1 Q b G F 0 a W 5 1 b S 9 Q a X Z v d G V k I E N v b H V t b i 5 7 T j Y u M i w z M n 0 m c X V v d D s s J n F 1 b 3 Q 7 U 2 V j d G l v b j E v V G V h b V B s Y X R p b n V t L 1 B p d m 9 0 Z W Q g Q 2 9 s d W 1 u L n t O N i 4 z L D M z f S Z x d W 9 0 O y w m c X V v d D t T Z W N 0 a W 9 u M S 9 U Z W F t U G x h d G l u d W 0 v U G l 2 b 3 R l Z C B D b 2 x 1 b W 4 u e 0 4 2 L j Q s M z R 9 J n F 1 b 3 Q 7 L C Z x d W 9 0 O 1 N l Y 3 R p b 2 4 x L 1 R l Y W 1 Q b G F 0 a W 5 1 b S 9 Q a X Z v d G V k I E N v b H V t b i 5 7 T j Y u N S w z N X 0 m c X V v d D s s J n F 1 b 3 Q 7 U 2 V j d G l v b j E v V G V h b V B s Y X R p b n V t L 1 B p d m 9 0 Z W Q g Q 2 9 s d W 1 u L n t O N i 4 2 L D M 2 f S Z x d W 9 0 O y w m c X V v d D t T Z W N 0 a W 9 u M S 9 U Z W F t U G x h d G l u d W 0 v U G l 2 b 3 R l Z C B D b 2 x 1 b W 4 u e 0 4 3 L j E s M z d 9 J n F 1 b 3 Q 7 L C Z x d W 9 0 O 1 N l Y 3 R p b 2 4 x L 1 R l Y W 1 Q b G F 0 a W 5 1 b S 9 Q a X Z v d G V k I E N v b H V t b i 5 7 T j c u M i w z O H 0 m c X V v d D s s J n F 1 b 3 Q 7 U 2 V j d G l v b j E v V G V h b V B s Y X R p b n V t L 1 B p d m 9 0 Z W Q g Q 2 9 s d W 1 u L n t O N y 4 z L D M 5 f S Z x d W 9 0 O y w m c X V v d D t T Z W N 0 a W 9 u M S 9 U Z W F t U G x h d G l u d W 0 v U G l 2 b 3 R l Z C B D b 2 x 1 b W 4 u e 0 4 3 L j Q s N D B 9 J n F 1 b 3 Q 7 L C Z x d W 9 0 O 1 N l Y 3 R p b 2 4 x L 1 R l Y W 1 Q b G F 0 a W 5 1 b S 9 Q a X Z v d G V k I E N v b H V t b i 5 7 T j c u N S w 0 M X 0 m c X V v d D s s J n F 1 b 3 Q 7 U 2 V j d G l v b j E v V G V h b V B s Y X R p b n V t L 1 B p d m 9 0 Z W Q g Q 2 9 s d W 1 u L n t O N y 4 2 L D Q y f S Z x d W 9 0 O 1 0 s J n F 1 b 3 Q 7 Q 2 9 s d W 1 u Q 2 9 1 b n Q m c X V v d D s 6 N D M s J n F 1 b 3 Q 7 S 2 V 5 Q 2 9 s d W 1 u T m F t Z X M m c X V v d D s 6 W 1 0 s J n F 1 b 3 Q 7 Q 2 9 s d W 1 u S W R l b n R p d G l l c y Z x d W 9 0 O z p b J n F 1 b 3 Q 7 U 2 V j d G l v b j E v V G V h b V B s Y X R p b n V t L 1 B p d m 9 0 Z W Q g Q 2 9 s d W 1 u L n t U Z W F t L D B 9 J n F 1 b 3 Q 7 L C Z x d W 9 0 O 1 N l Y 3 R p b 2 4 x L 1 R l Y W 1 Q b G F 0 a W 5 1 b S 9 Q a X Z v d G V k I E N v b H V t b i 5 7 T j E u M S w x f S Z x d W 9 0 O y w m c X V v d D t T Z W N 0 a W 9 u M S 9 U Z W F t U G x h d G l u d W 0 v U G l 2 b 3 R l Z C B D b 2 x 1 b W 4 u e 0 4 x L j I s M n 0 m c X V v d D s s J n F 1 b 3 Q 7 U 2 V j d G l v b j E v V G V h b V B s Y X R p b n V t L 1 B p d m 9 0 Z W Q g Q 2 9 s d W 1 u L n t O M S 4 z L D N 9 J n F 1 b 3 Q 7 L C Z x d W 9 0 O 1 N l Y 3 R p b 2 4 x L 1 R l Y W 1 Q b G F 0 a W 5 1 b S 9 Q a X Z v d G V k I E N v b H V t b i 5 7 T j E u N C w 0 f S Z x d W 9 0 O y w m c X V v d D t T Z W N 0 a W 9 u M S 9 U Z W F t U G x h d G l u d W 0 v U G l 2 b 3 R l Z C B D b 2 x 1 b W 4 u e 0 4 x L j U s N X 0 m c X V v d D s s J n F 1 b 3 Q 7 U 2 V j d G l v b j E v V G V h b V B s Y X R p b n V t L 1 B p d m 9 0 Z W Q g Q 2 9 s d W 1 u L n t O M S 4 2 L D Z 9 J n F 1 b 3 Q 7 L C Z x d W 9 0 O 1 N l Y 3 R p b 2 4 x L 1 R l Y W 1 Q b G F 0 a W 5 1 b S 9 Q a X Z v d G V k I E N v b H V t b i 5 7 T j I u M S w 3 f S Z x d W 9 0 O y w m c X V v d D t T Z W N 0 a W 9 u M S 9 U Z W F t U G x h d G l u d W 0 v U G l 2 b 3 R l Z C B D b 2 x 1 b W 4 u e 0 4 y L j I s O H 0 m c X V v d D s s J n F 1 b 3 Q 7 U 2 V j d G l v b j E v V G V h b V B s Y X R p b n V t L 1 B p d m 9 0 Z W Q g Q 2 9 s d W 1 u L n t O M i 4 z L D l 9 J n F 1 b 3 Q 7 L C Z x d W 9 0 O 1 N l Y 3 R p b 2 4 x L 1 R l Y W 1 Q b G F 0 a W 5 1 b S 9 Q a X Z v d G V k I E N v b H V t b i 5 7 T j I u N C w x M H 0 m c X V v d D s s J n F 1 b 3 Q 7 U 2 V j d G l v b j E v V G V h b V B s Y X R p b n V t L 1 B p d m 9 0 Z W Q g Q 2 9 s d W 1 u L n t O M i 4 1 L D E x f S Z x d W 9 0 O y w m c X V v d D t T Z W N 0 a W 9 u M S 9 U Z W F t U G x h d G l u d W 0 v U G l 2 b 3 R l Z C B D b 2 x 1 b W 4 u e 0 4 y L j Y s M T J 9 J n F 1 b 3 Q 7 L C Z x d W 9 0 O 1 N l Y 3 R p b 2 4 x L 1 R l Y W 1 Q b G F 0 a W 5 1 b S 9 Q a X Z v d G V k I E N v b H V t b i 5 7 T j M u M S w x M 3 0 m c X V v d D s s J n F 1 b 3 Q 7 U 2 V j d G l v b j E v V G V h b V B s Y X R p b n V t L 1 B p d m 9 0 Z W Q g Q 2 9 s d W 1 u L n t O M y 4 y L D E 0 f S Z x d W 9 0 O y w m c X V v d D t T Z W N 0 a W 9 u M S 9 U Z W F t U G x h d G l u d W 0 v U G l 2 b 3 R l Z C B D b 2 x 1 b W 4 u e 0 4 z L j M s M T V 9 J n F 1 b 3 Q 7 L C Z x d W 9 0 O 1 N l Y 3 R p b 2 4 x L 1 R l Y W 1 Q b G F 0 a W 5 1 b S 9 Q a X Z v d G V k I E N v b H V t b i 5 7 T j M u N C w x N n 0 m c X V v d D s s J n F 1 b 3 Q 7 U 2 V j d G l v b j E v V G V h b V B s Y X R p b n V t L 1 B p d m 9 0 Z W Q g Q 2 9 s d W 1 u L n t O M y 4 1 L D E 3 f S Z x d W 9 0 O y w m c X V v d D t T Z W N 0 a W 9 u M S 9 U Z W F t U G x h d G l u d W 0 v U G l 2 b 3 R l Z C B D b 2 x 1 b W 4 u e 0 4 z L j Y s M T h 9 J n F 1 b 3 Q 7 L C Z x d W 9 0 O 1 N l Y 3 R p b 2 4 x L 1 R l Y W 1 Q b G F 0 a W 5 1 b S 9 Q a X Z v d G V k I E N v b H V t b i 5 7 T j Q u M S w x O X 0 m c X V v d D s s J n F 1 b 3 Q 7 U 2 V j d G l v b j E v V G V h b V B s Y X R p b n V t L 1 B p d m 9 0 Z W Q g Q 2 9 s d W 1 u L n t O N C 4 y L D I w f S Z x d W 9 0 O y w m c X V v d D t T Z W N 0 a W 9 u M S 9 U Z W F t U G x h d G l u d W 0 v U G l 2 b 3 R l Z C B D b 2 x 1 b W 4 u e 0 4 0 L j M s M j F 9 J n F 1 b 3 Q 7 L C Z x d W 9 0 O 1 N l Y 3 R p b 2 4 x L 1 R l Y W 1 Q b G F 0 a W 5 1 b S 9 Q a X Z v d G V k I E N v b H V t b i 5 7 T j Q u N C w y M n 0 m c X V v d D s s J n F 1 b 3 Q 7 U 2 V j d G l v b j E v V G V h b V B s Y X R p b n V t L 1 B p d m 9 0 Z W Q g Q 2 9 s d W 1 u L n t O N C 4 1 L D I z f S Z x d W 9 0 O y w m c X V v d D t T Z W N 0 a W 9 u M S 9 U Z W F t U G x h d G l u d W 0 v U G l 2 b 3 R l Z C B D b 2 x 1 b W 4 u e 0 4 0 L j Y s M j R 9 J n F 1 b 3 Q 7 L C Z x d W 9 0 O 1 N l Y 3 R p b 2 4 x L 1 R l Y W 1 Q b G F 0 a W 5 1 b S 9 Q a X Z v d G V k I E N v b H V t b i 5 7 T j U u M S w y N X 0 m c X V v d D s s J n F 1 b 3 Q 7 U 2 V j d G l v b j E v V G V h b V B s Y X R p b n V t L 1 B p d m 9 0 Z W Q g Q 2 9 s d W 1 u L n t O N S 4 y L D I 2 f S Z x d W 9 0 O y w m c X V v d D t T Z W N 0 a W 9 u M S 9 U Z W F t U G x h d G l u d W 0 v U G l 2 b 3 R l Z C B D b 2 x 1 b W 4 u e 0 4 1 L j M s M j d 9 J n F 1 b 3 Q 7 L C Z x d W 9 0 O 1 N l Y 3 R p b 2 4 x L 1 R l Y W 1 Q b G F 0 a W 5 1 b S 9 Q a X Z v d G V k I E N v b H V t b i 5 7 T j U u N C w y O H 0 m c X V v d D s s J n F 1 b 3 Q 7 U 2 V j d G l v b j E v V G V h b V B s Y X R p b n V t L 1 B p d m 9 0 Z W Q g Q 2 9 s d W 1 u L n t O N S 4 1 L D I 5 f S Z x d W 9 0 O y w m c X V v d D t T Z W N 0 a W 9 u M S 9 U Z W F t U G x h d G l u d W 0 v U G l 2 b 3 R l Z C B D b 2 x 1 b W 4 u e 0 4 1 L j Y s M z B 9 J n F 1 b 3 Q 7 L C Z x d W 9 0 O 1 N l Y 3 R p b 2 4 x L 1 R l Y W 1 Q b G F 0 a W 5 1 b S 9 Q a X Z v d G V k I E N v b H V t b i 5 7 T j Y u M S w z M X 0 m c X V v d D s s J n F 1 b 3 Q 7 U 2 V j d G l v b j E v V G V h b V B s Y X R p b n V t L 1 B p d m 9 0 Z W Q g Q 2 9 s d W 1 u L n t O N i 4 y L D M y f S Z x d W 9 0 O y w m c X V v d D t T Z W N 0 a W 9 u M S 9 U Z W F t U G x h d G l u d W 0 v U G l 2 b 3 R l Z C B D b 2 x 1 b W 4 u e 0 4 2 L j M s M z N 9 J n F 1 b 3 Q 7 L C Z x d W 9 0 O 1 N l Y 3 R p b 2 4 x L 1 R l Y W 1 Q b G F 0 a W 5 1 b S 9 Q a X Z v d G V k I E N v b H V t b i 5 7 T j Y u N C w z N H 0 m c X V v d D s s J n F 1 b 3 Q 7 U 2 V j d G l v b j E v V G V h b V B s Y X R p b n V t L 1 B p d m 9 0 Z W Q g Q 2 9 s d W 1 u L n t O N i 4 1 L D M 1 f S Z x d W 9 0 O y w m c X V v d D t T Z W N 0 a W 9 u M S 9 U Z W F t U G x h d G l u d W 0 v U G l 2 b 3 R l Z C B D b 2 x 1 b W 4 u e 0 4 2 L j Y s M z Z 9 J n F 1 b 3 Q 7 L C Z x d W 9 0 O 1 N l Y 3 R p b 2 4 x L 1 R l Y W 1 Q b G F 0 a W 5 1 b S 9 Q a X Z v d G V k I E N v b H V t b i 5 7 T j c u M S w z N 3 0 m c X V v d D s s J n F 1 b 3 Q 7 U 2 V j d G l v b j E v V G V h b V B s Y X R p b n V t L 1 B p d m 9 0 Z W Q g Q 2 9 s d W 1 u L n t O N y 4 y L D M 4 f S Z x d W 9 0 O y w m c X V v d D t T Z W N 0 a W 9 u M S 9 U Z W F t U G x h d G l u d W 0 v U G l 2 b 3 R l Z C B D b 2 x 1 b W 4 u e 0 4 3 L j M s M z l 9 J n F 1 b 3 Q 7 L C Z x d W 9 0 O 1 N l Y 3 R p b 2 4 x L 1 R l Y W 1 Q b G F 0 a W 5 1 b S 9 Q a X Z v d G V k I E N v b H V t b i 5 7 T j c u N C w 0 M H 0 m c X V v d D s s J n F 1 b 3 Q 7 U 2 V j d G l v b j E v V G V h b V B s Y X R p b n V t L 1 B p d m 9 0 Z W Q g Q 2 9 s d W 1 u L n t O N y 4 1 L D Q x f S Z x d W 9 0 O y w m c X V v d D t T Z W N 0 a W 9 u M S 9 U Z W F t U G x h d G l u d W 0 v U G l 2 b 3 R l Z C B D b 2 x 1 b W 4 u e 0 4 3 L j Y s N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W F t U G x h d G l u d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B s Y X R p b n V t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Q b G F 0 a W 5 1 b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Q b G F 0 a W 5 1 b S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u c 0 J 5 U G x h e W V y R m l s Z V B h d G g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l n Y X R p b 2 4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T k t M D U t M T F U M D c 6 N D I 6 N T M u N j Y 3 N z Q 4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G x h e W V y R 2 9 s Z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G x h d G l u d W 0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H b 2 x k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G x h d G l u d W 0 v U m V v c m R l c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k a H h c y v i S I C 9 o H t K t P Y d A A A A A A I A A A A A A B B m A A A A A Q A A I A A A A M Z n J 4 0 j n 0 s Z s M M J Y 0 5 f w r 4 H G p L X k + b y 8 Z I u y O m 3 M k 3 d A A A A A A 6 A A A A A A g A A I A A A A O O q I Q k b C Q l / 5 U s 9 7 a w V 1 c L s Z k m 6 E 6 p d M b 6 X M V Q v U q 6 R U A A A A B d q 6 f 9 l H K 7 J n 6 q Z D h 4 9 e / v 2 g 1 / v r q j S 5 M c 4 T 3 u G S 2 f p n i L H i R L P 7 v a m X B s B Z i 8 c I o N c + I c o Z a 6 u H 1 t 7 Y V V I e b + w U 5 e p W 5 V P D O e k t V V 2 + F U z Q A A A A C S t U j S 3 Z E A O u e 4 3 y g O J v / k F R m o w c j 2 g C 0 W f / B I E f V N / l M L / e V 8 I B y W P F c O t V 1 / I 1 8 N h P T L 0 0 5 x 2 Q 6 M 7 + D 1 4 f G E = < / D a t a M a s h u p > 
</file>

<file path=customXml/itemProps1.xml><?xml version="1.0" encoding="utf-8"?>
<ds:datastoreItem xmlns:ds="http://schemas.openxmlformats.org/officeDocument/2006/customXml" ds:itemID="{F15C356B-D40D-42F5-AC95-24E08E3B907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Player Gold</vt:lpstr>
      <vt:lpstr>Player Platinum</vt:lpstr>
      <vt:lpstr>Team Gold</vt:lpstr>
      <vt:lpstr>Team Platinum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Smehur</cp:lastModifiedBy>
  <dcterms:created xsi:type="dcterms:W3CDTF">2018-07-04T06:11:29Z</dcterms:created>
  <dcterms:modified xsi:type="dcterms:W3CDTF">2019-10-02T08:47:04Z</dcterms:modified>
</cp:coreProperties>
</file>