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8F718168-E2C5-4414-B01E-43D689DA0F46}" xr6:coauthVersionLast="44" xr6:coauthVersionMax="44" xr10:uidLastSave="{00000000-0000-0000-0000-000000000000}"/>
  <bookViews>
    <workbookView xWindow="-120" yWindow="-120" windowWidth="27885" windowHeight="18240" tabRatio="694" activeTab="5" xr2:uid="{5AF41965-D8A8-4B47-8FB1-C63EC81D1E07}"/>
  </bookViews>
  <sheets>
    <sheet name="TeamPlatinum" sheetId="9" r:id="rId1"/>
    <sheet name="TeamGold" sheetId="8" r:id="rId2"/>
    <sheet name="TeamSilver" sheetId="7" r:id="rId3"/>
    <sheet name="PlayerPlatinum" sheetId="6" r:id="rId4"/>
    <sheet name="PlayerGold" sheetId="5" r:id="rId5"/>
    <sheet name="PlayerSilver" sheetId="4" r:id="rId6"/>
  </sheets>
  <definedNames>
    <definedName name="ExternalData_3" localSheetId="5" hidden="1">PlayerSilver!$C$1:$Y$37</definedName>
    <definedName name="ExternalData_4" localSheetId="4" hidden="1">PlayerGold!$C$1:$Y$65</definedName>
    <definedName name="ExternalData_5" localSheetId="3" hidden="1">PlayerPlatinum!$C$1:$Y$23</definedName>
    <definedName name="ExternalData_6" localSheetId="2" hidden="1">TeamSilver!$C$1:$Y$35</definedName>
    <definedName name="ExternalData_7" localSheetId="1" hidden="1">TeamGold!$C$1:$Y$64</definedName>
    <definedName name="ExternalData_8" localSheetId="0" hidden="1">TeamPlatinum!$C$1:$Y$20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A19" i="6"/>
  <c r="A20" i="6"/>
  <c r="A6" i="6"/>
  <c r="A22" i="6"/>
  <c r="A9" i="6"/>
  <c r="A12" i="6"/>
  <c r="A10" i="6"/>
  <c r="A2" i="6"/>
  <c r="A4" i="6"/>
  <c r="A11" i="6"/>
  <c r="A13" i="6"/>
  <c r="A23" i="6"/>
  <c r="A15" i="6"/>
  <c r="A16" i="6"/>
  <c r="A18" i="6"/>
  <c r="A7" i="6"/>
  <c r="A5" i="6"/>
  <c r="A14" i="6"/>
  <c r="A17" i="6"/>
  <c r="A8" i="6"/>
  <c r="A3" i="6"/>
  <c r="A21" i="6"/>
  <c r="D19" i="6"/>
  <c r="D20" i="6"/>
  <c r="D6" i="6"/>
  <c r="D22" i="6"/>
  <c r="D9" i="6"/>
  <c r="D12" i="6"/>
  <c r="D10" i="6"/>
  <c r="D2" i="6"/>
  <c r="D4" i="6"/>
  <c r="D11" i="6"/>
  <c r="D13" i="6"/>
  <c r="D23" i="6"/>
  <c r="D15" i="6"/>
  <c r="D16" i="6"/>
  <c r="D18" i="6"/>
  <c r="D7" i="6"/>
  <c r="D5" i="6"/>
  <c r="D14" i="6"/>
  <c r="D17" i="6"/>
  <c r="D8" i="6"/>
  <c r="D3" i="6"/>
  <c r="D2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A12" i="9"/>
  <c r="A16" i="9"/>
  <c r="A17" i="9"/>
  <c r="A2" i="9"/>
  <c r="A7" i="9"/>
  <c r="A19" i="9"/>
  <c r="A10" i="9"/>
  <c r="A11" i="9"/>
  <c r="A18" i="9"/>
  <c r="A8" i="9"/>
  <c r="A6" i="9"/>
  <c r="A13" i="9"/>
  <c r="A4" i="9"/>
  <c r="A3" i="9"/>
  <c r="A20" i="9"/>
  <c r="A14" i="9"/>
  <c r="A15" i="9"/>
  <c r="A9" i="9"/>
  <c r="A5" i="9"/>
  <c r="D12" i="9"/>
  <c r="D16" i="9"/>
  <c r="D17" i="9"/>
  <c r="D2" i="9"/>
  <c r="D7" i="9"/>
  <c r="D19" i="9"/>
  <c r="D10" i="9"/>
  <c r="D11" i="9"/>
  <c r="D18" i="9"/>
  <c r="D8" i="9"/>
  <c r="D6" i="9"/>
  <c r="D13" i="9"/>
  <c r="D4" i="9"/>
  <c r="D3" i="9"/>
  <c r="D20" i="9"/>
  <c r="D14" i="9"/>
  <c r="D15" i="9"/>
  <c r="D9" i="9"/>
  <c r="D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8FDA68-181B-4C29-9FFB-609EACF6B7F6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44F6590F-1F3C-4BFE-8567-85456DF562D1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8C9D5CDF-61D4-4E7A-833E-F5768FA617D7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FE704E83-2012-4CDF-9F32-B1890BB6B855}" keepAlive="1" name="Query - PlayerSilver" description="Connection to the 'PlayerSilver' query in the workbook." type="5" refreshedVersion="6" background="1" saveData="1">
    <dbPr connection="Provider=Microsoft.Mashup.OleDb.1;Data Source=$Workbook$;Location=PlayerSilver;Extended Properties=&quot;&quot;" command="SELECT * FROM [PlayerSilver]"/>
  </connection>
  <connection id="5" xr16:uid="{862C69FB-7BAA-4993-8D5E-2CD009990B8F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6" xr16:uid="{D9983449-0128-4DF7-BF62-04AA384C1338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7" xr16:uid="{2843DA13-117D-4F08-BA45-DDFC5691B8BF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8" xr16:uid="{3603B72A-042F-4C81-BC64-50BD92FB929C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9" xr16:uid="{503291AB-4C03-47C4-B602-2FFD336CE984}" keepAlive="1" name="Query - TeamSilver" description="Connection to the 'TeamSilver' query in the workbook." type="5" refreshedVersion="6" background="1" saveData="1">
    <dbPr connection="Provider=Microsoft.Mashup.OleDb.1;Data Source=$Workbook$;Location=TeamSilver;Extended Properties=&quot;&quot;" command="SELECT * FROM [TeamSilver]"/>
  </connection>
</connections>
</file>

<file path=xl/sharedStrings.xml><?xml version="1.0" encoding="utf-8"?>
<sst xmlns="http://schemas.openxmlformats.org/spreadsheetml/2006/main" count="624" uniqueCount="208">
  <si>
    <t>Player</t>
  </si>
  <si>
    <t>ex-Clusum</t>
  </si>
  <si>
    <t>Set 2.II</t>
  </si>
  <si>
    <t>Set 3.II</t>
  </si>
  <si>
    <t>Set 5.I</t>
  </si>
  <si>
    <t>Alfonsedode</t>
  </si>
  <si>
    <t>Set 7.I</t>
  </si>
  <si>
    <t>Set 6.II</t>
  </si>
  <si>
    <t>Set 8.II</t>
  </si>
  <si>
    <t>Set 9.I</t>
  </si>
  <si>
    <t>Set 9.II</t>
  </si>
  <si>
    <t>Set 10.I</t>
  </si>
  <si>
    <t>Set 10.II</t>
  </si>
  <si>
    <t>Set 10.III</t>
  </si>
  <si>
    <t>Set 1.I</t>
  </si>
  <si>
    <t>TheTechnoTurian</t>
  </si>
  <si>
    <t>N7 Spectre MD</t>
  </si>
  <si>
    <t>Kocka007</t>
  </si>
  <si>
    <t>ClydeInTheShell</t>
  </si>
  <si>
    <t>TheC73M Krauser</t>
  </si>
  <si>
    <t>TeeGelenk94729</t>
  </si>
  <si>
    <t>MM-EQU0LIZER</t>
  </si>
  <si>
    <t>Akir388</t>
  </si>
  <si>
    <t>EnceladusN7</t>
  </si>
  <si>
    <t>Goku CG3</t>
  </si>
  <si>
    <t>N7-Gerbil</t>
  </si>
  <si>
    <t>TheNightSlasher</t>
  </si>
  <si>
    <t>Juh0M</t>
  </si>
  <si>
    <t>AGCeyx</t>
  </si>
  <si>
    <t>ComradeShepard7</t>
  </si>
  <si>
    <t>XAN1_95</t>
  </si>
  <si>
    <t>prinsesbubblegum</t>
  </si>
  <si>
    <t>Pint_Glass_Hero</t>
  </si>
  <si>
    <t>IxMerc04</t>
  </si>
  <si>
    <t>Areksto</t>
  </si>
  <si>
    <t>Aetika</t>
  </si>
  <si>
    <t>Zachoida</t>
  </si>
  <si>
    <t>TchOktChoky</t>
  </si>
  <si>
    <t>MeroNoir</t>
  </si>
  <si>
    <t>RBHershey98</t>
  </si>
  <si>
    <t>HamleticTortoise</t>
  </si>
  <si>
    <t>ctc91</t>
  </si>
  <si>
    <t>DocSteely</t>
  </si>
  <si>
    <t>ernesto_bih</t>
  </si>
  <si>
    <t>frank_is_crank</t>
  </si>
  <si>
    <t>MMLosingYouToYou</t>
  </si>
  <si>
    <t>Smehur</t>
  </si>
  <si>
    <t>Set 1.II</t>
  </si>
  <si>
    <t>kaxas92</t>
  </si>
  <si>
    <t>Ares87GoW</t>
  </si>
  <si>
    <t>AW_FC_1986</t>
  </si>
  <si>
    <t>SiLenTbLade</t>
  </si>
  <si>
    <t>David Diablo</t>
  </si>
  <si>
    <t>Velanna Frost</t>
  </si>
  <si>
    <t>I TIGGER I</t>
  </si>
  <si>
    <t>d_nought</t>
  </si>
  <si>
    <t>Caerdon</t>
  </si>
  <si>
    <t>KillaCat805</t>
  </si>
  <si>
    <t>starscream1208</t>
  </si>
  <si>
    <t>Lenloumas</t>
  </si>
  <si>
    <t>x3lander</t>
  </si>
  <si>
    <t>ReptiloidGod</t>
  </si>
  <si>
    <t>Set 2.I</t>
  </si>
  <si>
    <t>MasterReefa</t>
  </si>
  <si>
    <t>QU67</t>
  </si>
  <si>
    <t>Rustybuckets02</t>
  </si>
  <si>
    <t>mexximal</t>
  </si>
  <si>
    <t>lxMerc04</t>
  </si>
  <si>
    <t>Emexxia</t>
  </si>
  <si>
    <t>Evil Mastered</t>
  </si>
  <si>
    <t>DarkFaerie316</t>
  </si>
  <si>
    <t>JheregJose</t>
  </si>
  <si>
    <t>Set 3.I</t>
  </si>
  <si>
    <t>VeeDahb</t>
  </si>
  <si>
    <t>MySoup_Quarian</t>
  </si>
  <si>
    <t>Set 4.I</t>
  </si>
  <si>
    <t>ark_ryv_</t>
  </si>
  <si>
    <t>Set 4.II</t>
  </si>
  <si>
    <t>Set 5.II</t>
  </si>
  <si>
    <t>Set 6.I</t>
  </si>
  <si>
    <t>marksmad_N7</t>
  </si>
  <si>
    <t>justinman114</t>
  </si>
  <si>
    <t>Set 7.II</t>
  </si>
  <si>
    <t>Set 8.I</t>
  </si>
  <si>
    <t>Deerber</t>
  </si>
  <si>
    <t>ToastTheKnowing</t>
  </si>
  <si>
    <t>The_Doctor46N7</t>
  </si>
  <si>
    <t>MilkyQuarian</t>
  </si>
  <si>
    <t>lyq3r</t>
  </si>
  <si>
    <t>prostheticlimbs</t>
  </si>
  <si>
    <t>MakoSickness</t>
  </si>
  <si>
    <t>Alquinn</t>
  </si>
  <si>
    <t>FatherOfPearl</t>
  </si>
  <si>
    <t>t_raks_99</t>
  </si>
  <si>
    <t>Baby Quarian</t>
  </si>
  <si>
    <t>SedentaryDisc5</t>
  </si>
  <si>
    <t>SenorCucumber</t>
  </si>
  <si>
    <t>CEBK</t>
  </si>
  <si>
    <t>yyrael</t>
  </si>
  <si>
    <t>MM-nOeXTRACTION</t>
  </si>
  <si>
    <t>digetey dank</t>
  </si>
  <si>
    <t>Argent Xero</t>
  </si>
  <si>
    <t>Kaicel</t>
  </si>
  <si>
    <t>brumedechaton</t>
  </si>
  <si>
    <t>MrsFlyingKebab</t>
  </si>
  <si>
    <t>LightRobot</t>
  </si>
  <si>
    <t>anarchoturianist</t>
  </si>
  <si>
    <t>Team</t>
  </si>
  <si>
    <t>ex-Clusum | TheTechnoTurian</t>
  </si>
  <si>
    <t>Alfonsedode | AW_FC_1986</t>
  </si>
  <si>
    <t>AW_FC_1986 | ex-Clusum</t>
  </si>
  <si>
    <t>Alfonsedode | ex-Clusum</t>
  </si>
  <si>
    <t>ComradeShepard7 | TheTechnoTurian</t>
  </si>
  <si>
    <t>Kocka007 | N7 Spectre MD</t>
  </si>
  <si>
    <t>ex-Clusum | lyq3r</t>
  </si>
  <si>
    <t>Kocka007 | prostheticlimbs</t>
  </si>
  <si>
    <t>ClydeInTheShell | QU67</t>
  </si>
  <si>
    <t>N7 Spectre MD | TheC73M Krauser</t>
  </si>
  <si>
    <t>David Diablo | N7 Spectre MD</t>
  </si>
  <si>
    <t>starscream1208 | TeeGelenk94729</t>
  </si>
  <si>
    <t>ex-Clusum | MM-EQU0LIZER</t>
  </si>
  <si>
    <t>Akir388 | David Diablo</t>
  </si>
  <si>
    <t>EnceladusN7 | MakoSickness</t>
  </si>
  <si>
    <t>Goku CG3 | I TIGGER I</t>
  </si>
  <si>
    <t>N7-Gerbil | TheTechnoTurian</t>
  </si>
  <si>
    <t>Alquinn | TheNightSlasher</t>
  </si>
  <si>
    <t>Juh0M | XAN1_95</t>
  </si>
  <si>
    <t>ex-Clusum | TheNightSlasher</t>
  </si>
  <si>
    <t>N7-Gerbil | TheNightSlasher</t>
  </si>
  <si>
    <t>AGCeyx | Juh0M</t>
  </si>
  <si>
    <t>Alfonsedode | Juh0M</t>
  </si>
  <si>
    <t>TheTechnoTurian | XAN1_95</t>
  </si>
  <si>
    <t>ex-Clusum | prinsesbubblegum</t>
  </si>
  <si>
    <t>Alfonsedode | TheTechnoTurian</t>
  </si>
  <si>
    <t>FatherOfPearl | Pint_Glass_Hero</t>
  </si>
  <si>
    <t>IxMerc04 | Kocka007</t>
  </si>
  <si>
    <t>Areksto | t_raks_99</t>
  </si>
  <si>
    <t>Aetika | ex-Clusum</t>
  </si>
  <si>
    <t>AW_FC_1986 | Zachoida</t>
  </si>
  <si>
    <t>kaxas92 | N7 Spectre MD</t>
  </si>
  <si>
    <t>Baby Quarian | TchOktChoky</t>
  </si>
  <si>
    <t>HamleticTortoise | MeroNoir</t>
  </si>
  <si>
    <t>Emexxia | MeroNoir</t>
  </si>
  <si>
    <t>ClydeInTheShell | RBHershey98</t>
  </si>
  <si>
    <t>Emexxia | HamleticTortoise</t>
  </si>
  <si>
    <t>ClydeInTheShell | SedentaryDisc5</t>
  </si>
  <si>
    <t>Evil Mastered | TheC73M Krauser</t>
  </si>
  <si>
    <t>Alfonsedode | The_Doctor46N7</t>
  </si>
  <si>
    <t>ctc91 | N7 Spectre MD</t>
  </si>
  <si>
    <t>DocSteely | The_Doctor46N7</t>
  </si>
  <si>
    <t>ernesto_bih | SenorCucumber</t>
  </si>
  <si>
    <t>ex-Clusum | frank_is_crank</t>
  </si>
  <si>
    <t>ex-Clusum | HamleticTortoise</t>
  </si>
  <si>
    <t>ex-Clusum | MMLosingYouToYou</t>
  </si>
  <si>
    <t>ex-Clusum | Smehur</t>
  </si>
  <si>
    <t>ClydeInTheShell | SiLenTbLade</t>
  </si>
  <si>
    <t>Areksto | lyq3r</t>
  </si>
  <si>
    <t>Ares87GoW | David Diablo</t>
  </si>
  <si>
    <t>N7 Spectre MD | SiLenTbLade</t>
  </si>
  <si>
    <t>CEBK | TchOktChoky</t>
  </si>
  <si>
    <t>DarkFaerie316 | David Diablo</t>
  </si>
  <si>
    <t>Evil Mastered | Velanna Frost</t>
  </si>
  <si>
    <t>CEBK | I TIGGER I</t>
  </si>
  <si>
    <t>David Diablo | prostheticlimbs</t>
  </si>
  <si>
    <t>d_nought | TheNightSlasher</t>
  </si>
  <si>
    <t>Caerdon | ex-Clusum</t>
  </si>
  <si>
    <t>mexximal | XAN1_95</t>
  </si>
  <si>
    <t>justinman114 | KillaCat805</t>
  </si>
  <si>
    <t>CEBK | ClydeInTheShell</t>
  </si>
  <si>
    <t>Lenloumas | yyrael</t>
  </si>
  <si>
    <t>The_Doctor46N7 | x3lander</t>
  </si>
  <si>
    <t>MM-nOeXTRACTION | ReptiloidGod</t>
  </si>
  <si>
    <t>AW_FC_1986 | TheNightSlasher</t>
  </si>
  <si>
    <t>AW_FC_1986 | kaxas92</t>
  </si>
  <si>
    <t>MasterReefa | TchOktChoky</t>
  </si>
  <si>
    <t>digetey dank | Rustybuckets02</t>
  </si>
  <si>
    <t>Kocka007 | lxMerc04</t>
  </si>
  <si>
    <t>Argent Xero | Velanna Frost</t>
  </si>
  <si>
    <t>kaxas92 | prostheticlimbs</t>
  </si>
  <si>
    <t>DarkFaerie316 | I TIGGER I</t>
  </si>
  <si>
    <t>ClydeInTheShell | Kaicel</t>
  </si>
  <si>
    <t>JheregJose | TheC73M Krauser</t>
  </si>
  <si>
    <t>justinman114 | VeeDahb</t>
  </si>
  <si>
    <t>brumedechaton | TheTechnoTurian</t>
  </si>
  <si>
    <t>MySoup_Quarian | XAN1_95</t>
  </si>
  <si>
    <t>ark_ryv_ | mexximal</t>
  </si>
  <si>
    <t>TheNightSlasher | TheTechnoTurian</t>
  </si>
  <si>
    <t>ClydeInTheShell | MrsFlyingKebab</t>
  </si>
  <si>
    <t>marksmad_N7 | TheTechnoTurian</t>
  </si>
  <si>
    <t>Areksto | ex-Clusum</t>
  </si>
  <si>
    <t>Areksto | TheTechnoTurian</t>
  </si>
  <si>
    <t>ark_ryv_ | XAN1_95</t>
  </si>
  <si>
    <t>AW_FC_1986 | TheTechnoTurian</t>
  </si>
  <si>
    <t>ClydeInTheShell | TheTechnoTurian</t>
  </si>
  <si>
    <t>frank_is_crank | TheTechnoTurian</t>
  </si>
  <si>
    <t>Alfonsedode | Deerber</t>
  </si>
  <si>
    <t>ComradeShepard7 | Smehur</t>
  </si>
  <si>
    <t>LightRobot | ToastTheKnowing</t>
  </si>
  <si>
    <t>ark_ryv_ | Juh0M</t>
  </si>
  <si>
    <t>Smehur | TheNightSlasher</t>
  </si>
  <si>
    <t>ex-Clusum | t_raks_99</t>
  </si>
  <si>
    <t>Smehur | TheTechnoTurian</t>
  </si>
  <si>
    <t>anarchoturianist | MilkyQuarian</t>
  </si>
  <si>
    <t>Time</t>
  </si>
  <si>
    <t xml:space="preserve"> - </t>
  </si>
  <si>
    <t>Count</t>
  </si>
  <si>
    <t>frank_is_crank | Sonashii</t>
  </si>
  <si>
    <t>Sonashii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</si>
</sst>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0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8CF55836-377A-420E-8336-B86016EDA34A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Team" tableColumnId="1"/>
      <queryTableField id="23" dataBound="0" tableColumnId="23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A3F0F115-CF51-4885-ABDF-6A3DB8D0E698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Team" tableColumnId="1"/>
      <queryTableField id="23" dataBound="0" tableColumnId="23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37918AF7-D9AC-4B70-87A6-69232ABB34A9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Team" tableColumnId="1"/>
      <queryTableField id="23" dataBound="0" tableColumnId="23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D369A70E-3FD3-4822-9510-01C70D032CF3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Player" tableColumnId="1"/>
      <queryTableField id="23" dataBound="0" tableColumnId="23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9CFC4787-A865-4D7B-8B79-5BFB8A770DD9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3" dataBound="0" tableColumnId="23"/>
      <queryTableField id="25" dataBound="0" tableColumnId="24"/>
      <queryTableField id="1" name="Player" tableColumnId="1"/>
      <queryTableField id="26" dataBound="0" tableColumnId="25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576607C-2379-4611-AC4D-2AE1C0C6DD96}" autoFormatId="16" applyNumberFormats="0" applyBorderFormats="0" applyFontFormats="0" applyPatternFormats="0" applyAlignmentFormats="0" applyWidthHeightFormats="0">
  <queryTableRefresh nextId="28" unboundColumnsLeft="2">
    <queryTableFields count="25">
      <queryTableField id="23" dataBound="0" tableColumnId="23"/>
      <queryTableField id="25" dataBound="0" tableColumnId="24"/>
      <queryTableField id="1" name="Player" tableColumnId="1"/>
      <queryTableField id="26" dataBound="0" tableColumnId="25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1B2045-FD4F-4F39-8284-164020979039}" name="TeamPlatinum" displayName="TeamPlatinum" ref="A1:Y20" tableType="queryTable" totalsRowShown="0">
  <autoFilter ref="A1:Y20" xr:uid="{2DC21CE3-59FA-448F-A6A4-6C516EF61BB2}">
    <filterColumn colId="3">
      <filters>
        <filter val="21"/>
      </filters>
    </filterColumn>
  </autoFilter>
  <sortState xmlns:xlrd2="http://schemas.microsoft.com/office/spreadsheetml/2017/richdata2" ref="A2:Y20">
    <sortCondition ref="A1:A20"/>
  </sortState>
  <tableColumns count="25">
    <tableColumn id="24" xr3:uid="{6C79CC17-2EEF-479D-8A19-5CD37DF74674}" uniqueName="24" name="Time" queryTableFieldId="24" dataDxfId="149">
      <calculatedColumnFormula>SUM(TeamPlatinum[[#This Row],[Set 1.I]:[Set 10.III]])</calculatedColumnFormula>
    </tableColumn>
    <tableColumn id="25" xr3:uid="{BDB96888-D6BA-4DD0-8249-5A8C790762F5}" uniqueName="25" name=" - " queryTableFieldId="26" dataDxfId="148"/>
    <tableColumn id="1" xr3:uid="{0F69C9DB-C86C-4E82-B43B-5CDC1DC1C84A}" uniqueName="1" name="Team" queryTableFieldId="1" dataDxfId="147"/>
    <tableColumn id="23" xr3:uid="{FEB99780-966C-4257-9096-4133FA9BD12B}" uniqueName="23" name="Count" queryTableFieldId="23" dataDxfId="146">
      <calculatedColumnFormula>COUNT(TeamPlatinum[[#This Row],[Set 1.I]:[Set 10.III]])</calculatedColumnFormula>
    </tableColumn>
    <tableColumn id="2" xr3:uid="{2D124B03-7391-4AC8-87CC-C84365C733D8}" uniqueName="2" name="Set 1.I" queryTableFieldId="2" dataDxfId="145"/>
    <tableColumn id="3" xr3:uid="{498A6766-A02B-46DA-B2A7-24C4222CEE57}" uniqueName="3" name="Set 1.II" queryTableFieldId="3" dataDxfId="144"/>
    <tableColumn id="4" xr3:uid="{97DE43AF-0FF0-495E-9C23-7DC2E93C44F3}" uniqueName="4" name="Set 2.I" queryTableFieldId="4" dataDxfId="143"/>
    <tableColumn id="5" xr3:uid="{A0490131-3069-45C1-A65C-FE338E3E7323}" uniqueName="5" name="Set 2.II" queryTableFieldId="5" dataDxfId="142"/>
    <tableColumn id="6" xr3:uid="{EABB9A3C-233F-4A97-B603-86C9B2A12666}" uniqueName="6" name="Set 3.I" queryTableFieldId="6" dataDxfId="141"/>
    <tableColumn id="7" xr3:uid="{CC344D6A-F1FA-41F9-95FD-F3C32D822D38}" uniqueName="7" name="Set 3.II" queryTableFieldId="7" dataDxfId="140"/>
    <tableColumn id="8" xr3:uid="{E6C72C57-DE7F-455E-B11C-3F1289A642D6}" uniqueName="8" name="Set 4.I" queryTableFieldId="8" dataDxfId="139"/>
    <tableColumn id="9" xr3:uid="{C603AA66-B762-48B4-B130-2CDB5702E1B3}" uniqueName="9" name="Set 4.II" queryTableFieldId="9" dataDxfId="138"/>
    <tableColumn id="10" xr3:uid="{F8570307-1FD5-4092-A3A1-7FB96E3DB0CA}" uniqueName="10" name="Set 5.I" queryTableFieldId="10" dataDxfId="137"/>
    <tableColumn id="11" xr3:uid="{9072CD21-931E-47DF-8210-6BDA7D6D5325}" uniqueName="11" name="Set 5.II" queryTableFieldId="11" dataDxfId="136"/>
    <tableColumn id="12" xr3:uid="{0A13F760-C0E2-4D53-A73C-E2288EEA4A57}" uniqueName="12" name="Set 6.I" queryTableFieldId="12" dataDxfId="135"/>
    <tableColumn id="13" xr3:uid="{9C73B6B0-FD5B-4C94-9E7C-46147E49FA36}" uniqueName="13" name="Set 6.II" queryTableFieldId="13" dataDxfId="134"/>
    <tableColumn id="14" xr3:uid="{96E69850-28EA-4080-9C2F-0CF3713118A3}" uniqueName="14" name="Set 7.I" queryTableFieldId="14" dataDxfId="133"/>
    <tableColumn id="15" xr3:uid="{DA060BBB-4DAC-4339-959F-6A5050144B62}" uniqueName="15" name="Set 7.II" queryTableFieldId="15" dataDxfId="132"/>
    <tableColumn id="16" xr3:uid="{1F1F263D-33CC-42C6-8D95-C9FA09A1F3A1}" uniqueName="16" name="Set 8.I" queryTableFieldId="16" dataDxfId="131"/>
    <tableColumn id="17" xr3:uid="{4F0C9218-05CA-4243-81BB-03CEBCB6DDD5}" uniqueName="17" name="Set 8.II" queryTableFieldId="17" dataDxfId="130"/>
    <tableColumn id="18" xr3:uid="{7CC3DB57-478A-44C9-83BE-ACC72B90A925}" uniqueName="18" name="Set 9.I" queryTableFieldId="18" dataDxfId="129"/>
    <tableColumn id="19" xr3:uid="{E41DB858-A421-47BE-A876-92870AF310ED}" uniqueName="19" name="Set 9.II" queryTableFieldId="19" dataDxfId="128"/>
    <tableColumn id="20" xr3:uid="{B384C45C-1275-4A97-AA55-2456D58E3027}" uniqueName="20" name="Set 10.I" queryTableFieldId="20" dataDxfId="127"/>
    <tableColumn id="21" xr3:uid="{A31166BE-5F00-4267-BC12-284E7313D203}" uniqueName="21" name="Set 10.II" queryTableFieldId="21" dataDxfId="126"/>
    <tableColumn id="22" xr3:uid="{F397197A-2AFF-42AB-B5BA-2E8DDC02A563}" uniqueName="22" name="Set 10.III" queryTableFieldId="22" dataDxfId="1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59C2E4-68D9-49AE-A195-482C56FD6F23}" name="TeamGold" displayName="TeamGold" ref="A1:Y64" tableType="queryTable" totalsRowShown="0">
  <autoFilter ref="A1:Y64" xr:uid="{B992828A-C1B8-4238-B5A5-BEBBA6695FA3}"/>
  <tableColumns count="25">
    <tableColumn id="24" xr3:uid="{98C9C50B-8B04-4619-A5C8-D51A102C01A4}" uniqueName="24" name="Time" queryTableFieldId="24" dataDxfId="124">
      <calculatedColumnFormula>SUM(TeamGold[[#This Row],[Set 1.I]:[Set 10.III]])</calculatedColumnFormula>
    </tableColumn>
    <tableColumn id="25" xr3:uid="{F1B9DB1B-6802-4F88-9E14-7C74B4E40FFC}" uniqueName="25" name=" - " queryTableFieldId="26" dataDxfId="123"/>
    <tableColumn id="1" xr3:uid="{6249FB9E-8865-4562-95AB-97DF6662F4B2}" uniqueName="1" name="Team" queryTableFieldId="1" dataDxfId="122"/>
    <tableColumn id="23" xr3:uid="{9F91E33E-91C0-484C-88E2-4837EE4615B4}" uniqueName="23" name="Count" queryTableFieldId="23" dataDxfId="121">
      <calculatedColumnFormula>COUNT(TeamGold[[#This Row],[Set 1.I]:[Set 10.III]])</calculatedColumnFormula>
    </tableColumn>
    <tableColumn id="2" xr3:uid="{2E521F23-79F7-49F4-85BC-1E39E819406C}" uniqueName="2" name="Set 1.I" queryTableFieldId="2" dataDxfId="120"/>
    <tableColumn id="3" xr3:uid="{C59C13C8-6762-428A-BB48-0D449826BE28}" uniqueName="3" name="Set 1.II" queryTableFieldId="3" dataDxfId="119"/>
    <tableColumn id="4" xr3:uid="{B5BFBB76-F564-48C3-A2CE-59B553A7BBA4}" uniqueName="4" name="Set 2.I" queryTableFieldId="4" dataDxfId="118"/>
    <tableColumn id="5" xr3:uid="{F8C087A9-6926-482A-976B-97B1AF15246F}" uniqueName="5" name="Set 2.II" queryTableFieldId="5" dataDxfId="117"/>
    <tableColumn id="6" xr3:uid="{71EC2619-36FB-4645-9E97-CDF182A034E9}" uniqueName="6" name="Set 3.I" queryTableFieldId="6" dataDxfId="116"/>
    <tableColumn id="7" xr3:uid="{33991B16-2AE7-4355-B4C4-0F334DFF98AC}" uniqueName="7" name="Set 3.II" queryTableFieldId="7" dataDxfId="115"/>
    <tableColumn id="8" xr3:uid="{52A903E2-525C-4A62-B6B4-C279E333C0BA}" uniqueName="8" name="Set 4.I" queryTableFieldId="8" dataDxfId="114"/>
    <tableColumn id="9" xr3:uid="{DBCB603B-3363-4F7F-BF2D-62D36E53C3B9}" uniqueName="9" name="Set 4.II" queryTableFieldId="9" dataDxfId="113"/>
    <tableColumn id="10" xr3:uid="{87F8C82A-639A-4154-A7FC-B47BDF6196FE}" uniqueName="10" name="Set 5.I" queryTableFieldId="10" dataDxfId="112"/>
    <tableColumn id="11" xr3:uid="{B519B37C-F628-4C5F-9E82-BF8794623D16}" uniqueName="11" name="Set 5.II" queryTableFieldId="11" dataDxfId="111"/>
    <tableColumn id="12" xr3:uid="{63BE9F4F-413A-4C01-B82F-EF18AA698C58}" uniqueName="12" name="Set 6.I" queryTableFieldId="12" dataDxfId="110"/>
    <tableColumn id="13" xr3:uid="{F0B8864E-91C2-43DD-93D3-D2CE393363E0}" uniqueName="13" name="Set 6.II" queryTableFieldId="13" dataDxfId="109"/>
    <tableColumn id="14" xr3:uid="{31657FAF-6735-45C5-B043-C47B692132DF}" uniqueName="14" name="Set 7.I" queryTableFieldId="14" dataDxfId="108"/>
    <tableColumn id="15" xr3:uid="{16D8F130-4FE8-4738-820D-864434762761}" uniqueName="15" name="Set 7.II" queryTableFieldId="15" dataDxfId="107"/>
    <tableColumn id="16" xr3:uid="{1744B0E4-2A47-4116-9985-27096D4D9C95}" uniqueName="16" name="Set 8.I" queryTableFieldId="16" dataDxfId="106"/>
    <tableColumn id="17" xr3:uid="{F5AD2B4C-0483-4421-8E6F-499C17A35297}" uniqueName="17" name="Set 8.II" queryTableFieldId="17" dataDxfId="105"/>
    <tableColumn id="18" xr3:uid="{E7A9E6A1-9E5D-4760-85CC-ED1FDC93327E}" uniqueName="18" name="Set 9.I" queryTableFieldId="18" dataDxfId="104"/>
    <tableColumn id="19" xr3:uid="{C32E753F-43A2-40A0-8F93-2336ECD2986A}" uniqueName="19" name="Set 9.II" queryTableFieldId="19" dataDxfId="103"/>
    <tableColumn id="20" xr3:uid="{50A8F45A-6D20-48CA-94B5-D4511CEF7F56}" uniqueName="20" name="Set 10.I" queryTableFieldId="20" dataDxfId="102"/>
    <tableColumn id="21" xr3:uid="{66818B5C-35FA-4A5F-96E9-712344FC5D61}" uniqueName="21" name="Set 10.II" queryTableFieldId="21" dataDxfId="101"/>
    <tableColumn id="22" xr3:uid="{A44F1DD7-A3E3-4109-9A86-3A721250606C}" uniqueName="22" name="Set 10.III" queryTableFieldId="22" dataDxfId="1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F0641A-CC21-49C8-9838-2B74DB4DA3C8}" name="TeamSilver" displayName="TeamSilver" ref="A1:Y35" tableType="queryTable" totalsRowShown="0">
  <autoFilter ref="A1:Y35" xr:uid="{5D2452A9-3D34-4AA2-872F-2F8368C87831}"/>
  <tableColumns count="25">
    <tableColumn id="24" xr3:uid="{2FA35715-3CB5-48BA-9858-2DA0ADE83107}" uniqueName="24" name="Time" queryTableFieldId="24" dataDxfId="99">
      <calculatedColumnFormula>SUM(TeamSilver[[#This Row],[Set 1.I]:[Set 10.III]])</calculatedColumnFormula>
    </tableColumn>
    <tableColumn id="25" xr3:uid="{92515702-67D8-4FFD-8054-7BF319B80922}" uniqueName="25" name=" - " queryTableFieldId="26" dataDxfId="98"/>
    <tableColumn id="1" xr3:uid="{360EE6D6-4E4E-41D2-AEE0-F3C59747FC25}" uniqueName="1" name="Team" queryTableFieldId="1" dataDxfId="97"/>
    <tableColumn id="23" xr3:uid="{CAB9D98B-F179-4D9E-AA30-83FCB2205FC4}" uniqueName="23" name="Count" queryTableFieldId="23" dataDxfId="96">
      <calculatedColumnFormula>COUNT(TeamSilver[[#This Row],[Set 1.I]:[Set 10.III]])</calculatedColumnFormula>
    </tableColumn>
    <tableColumn id="2" xr3:uid="{D83799D7-3A9F-46C7-B655-0B30F4D11A11}" uniqueName="2" name="Set 1.I" queryTableFieldId="2" dataDxfId="95"/>
    <tableColumn id="3" xr3:uid="{ABBBB2A8-BA5C-4382-A129-416C16C12917}" uniqueName="3" name="Set 1.II" queryTableFieldId="3" dataDxfId="94"/>
    <tableColumn id="4" xr3:uid="{0FE1BDF0-B4B8-4045-ADBF-F3292DB32920}" uniqueName="4" name="Set 2.I" queryTableFieldId="4" dataDxfId="93"/>
    <tableColumn id="5" xr3:uid="{1C2AC560-02AF-469A-9460-25BE60707BE1}" uniqueName="5" name="Set 2.II" queryTableFieldId="5" dataDxfId="92"/>
    <tableColumn id="6" xr3:uid="{A14C3234-75AA-499A-AF63-E06B42074755}" uniqueName="6" name="Set 3.I" queryTableFieldId="6" dataDxfId="91"/>
    <tableColumn id="7" xr3:uid="{CB0E5902-D316-4D7D-8154-278BF225525F}" uniqueName="7" name="Set 3.II" queryTableFieldId="7" dataDxfId="90"/>
    <tableColumn id="8" xr3:uid="{CFF0E631-63CA-4BFF-B46E-D3778DEB3B52}" uniqueName="8" name="Set 4.I" queryTableFieldId="8" dataDxfId="89"/>
    <tableColumn id="9" xr3:uid="{1D2A1BB5-496D-446F-A54C-BDD63B1E32A3}" uniqueName="9" name="Set 4.II" queryTableFieldId="9" dataDxfId="88"/>
    <tableColumn id="10" xr3:uid="{8F7D5E09-E2C4-4FE5-B7D8-236F2753148C}" uniqueName="10" name="Set 5.I" queryTableFieldId="10" dataDxfId="87"/>
    <tableColumn id="11" xr3:uid="{69C86AF8-DD35-43AE-9FC9-2A4FE720BC92}" uniqueName="11" name="Set 5.II" queryTableFieldId="11" dataDxfId="86"/>
    <tableColumn id="12" xr3:uid="{2C21E70B-B705-4D99-9274-63FD62D656E7}" uniqueName="12" name="Set 6.I" queryTableFieldId="12" dataDxfId="85"/>
    <tableColumn id="13" xr3:uid="{22BAE2D8-2A87-4D20-81A5-6FF9C5240A56}" uniqueName="13" name="Set 6.II" queryTableFieldId="13" dataDxfId="84"/>
    <tableColumn id="14" xr3:uid="{38C062E1-2F70-408F-AD68-1238E45BA84C}" uniqueName="14" name="Set 7.I" queryTableFieldId="14" dataDxfId="83"/>
    <tableColumn id="15" xr3:uid="{198033B8-151D-4C71-9D46-5017CEF85019}" uniqueName="15" name="Set 7.II" queryTableFieldId="15" dataDxfId="82"/>
    <tableColumn id="16" xr3:uid="{27041C79-F262-4D42-9DC6-D1785600E55A}" uniqueName="16" name="Set 8.I" queryTableFieldId="16" dataDxfId="81"/>
    <tableColumn id="17" xr3:uid="{F55E4A5A-4C4D-4763-932D-DE62FA6BBF38}" uniqueName="17" name="Set 8.II" queryTableFieldId="17" dataDxfId="80"/>
    <tableColumn id="18" xr3:uid="{982D389B-9BDB-4E64-89B0-CBD1A9774EC3}" uniqueName="18" name="Set 9.I" queryTableFieldId="18" dataDxfId="79"/>
    <tableColumn id="19" xr3:uid="{A798DFC5-655D-4A50-8723-706939BE6D93}" uniqueName="19" name="Set 9.II" queryTableFieldId="19" dataDxfId="78"/>
    <tableColumn id="20" xr3:uid="{CE66152F-2322-4DBF-8C43-0481F7497E01}" uniqueName="20" name="Set 10.I" queryTableFieldId="20" dataDxfId="77"/>
    <tableColumn id="21" xr3:uid="{13A4DC30-B7CB-43F3-B173-E8008390CCEA}" uniqueName="21" name="Set 10.II" queryTableFieldId="21" dataDxfId="76"/>
    <tableColumn id="22" xr3:uid="{ACF237C0-0C68-4FBB-9D19-354D89BD1B33}" uniqueName="22" name="Set 10.III" queryTableFieldId="22" dataDxfId="7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B2FD6C-DC27-4DCB-977A-FD16F6F50F0E}" name="PlayerPlatinum" displayName="PlayerPlatinum" ref="A1:Y23" tableType="queryTable" totalsRowShown="0">
  <autoFilter ref="A1:Y23" xr:uid="{DE06359E-235B-4980-8B94-78239B3BAAC2}">
    <filterColumn colId="3">
      <filters>
        <filter val="21"/>
      </filters>
    </filterColumn>
  </autoFilter>
  <sortState xmlns:xlrd2="http://schemas.microsoft.com/office/spreadsheetml/2017/richdata2" ref="A2:Y23">
    <sortCondition ref="A1:A23"/>
  </sortState>
  <tableColumns count="25">
    <tableColumn id="24" xr3:uid="{510EB69F-2FA5-4CD8-889E-47A9079A4E5B}" uniqueName="24" name="Time" queryTableFieldId="24" dataDxfId="74">
      <calculatedColumnFormula>SUM(PlayerPlatinum[[#This Row],[Set 1.I]:[Set 10.III]])</calculatedColumnFormula>
    </tableColumn>
    <tableColumn id="25" xr3:uid="{DF07C5D9-23A4-45EE-BCCC-4ED44DF9AEE5}" uniqueName="25" name=" - " queryTableFieldId="26" dataDxfId="73"/>
    <tableColumn id="1" xr3:uid="{A9FDD633-8D63-4D6E-8A58-331B6A48F022}" uniqueName="1" name="Player" queryTableFieldId="1" dataDxfId="72"/>
    <tableColumn id="23" xr3:uid="{21AAFE85-5602-47A8-ABB9-0B50DF383D92}" uniqueName="23" name="Count" queryTableFieldId="23" dataDxfId="71">
      <calculatedColumnFormula>COUNT(PlayerPlatinum[[#This Row],[Set 1.I]:[Set 10.III]])</calculatedColumnFormula>
    </tableColumn>
    <tableColumn id="2" xr3:uid="{B03A3BC9-06B6-4251-89BE-2345024359E9}" uniqueName="2" name="Set 1.I" queryTableFieldId="2" dataDxfId="70"/>
    <tableColumn id="3" xr3:uid="{A914D1AB-378E-48D6-ABFF-FBCF3BB2A522}" uniqueName="3" name="Set 1.II" queryTableFieldId="3" dataDxfId="69"/>
    <tableColumn id="4" xr3:uid="{9BE74D26-77D9-4A14-AB29-B1A15C30D448}" uniqueName="4" name="Set 2.I" queryTableFieldId="4" dataDxfId="68"/>
    <tableColumn id="5" xr3:uid="{5A531CB9-67BD-475D-B381-E00C19FABF14}" uniqueName="5" name="Set 2.II" queryTableFieldId="5" dataDxfId="67"/>
    <tableColumn id="6" xr3:uid="{452732F6-3805-4B35-8319-F464C26ECD0A}" uniqueName="6" name="Set 3.I" queryTableFieldId="6" dataDxfId="66"/>
    <tableColumn id="7" xr3:uid="{DE6FFD58-E652-414B-8303-456B7A624F9C}" uniqueName="7" name="Set 3.II" queryTableFieldId="7" dataDxfId="65"/>
    <tableColumn id="8" xr3:uid="{EF51CA15-9510-4464-B0CB-DDCF26EAD181}" uniqueName="8" name="Set 4.I" queryTableFieldId="8" dataDxfId="64"/>
    <tableColumn id="9" xr3:uid="{3C65070C-58F7-41D7-B15C-D0E52C17E415}" uniqueName="9" name="Set 4.II" queryTableFieldId="9" dataDxfId="63"/>
    <tableColumn id="10" xr3:uid="{EBA275D8-6FB6-4FD0-8E74-F5E01AD745CD}" uniqueName="10" name="Set 5.I" queryTableFieldId="10" dataDxfId="62"/>
    <tableColumn id="11" xr3:uid="{50C59F8B-2D04-43D2-A6B8-988B2135C6EC}" uniqueName="11" name="Set 5.II" queryTableFieldId="11" dataDxfId="61"/>
    <tableColumn id="12" xr3:uid="{6B9D7BDA-0999-4A4A-ADB1-09ADD3D17DCA}" uniqueName="12" name="Set 6.I" queryTableFieldId="12" dataDxfId="60"/>
    <tableColumn id="13" xr3:uid="{F041E028-AD85-4E2C-89AF-85A2843E7EAB}" uniqueName="13" name="Set 6.II" queryTableFieldId="13" dataDxfId="59"/>
    <tableColumn id="14" xr3:uid="{76C268EA-DB79-4A65-AACC-1095BED0114E}" uniqueName="14" name="Set 7.I" queryTableFieldId="14" dataDxfId="58"/>
    <tableColumn id="15" xr3:uid="{0B3982EB-23B2-4E0E-8DAD-3EEBB24815A5}" uniqueName="15" name="Set 7.II" queryTableFieldId="15" dataDxfId="57"/>
    <tableColumn id="16" xr3:uid="{C69A3955-6AAD-4A04-9092-BE76E2A25903}" uniqueName="16" name="Set 8.I" queryTableFieldId="16" dataDxfId="56"/>
    <tableColumn id="17" xr3:uid="{A2C04364-50BB-42DE-B957-9CAAF4ED3F42}" uniqueName="17" name="Set 8.II" queryTableFieldId="17" dataDxfId="55"/>
    <tableColumn id="18" xr3:uid="{3075AB65-6E79-4EB5-9D71-2B9C621BD54B}" uniqueName="18" name="Set 9.I" queryTableFieldId="18" dataDxfId="54"/>
    <tableColumn id="19" xr3:uid="{06CFD387-B284-4F0D-9174-448FE2010F97}" uniqueName="19" name="Set 9.II" queryTableFieldId="19" dataDxfId="53"/>
    <tableColumn id="20" xr3:uid="{8057E8D7-0D39-4880-A1F3-6E2EEBE2545D}" uniqueName="20" name="Set 10.I" queryTableFieldId="20" dataDxfId="52"/>
    <tableColumn id="21" xr3:uid="{2234B8B4-4574-4E56-A785-4AAC57DBA903}" uniqueName="21" name="Set 10.II" queryTableFieldId="21" dataDxfId="51"/>
    <tableColumn id="22" xr3:uid="{1CE3182D-39CE-478C-BD92-9EBD17C63220}" uniqueName="22" name="Set 10.III" queryTableFieldId="22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7DB75F-C4A9-429A-A03D-0693D5106173}" name="PlayerGold" displayName="PlayerGold" ref="A1:Y65" tableType="queryTable" totalsRowShown="0">
  <autoFilter ref="A1:Y65" xr:uid="{083597F2-6F79-4732-BD13-06776BCD9820}"/>
  <tableColumns count="25">
    <tableColumn id="23" xr3:uid="{08B126DE-48B6-43DC-8014-787F4830887A}" uniqueName="23" name="Time" queryTableFieldId="23" dataDxfId="49">
      <calculatedColumnFormula>SUM(PlayerGold[[#This Row],[Set 1.I]:[Set 10.III]])</calculatedColumnFormula>
    </tableColumn>
    <tableColumn id="24" xr3:uid="{0780B608-A5EA-4466-AEEF-081F5EAA3B58}" uniqueName="24" name=" - " queryTableFieldId="25" dataDxfId="48"/>
    <tableColumn id="1" xr3:uid="{28A21D03-C6CD-4B1C-98E9-54772A3937A7}" uniqueName="1" name="Player" queryTableFieldId="1" dataDxfId="47"/>
    <tableColumn id="25" xr3:uid="{72204FBB-A596-4D4F-ADEE-B30B249188D0}" uniqueName="25" name="Count" queryTableFieldId="26" dataDxfId="46">
      <calculatedColumnFormula>COUNT(PlayerGold[[#This Row],[Set 1.I]:[Set 10.III]])</calculatedColumnFormula>
    </tableColumn>
    <tableColumn id="2" xr3:uid="{6DD1EA98-4865-4818-B69B-0B6C1543451E}" uniqueName="2" name="Set 1.I" queryTableFieldId="2" dataDxfId="45"/>
    <tableColumn id="3" xr3:uid="{71679AF3-1033-412C-ADD4-D3F90BCDD9B7}" uniqueName="3" name="Set 1.II" queryTableFieldId="3" dataDxfId="44"/>
    <tableColumn id="4" xr3:uid="{643CE93C-5835-43A6-AB63-3C8436491FAD}" uniqueName="4" name="Set 2.I" queryTableFieldId="4" dataDxfId="43"/>
    <tableColumn id="5" xr3:uid="{5646EC96-84A0-4FF4-88AC-F5522F63E097}" uniqueName="5" name="Set 2.II" queryTableFieldId="5" dataDxfId="42"/>
    <tableColumn id="6" xr3:uid="{407B6379-2C23-4461-B5EB-A4684CBD22A4}" uniqueName="6" name="Set 3.I" queryTableFieldId="6" dataDxfId="41"/>
    <tableColumn id="7" xr3:uid="{010F162B-2F07-4E3D-AE06-70DFD235134E}" uniqueName="7" name="Set 3.II" queryTableFieldId="7" dataDxfId="40"/>
    <tableColumn id="8" xr3:uid="{6F47FBDC-2F13-454D-B337-81947206F761}" uniqueName="8" name="Set 4.I" queryTableFieldId="8" dataDxfId="39"/>
    <tableColumn id="9" xr3:uid="{E8450CF0-39A1-4F2C-9328-60785A9A8E57}" uniqueName="9" name="Set 4.II" queryTableFieldId="9" dataDxfId="38"/>
    <tableColumn id="10" xr3:uid="{63BE1566-6E71-4735-B7CB-45423B46C466}" uniqueName="10" name="Set 5.I" queryTableFieldId="10" dataDxfId="37"/>
    <tableColumn id="11" xr3:uid="{524EA16D-75FC-4F6B-91B2-1B40BF9E58B1}" uniqueName="11" name="Set 5.II" queryTableFieldId="11" dataDxfId="36"/>
    <tableColumn id="12" xr3:uid="{0A448D9A-2963-4DEF-BF47-50DEB809FF4E}" uniqueName="12" name="Set 6.I" queryTableFieldId="12" dataDxfId="35"/>
    <tableColumn id="13" xr3:uid="{9C2163CD-0344-4F16-938F-491DCFF9ABED}" uniqueName="13" name="Set 6.II" queryTableFieldId="13" dataDxfId="34"/>
    <tableColumn id="14" xr3:uid="{F85CF35D-F6AB-4C51-847E-744FF556762C}" uniqueName="14" name="Set 7.I" queryTableFieldId="14" dataDxfId="33"/>
    <tableColumn id="15" xr3:uid="{8AFC62AE-AB13-446C-B42E-197914522361}" uniqueName="15" name="Set 7.II" queryTableFieldId="15" dataDxfId="32"/>
    <tableColumn id="16" xr3:uid="{BE97BDFC-EF9D-4A77-90FE-50E91A52C4DF}" uniqueName="16" name="Set 8.I" queryTableFieldId="16" dataDxfId="31"/>
    <tableColumn id="17" xr3:uid="{B1463DC2-CE6B-472D-A4CF-CF5D3CB8F06D}" uniqueName="17" name="Set 8.II" queryTableFieldId="17" dataDxfId="30"/>
    <tableColumn id="18" xr3:uid="{2710000F-B857-4439-B08D-708D5D5D088D}" uniqueName="18" name="Set 9.I" queryTableFieldId="18" dataDxfId="29"/>
    <tableColumn id="19" xr3:uid="{006DD9F3-03B8-4BC1-B3E6-77CAB05F4831}" uniqueName="19" name="Set 9.II" queryTableFieldId="19" dataDxfId="28"/>
    <tableColumn id="20" xr3:uid="{A1B01725-CEAE-4E90-BEC6-A10040399378}" uniqueName="20" name="Set 10.I" queryTableFieldId="20" dataDxfId="27"/>
    <tableColumn id="21" xr3:uid="{A272BE40-19C5-4127-ACE0-DB31B9B81EBB}" uniqueName="21" name="Set 10.II" queryTableFieldId="21" dataDxfId="26"/>
    <tableColumn id="22" xr3:uid="{EE2144B7-31EB-4151-98CF-8829C544833F}" uniqueName="22" name="Set 10.III" queryTableFieldId="22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BE73AD-6DAC-4A1A-915C-0A003A7673F8}" name="PlayerSilver" displayName="PlayerSilver" ref="A1:Y37" tableType="queryTable" totalsRowShown="0">
  <autoFilter ref="A1:Y37" xr:uid="{8ED719E8-C241-4B84-907E-B82F4348B0AD}"/>
  <tableColumns count="25">
    <tableColumn id="23" xr3:uid="{3EB460E7-5125-430F-99B7-2DA1F8F919F6}" uniqueName="23" name="Time" queryTableFieldId="23" dataDxfId="24">
      <calculatedColumnFormula>SUM(PlayerSilver[[#This Row],[Set 1.I]:[Set 10.III]])</calculatedColumnFormula>
    </tableColumn>
    <tableColumn id="24" xr3:uid="{BB2DF233-5826-4448-9B90-D0933B641598}" uniqueName="24" name=" - " queryTableFieldId="25" dataDxfId="23"/>
    <tableColumn id="1" xr3:uid="{0D795924-DBE4-4C35-B517-CEA235421C5C}" uniqueName="1" name="Player" queryTableFieldId="1" dataDxfId="22"/>
    <tableColumn id="25" xr3:uid="{5CC02834-1691-49B5-85C7-F49723B377F9}" uniqueName="25" name="Count" queryTableFieldId="26" dataDxfId="21">
      <calculatedColumnFormula>COUNT(PlayerSilver[[#This Row],[Set 1.I]:[Set 10.III]])</calculatedColumnFormula>
    </tableColumn>
    <tableColumn id="2" xr3:uid="{82CCBE54-421A-4392-BB40-3FEB24DBAFC7}" uniqueName="2" name="Set 1.I" queryTableFieldId="2" dataDxfId="20"/>
    <tableColumn id="3" xr3:uid="{52E96C9F-0A85-4519-BA45-DDED123139C1}" uniqueName="3" name="Set 1.II" queryTableFieldId="3" dataDxfId="19"/>
    <tableColumn id="4" xr3:uid="{A9B97D94-618B-41C7-8095-230D7200E926}" uniqueName="4" name="Set 2.I" queryTableFieldId="4" dataDxfId="18"/>
    <tableColumn id="5" xr3:uid="{A5F90C63-1B7A-4EDB-B463-95CCAE3A34B8}" uniqueName="5" name="Set 2.II" queryTableFieldId="5" dataDxfId="17"/>
    <tableColumn id="6" xr3:uid="{4C3066A3-0F1E-46EC-9681-38096F837864}" uniqueName="6" name="Set 3.I" queryTableFieldId="6" dataDxfId="16"/>
    <tableColumn id="7" xr3:uid="{CC515539-6DCC-4564-A02B-7092FE9AFE84}" uniqueName="7" name="Set 3.II" queryTableFieldId="7" dataDxfId="15"/>
    <tableColumn id="8" xr3:uid="{17A0284C-AA87-4BE6-9798-11FDD18370E1}" uniqueName="8" name="Set 4.I" queryTableFieldId="8" dataDxfId="14"/>
    <tableColumn id="9" xr3:uid="{EDED0588-65BF-4F8C-8631-9F781AEF75A5}" uniqueName="9" name="Set 4.II" queryTableFieldId="9" dataDxfId="13"/>
    <tableColumn id="10" xr3:uid="{B85E041F-A753-4832-AD27-C4016665B8BE}" uniqueName="10" name="Set 5.I" queryTableFieldId="10" dataDxfId="12"/>
    <tableColumn id="11" xr3:uid="{82107539-14F9-44B1-81A1-BF05EDFC9DAD}" uniqueName="11" name="Set 5.II" queryTableFieldId="11" dataDxfId="11"/>
    <tableColumn id="12" xr3:uid="{37F6FDE2-07AB-4EFE-B802-11EA7017936F}" uniqueName="12" name="Set 6.I" queryTableFieldId="12" dataDxfId="10"/>
    <tableColumn id="13" xr3:uid="{F0868FE4-DADB-4C97-9084-52DC5050D0D8}" uniqueName="13" name="Set 6.II" queryTableFieldId="13" dataDxfId="9"/>
    <tableColumn id="14" xr3:uid="{1AB1606A-F963-40B5-9D05-4430D7075AFC}" uniqueName="14" name="Set 7.I" queryTableFieldId="14" dataDxfId="8"/>
    <tableColumn id="15" xr3:uid="{FFB6BC66-856A-4126-B2F9-E2335303724A}" uniqueName="15" name="Set 7.II" queryTableFieldId="15" dataDxfId="7"/>
    <tableColumn id="16" xr3:uid="{4868D2F8-9A48-4B55-9C9F-B6AC99EC326A}" uniqueName="16" name="Set 8.I" queryTableFieldId="16" dataDxfId="6"/>
    <tableColumn id="17" xr3:uid="{C28CB694-D34B-4B1D-AFB8-4D644C04F088}" uniqueName="17" name="Set 8.II" queryTableFieldId="17" dataDxfId="5"/>
    <tableColumn id="18" xr3:uid="{CE687AA9-3D47-4805-B54C-E65B7E5875EB}" uniqueName="18" name="Set 9.I" queryTableFieldId="18" dataDxfId="4"/>
    <tableColumn id="19" xr3:uid="{BB1F21D4-157E-45A4-A88D-739CE03AFE1D}" uniqueName="19" name="Set 9.II" queryTableFieldId="19" dataDxfId="3"/>
    <tableColumn id="20" xr3:uid="{40EF60B7-138A-4F45-AC27-3AFD6C6FD781}" uniqueName="20" name="Set 10.I" queryTableFieldId="20" dataDxfId="2"/>
    <tableColumn id="21" xr3:uid="{387A721F-6BF0-405B-A698-F395EE33890F}" uniqueName="21" name="Set 10.II" queryTableFieldId="21" dataDxfId="1"/>
    <tableColumn id="22" xr3:uid="{47F65309-FF28-4857-996A-F5E4DC3BD160}" uniqueName="22" name="Set 10.III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D1C0-AA41-4E03-A049-1081FDEB0EB1}">
  <dimension ref="A1:Y20"/>
  <sheetViews>
    <sheetView workbookViewId="0">
      <selection sqref="A1:Y2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3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hidden="1" x14ac:dyDescent="0.25">
      <c r="A2" s="2">
        <f>SUM(TeamPlatinum[[#This Row],[Set 1.I]:[Set 10.III]])</f>
        <v>1.5104166666666667E-2</v>
      </c>
      <c r="B2" s="2" t="s">
        <v>204</v>
      </c>
      <c r="C2" s="1" t="s">
        <v>111</v>
      </c>
      <c r="D2" s="1">
        <f>COUNT(TeamPlatinum[[#This Row],[Set 1.I]:[Set 10.III]])</f>
        <v>1</v>
      </c>
      <c r="E2" s="2">
        <v>1.5104166666666667E-2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SUM(TeamPlatinum[[#This Row],[Set 1.I]:[Set 10.III]])</f>
        <v>1.5659722222222224E-2</v>
      </c>
      <c r="B3" s="2" t="s">
        <v>204</v>
      </c>
      <c r="C3" s="1" t="s">
        <v>153</v>
      </c>
      <c r="D3" s="1">
        <f>COUNT(TeamPlatinum[[#This Row],[Set 1.I]:[Set 10.III]])</f>
        <v>1</v>
      </c>
      <c r="E3" s="2">
        <v>1.5659722222222224E-2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SUM(TeamPlatinum[[#This Row],[Set 1.I]:[Set 10.III]])</f>
        <v>1.849537037037037E-2</v>
      </c>
      <c r="B4" s="2" t="s">
        <v>204</v>
      </c>
      <c r="C4" s="1" t="s">
        <v>152</v>
      </c>
      <c r="D4" s="1">
        <f>COUNT(TeamPlatinum[[#This Row],[Set 1.I]:[Set 10.III]])</f>
        <v>1</v>
      </c>
      <c r="E4" s="2">
        <v>1.849537037037037E-2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SUM(TeamPlatinum[[#This Row],[Set 1.I]:[Set 10.III]])</f>
        <v>1.849537037037037E-2</v>
      </c>
      <c r="B5" s="2" t="s">
        <v>204</v>
      </c>
      <c r="C5" s="1" t="s">
        <v>200</v>
      </c>
      <c r="D5" s="1">
        <f>COUNT(TeamPlatinum[[#This Row],[Set 1.I]:[Set 10.III]])</f>
        <v>1</v>
      </c>
      <c r="E5" s="2">
        <v>1.849537037037037E-2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SUM(TeamPlatinum[[#This Row],[Set 1.I]:[Set 10.III]])</f>
        <v>1.8958333333333334E-2</v>
      </c>
      <c r="B6" s="2" t="s">
        <v>204</v>
      </c>
      <c r="C6" s="1" t="s">
        <v>148</v>
      </c>
      <c r="D6" s="1">
        <f>COUNT(TeamPlatinum[[#This Row],[Set 1.I]:[Set 10.III]])</f>
        <v>1</v>
      </c>
      <c r="E6" s="2">
        <v>1.8958333333333334E-2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SUM(TeamPlatinum[[#This Row],[Set 1.I]:[Set 10.III]])</f>
        <v>1.9490740740740743E-2</v>
      </c>
      <c r="B7" s="2" t="s">
        <v>204</v>
      </c>
      <c r="C7" s="1" t="s">
        <v>125</v>
      </c>
      <c r="D7" s="1">
        <f>COUNT(TeamPlatinum[[#This Row],[Set 1.I]:[Set 10.III]])</f>
        <v>1</v>
      </c>
      <c r="E7" s="2"/>
      <c r="F7" s="2"/>
      <c r="G7" s="2"/>
      <c r="H7" s="2"/>
      <c r="I7" s="2">
        <v>1.9490740740740743E-2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SUM(TeamPlatinum[[#This Row],[Set 1.I]:[Set 10.III]])</f>
        <v>2.1261574074074075E-2</v>
      </c>
      <c r="B8" s="2" t="s">
        <v>204</v>
      </c>
      <c r="C8" s="1" t="s">
        <v>183</v>
      </c>
      <c r="D8" s="1">
        <f>COUNT(TeamPlatinum[[#This Row],[Set 1.I]:[Set 10.III]])</f>
        <v>1</v>
      </c>
      <c r="E8" s="2"/>
      <c r="F8" s="2"/>
      <c r="G8" s="2"/>
      <c r="H8" s="2"/>
      <c r="I8" s="2">
        <v>2.1261574074074075E-2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SUM(TeamPlatinum[[#This Row],[Set 1.I]:[Set 10.III]])</f>
        <v>2.1678240740740738E-2</v>
      </c>
      <c r="B9" s="2" t="s">
        <v>204</v>
      </c>
      <c r="C9" s="1" t="s">
        <v>151</v>
      </c>
      <c r="D9" s="1">
        <f>COUNT(TeamPlatinum[[#This Row],[Set 1.I]:[Set 10.III]])</f>
        <v>1</v>
      </c>
      <c r="E9" s="2">
        <v>2.1678240740740738E-2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SUM(TeamPlatinum[[#This Row],[Set 1.I]:[Set 10.III]])</f>
        <v>2.2962962962962966E-2</v>
      </c>
      <c r="B10" s="2" t="s">
        <v>204</v>
      </c>
      <c r="C10" s="1" t="s">
        <v>144</v>
      </c>
      <c r="D10" s="1">
        <f>COUNT(TeamPlatinum[[#This Row],[Set 1.I]:[Set 10.III]])</f>
        <v>1</v>
      </c>
      <c r="E10" s="2"/>
      <c r="F10" s="2"/>
      <c r="G10" s="2"/>
      <c r="H10" s="2">
        <v>2.2962962962962966E-2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SUM(TeamPlatinum[[#This Row],[Set 1.I]:[Set 10.III]])</f>
        <v>2.4583333333333332E-2</v>
      </c>
      <c r="B11" s="2" t="s">
        <v>204</v>
      </c>
      <c r="C11" s="1" t="s">
        <v>171</v>
      </c>
      <c r="D11" s="1">
        <f>COUNT(TeamPlatinum[[#This Row],[Set 1.I]:[Set 10.III]])</f>
        <v>1</v>
      </c>
      <c r="E11" s="2"/>
      <c r="F11" s="2">
        <v>2.4583333333333332E-2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SUM(TeamPlatinum[[#This Row],[Set 1.I]:[Set 10.III]])</f>
        <v>4.0381944444444443E-2</v>
      </c>
      <c r="B12" s="2" t="s">
        <v>204</v>
      </c>
      <c r="C12" s="1" t="s">
        <v>172</v>
      </c>
      <c r="D12" s="1">
        <f>COUNT(TeamPlatinum[[#This Row],[Set 1.I]:[Set 10.III]])</f>
        <v>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2.1516203703703704E-2</v>
      </c>
      <c r="X12" s="2"/>
      <c r="Y12" s="2">
        <v>1.8865740740740742E-2</v>
      </c>
    </row>
    <row r="13" spans="1:25" hidden="1" x14ac:dyDescent="0.25">
      <c r="A13" s="2">
        <f>SUM(TeamPlatinum[[#This Row],[Set 1.I]:[Set 10.III]])</f>
        <v>5.2777777777777785E-2</v>
      </c>
      <c r="B13" s="2" t="s">
        <v>204</v>
      </c>
      <c r="C13" s="1" t="s">
        <v>150</v>
      </c>
      <c r="D13" s="1">
        <f>COUNT(TeamPlatinum[[#This Row],[Set 1.I]:[Set 10.III]])</f>
        <v>2</v>
      </c>
      <c r="E13" s="2">
        <v>2.1990740740740741E-2</v>
      </c>
      <c r="F13" s="2">
        <v>3.078703703703704E-2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SUM(TeamPlatinum[[#This Row],[Set 1.I]:[Set 10.III]])</f>
        <v>0.13362268518518522</v>
      </c>
      <c r="B14" s="2" t="s">
        <v>204</v>
      </c>
      <c r="C14" s="1" t="s">
        <v>127</v>
      </c>
      <c r="D14" s="1">
        <f>COUNT(TeamPlatinum[[#This Row],[Set 1.I]:[Set 10.III]])</f>
        <v>8</v>
      </c>
      <c r="E14" s="2">
        <v>1.712962962962963E-2</v>
      </c>
      <c r="F14" s="2">
        <v>1.6273148148148148E-2</v>
      </c>
      <c r="G14" s="2"/>
      <c r="H14" s="2">
        <v>1.6377314814814813E-2</v>
      </c>
      <c r="I14" s="2"/>
      <c r="J14" s="2"/>
      <c r="K14" s="2">
        <v>1.982638888888889E-2</v>
      </c>
      <c r="L14" s="2"/>
      <c r="M14" s="2"/>
      <c r="N14" s="2"/>
      <c r="O14" s="2">
        <v>1.2256944444444444E-2</v>
      </c>
      <c r="P14" s="2"/>
      <c r="Q14" s="2"/>
      <c r="R14" s="2"/>
      <c r="S14" s="2"/>
      <c r="T14" s="2">
        <v>1.6863425925925928E-2</v>
      </c>
      <c r="U14" s="2"/>
      <c r="V14" s="2">
        <v>1.3842592592592594E-2</v>
      </c>
      <c r="W14" s="2"/>
      <c r="X14" s="2">
        <v>2.1053240740740744E-2</v>
      </c>
      <c r="Y14" s="2"/>
    </row>
    <row r="15" spans="1:25" x14ac:dyDescent="0.25">
      <c r="A15" s="2">
        <f>SUM(TeamPlatinum[[#This Row],[Set 1.I]:[Set 10.III]])</f>
        <v>0.32192129629629623</v>
      </c>
      <c r="B15" s="2" t="s">
        <v>204</v>
      </c>
      <c r="C15" s="1" t="s">
        <v>108</v>
      </c>
      <c r="D15" s="1">
        <f>COUNT(TeamPlatinum[[#This Row],[Set 1.I]:[Set 10.III]])</f>
        <v>21</v>
      </c>
      <c r="E15" s="2">
        <v>1.3078703703703703E-2</v>
      </c>
      <c r="F15" s="2">
        <v>1.4120370370370368E-2</v>
      </c>
      <c r="G15" s="2">
        <v>1.0555555555555554E-2</v>
      </c>
      <c r="H15" s="2">
        <v>1.2916666666666667E-2</v>
      </c>
      <c r="I15" s="2">
        <v>1.2615740740740742E-2</v>
      </c>
      <c r="J15" s="2">
        <v>1.6932870370370369E-2</v>
      </c>
      <c r="K15" s="2">
        <v>1.9050925925925926E-2</v>
      </c>
      <c r="L15" s="2">
        <v>1.6516203703703703E-2</v>
      </c>
      <c r="M15" s="2">
        <v>1.6898148148148148E-2</v>
      </c>
      <c r="N15" s="2">
        <v>1.6550925925925924E-2</v>
      </c>
      <c r="O15" s="2">
        <v>1.0474537037037037E-2</v>
      </c>
      <c r="P15" s="2">
        <v>1.6712962962962961E-2</v>
      </c>
      <c r="Q15" s="2">
        <v>1.5914351851851853E-2</v>
      </c>
      <c r="R15" s="2">
        <v>1.2106481481481482E-2</v>
      </c>
      <c r="S15" s="2">
        <v>1.2962962962962963E-2</v>
      </c>
      <c r="T15" s="2">
        <v>1.6400462962962964E-2</v>
      </c>
      <c r="U15" s="2">
        <v>2.0937499999999998E-2</v>
      </c>
      <c r="V15" s="2">
        <v>1.3206018518518518E-2</v>
      </c>
      <c r="W15" s="2">
        <v>1.9328703703703702E-2</v>
      </c>
      <c r="X15" s="2">
        <v>1.9247685185185184E-2</v>
      </c>
      <c r="Y15" s="2">
        <v>1.539351851851852E-2</v>
      </c>
    </row>
    <row r="16" spans="1:25" hidden="1" x14ac:dyDescent="0.25">
      <c r="A16" s="2">
        <f>SUM(TeamPlatinum[[#This Row],[Set 1.I]:[Set 10.III]])</f>
        <v>0.3576273148148148</v>
      </c>
      <c r="B16" s="2" t="s">
        <v>204</v>
      </c>
      <c r="C16" s="1" t="s">
        <v>110</v>
      </c>
      <c r="D16" s="1">
        <f>COUNT(TeamPlatinum[[#This Row],[Set 1.I]:[Set 10.III]])</f>
        <v>20</v>
      </c>
      <c r="E16" s="2">
        <v>1.5011574074074075E-2</v>
      </c>
      <c r="F16" s="2">
        <v>1.5462962962962963E-2</v>
      </c>
      <c r="G16" s="2">
        <v>1.2604166666666666E-2</v>
      </c>
      <c r="H16" s="2">
        <v>1.4479166666666668E-2</v>
      </c>
      <c r="I16" s="2">
        <v>1.5740740740740743E-2</v>
      </c>
      <c r="J16" s="2">
        <v>1.9791666666666666E-2</v>
      </c>
      <c r="K16" s="2">
        <v>2.2499999999999996E-2</v>
      </c>
      <c r="L16" s="2">
        <v>1.8854166666666665E-2</v>
      </c>
      <c r="M16" s="2">
        <v>2.0601851851851854E-2</v>
      </c>
      <c r="N16" s="2">
        <v>1.9525462962962963E-2</v>
      </c>
      <c r="O16" s="2">
        <v>1.5011574074074075E-2</v>
      </c>
      <c r="P16" s="2">
        <v>2.2337962962962962E-2</v>
      </c>
      <c r="Q16" s="2">
        <v>1.9872685185185184E-2</v>
      </c>
      <c r="R16" s="2">
        <v>1.4444444444444446E-2</v>
      </c>
      <c r="S16" s="2">
        <v>1.5925925925925927E-2</v>
      </c>
      <c r="T16" s="2">
        <v>1.7743055555555557E-2</v>
      </c>
      <c r="U16" s="2">
        <v>2.1076388888888891E-2</v>
      </c>
      <c r="V16" s="2"/>
      <c r="W16" s="2">
        <v>1.9768518518518515E-2</v>
      </c>
      <c r="X16" s="2">
        <v>2.0243055555555552E-2</v>
      </c>
      <c r="Y16" s="2">
        <v>1.6631944444444446E-2</v>
      </c>
    </row>
    <row r="17" spans="1:25" x14ac:dyDescent="0.25">
      <c r="A17" s="2">
        <f>SUM(TeamPlatinum[[#This Row],[Set 1.I]:[Set 10.III]])</f>
        <v>0.38905092592592583</v>
      </c>
      <c r="B17" s="2" t="s">
        <v>204</v>
      </c>
      <c r="C17" s="1" t="s">
        <v>147</v>
      </c>
      <c r="D17" s="1">
        <f>COUNT(TeamPlatinum[[#This Row],[Set 1.I]:[Set 10.III]])</f>
        <v>21</v>
      </c>
      <c r="E17" s="2">
        <v>1.6805555555555556E-2</v>
      </c>
      <c r="F17" s="2">
        <v>1.5023148148148148E-2</v>
      </c>
      <c r="G17" s="2">
        <v>1.4004629629629631E-2</v>
      </c>
      <c r="H17" s="2">
        <v>1.3645833333333331E-2</v>
      </c>
      <c r="I17" s="2">
        <v>1.7939814814814815E-2</v>
      </c>
      <c r="J17" s="2">
        <v>2.5127314814814811E-2</v>
      </c>
      <c r="K17" s="2">
        <v>2.7569444444444448E-2</v>
      </c>
      <c r="L17" s="2">
        <v>1.7928240740740741E-2</v>
      </c>
      <c r="M17" s="2">
        <v>2.0023148148148148E-2</v>
      </c>
      <c r="N17" s="2">
        <v>1.9317129629629629E-2</v>
      </c>
      <c r="O17" s="2">
        <v>1.4120370370370368E-2</v>
      </c>
      <c r="P17" s="2">
        <v>1.8229166666666668E-2</v>
      </c>
      <c r="Q17" s="2">
        <v>2.0891203703703703E-2</v>
      </c>
      <c r="R17" s="2">
        <v>1.3078703703703703E-2</v>
      </c>
      <c r="S17" s="2">
        <v>1.681712962962963E-2</v>
      </c>
      <c r="T17" s="2">
        <v>1.7685185185185182E-2</v>
      </c>
      <c r="U17" s="2">
        <v>2.3206018518518515E-2</v>
      </c>
      <c r="V17" s="2">
        <v>1.6238425925925924E-2</v>
      </c>
      <c r="W17" s="2">
        <v>2.071759259259259E-2</v>
      </c>
      <c r="X17" s="2">
        <v>2.1180555555555553E-2</v>
      </c>
      <c r="Y17" s="2">
        <v>1.9502314814814816E-2</v>
      </c>
    </row>
    <row r="18" spans="1:25" x14ac:dyDescent="0.25">
      <c r="A18" s="2">
        <f>SUM(TeamPlatinum[[#This Row],[Set 1.I]:[Set 10.III]])</f>
        <v>0.40561342592592586</v>
      </c>
      <c r="B18" s="2" t="s">
        <v>204</v>
      </c>
      <c r="C18" s="1" t="s">
        <v>170</v>
      </c>
      <c r="D18" s="1">
        <f>COUNT(TeamPlatinum[[#This Row],[Set 1.I]:[Set 10.III]])</f>
        <v>21</v>
      </c>
      <c r="E18" s="2">
        <v>1.3483796296296298E-2</v>
      </c>
      <c r="F18" s="2">
        <v>1.4699074074074074E-2</v>
      </c>
      <c r="G18" s="2">
        <v>1.091435185185185E-2</v>
      </c>
      <c r="H18" s="2">
        <v>1.6736111111111111E-2</v>
      </c>
      <c r="I18" s="2">
        <v>1.6273148148148148E-2</v>
      </c>
      <c r="J18" s="2">
        <v>1.8622685185185183E-2</v>
      </c>
      <c r="K18" s="2">
        <v>2.9629629629629627E-2</v>
      </c>
      <c r="L18" s="2">
        <v>2.6076388888888885E-2</v>
      </c>
      <c r="M18" s="2">
        <v>2.3495370370370371E-2</v>
      </c>
      <c r="N18" s="2">
        <v>2.5833333333333333E-2</v>
      </c>
      <c r="O18" s="2">
        <v>1.2372685185185186E-2</v>
      </c>
      <c r="P18" s="2">
        <v>2.3333333333333334E-2</v>
      </c>
      <c r="Q18" s="2">
        <v>2.4699074074074078E-2</v>
      </c>
      <c r="R18" s="2">
        <v>2.0254629629629629E-2</v>
      </c>
      <c r="S18" s="2">
        <v>1.3333333333333334E-2</v>
      </c>
      <c r="T18" s="2">
        <v>2.1944444444444447E-2</v>
      </c>
      <c r="U18" s="2">
        <v>2.3993055555555556E-2</v>
      </c>
      <c r="V18" s="2">
        <v>1.383101851851852E-2</v>
      </c>
      <c r="W18" s="2">
        <v>2.0358796296296295E-2</v>
      </c>
      <c r="X18" s="2">
        <v>2.0173611111111111E-2</v>
      </c>
      <c r="Y18" s="2">
        <v>1.5555555555555553E-2</v>
      </c>
    </row>
    <row r="19" spans="1:25" x14ac:dyDescent="0.25">
      <c r="A19" s="2">
        <f>SUM(TeamPlatinum[[#This Row],[Set 1.I]:[Set 10.III]])</f>
        <v>0.42646990740740737</v>
      </c>
      <c r="B19" s="2" t="s">
        <v>204</v>
      </c>
      <c r="C19" s="1" t="s">
        <v>149</v>
      </c>
      <c r="D19" s="1">
        <f>COUNT(TeamPlatinum[[#This Row],[Set 1.I]:[Set 10.III]])</f>
        <v>21</v>
      </c>
      <c r="E19" s="2">
        <v>1.7280092592592593E-2</v>
      </c>
      <c r="F19" s="2">
        <v>1.8472222222222223E-2</v>
      </c>
      <c r="G19" s="2">
        <v>1.4201388888888888E-2</v>
      </c>
      <c r="H19" s="2">
        <v>1.3923611111111111E-2</v>
      </c>
      <c r="I19" s="2">
        <v>2.0578703703703703E-2</v>
      </c>
      <c r="J19" s="2">
        <v>2.6631944444444444E-2</v>
      </c>
      <c r="K19" s="2">
        <v>2.193287037037037E-2</v>
      </c>
      <c r="L19" s="2">
        <v>1.8715277777777779E-2</v>
      </c>
      <c r="M19" s="2">
        <v>2.0462962962962964E-2</v>
      </c>
      <c r="N19" s="2">
        <v>2.2499999999999996E-2</v>
      </c>
      <c r="O19" s="2">
        <v>1.4085648148148151E-2</v>
      </c>
      <c r="P19" s="2">
        <v>2.1759259259259259E-2</v>
      </c>
      <c r="Q19" s="2">
        <v>2.7569444444444448E-2</v>
      </c>
      <c r="R19" s="2">
        <v>1.5879629629629629E-2</v>
      </c>
      <c r="S19" s="2">
        <v>2.0474537037037038E-2</v>
      </c>
      <c r="T19" s="2">
        <v>2.2905092592592591E-2</v>
      </c>
      <c r="U19" s="2">
        <v>2.3784722222222221E-2</v>
      </c>
      <c r="V19" s="2">
        <v>1.6909722222222225E-2</v>
      </c>
      <c r="W19" s="2">
        <v>2.2268518518518521E-2</v>
      </c>
      <c r="X19" s="2">
        <v>2.3680555555555555E-2</v>
      </c>
      <c r="Y19" s="2">
        <v>2.2453703703703708E-2</v>
      </c>
    </row>
    <row r="20" spans="1:25" x14ac:dyDescent="0.25">
      <c r="A20" s="2">
        <f>SUM(TeamPlatinum[[#This Row],[Set 1.I]:[Set 10.III]])</f>
        <v>0.44876157407407413</v>
      </c>
      <c r="B20" s="2" t="s">
        <v>204</v>
      </c>
      <c r="C20" s="1" t="s">
        <v>154</v>
      </c>
      <c r="D20" s="1">
        <f>COUNT(TeamPlatinum[[#This Row],[Set 1.I]:[Set 10.III]])</f>
        <v>21</v>
      </c>
      <c r="E20" s="2">
        <v>1.5891203703703703E-2</v>
      </c>
      <c r="F20" s="2">
        <v>1.8263888888888889E-2</v>
      </c>
      <c r="G20" s="2">
        <v>1.7847222222222223E-2</v>
      </c>
      <c r="H20" s="2">
        <v>1.7083333333333336E-2</v>
      </c>
      <c r="I20" s="2">
        <v>1.5925925925925927E-2</v>
      </c>
      <c r="J20" s="2">
        <v>2.5972222222222219E-2</v>
      </c>
      <c r="K20" s="2">
        <v>2.6527777777777779E-2</v>
      </c>
      <c r="L20" s="2">
        <v>2.2083333333333333E-2</v>
      </c>
      <c r="M20" s="2">
        <v>2.225694444444444E-2</v>
      </c>
      <c r="N20" s="2">
        <v>3.1574074074074074E-2</v>
      </c>
      <c r="O20" s="2">
        <v>1.6550925925925924E-2</v>
      </c>
      <c r="P20" s="2">
        <v>1.7326388888888888E-2</v>
      </c>
      <c r="Q20" s="2">
        <v>2.3958333333333331E-2</v>
      </c>
      <c r="R20" s="2">
        <v>1.7627314814814814E-2</v>
      </c>
      <c r="S20" s="2">
        <v>2.0879629629629626E-2</v>
      </c>
      <c r="T20" s="2">
        <v>1.9606481481481482E-2</v>
      </c>
      <c r="U20" s="2">
        <v>2.5046296296296299E-2</v>
      </c>
      <c r="V20" s="2">
        <v>1.8414351851851852E-2</v>
      </c>
      <c r="W20" s="2">
        <v>3.1736111111111111E-2</v>
      </c>
      <c r="X20" s="2">
        <v>2.3877314814814813E-2</v>
      </c>
      <c r="Y20" s="2">
        <v>2.0312500000000001E-2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65-2472-4068-A246-5BBA6C96D0D6}">
  <dimension ref="A1:Y64"/>
  <sheetViews>
    <sheetView workbookViewId="0">
      <selection sqref="A1:Y6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SUM(TeamGold[[#This Row],[Set 1.I]:[Set 10.III]])</f>
        <v>1.306712962962963E-2</v>
      </c>
      <c r="B2" s="2" t="s">
        <v>204</v>
      </c>
      <c r="C2" s="1" t="s">
        <v>129</v>
      </c>
      <c r="D2" s="1">
        <f>COUNT(TeamGold[[#This Row],[Set 1.I]:[Set 10.III]])</f>
        <v>1</v>
      </c>
      <c r="E2" s="2">
        <v>1.306712962962963E-2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SUM(TeamGold[[#This Row],[Set 1.I]:[Set 10.III]])</f>
        <v>7.2129629629629627E-2</v>
      </c>
      <c r="B3" s="2" t="s">
        <v>204</v>
      </c>
      <c r="C3" s="1" t="s">
        <v>172</v>
      </c>
      <c r="D3" s="1">
        <f>COUNT(TeamGold[[#This Row],[Set 1.I]:[Set 10.III]])</f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1.6145833333333335E-2</v>
      </c>
      <c r="V3" s="2">
        <v>1.2060185185185186E-2</v>
      </c>
      <c r="W3" s="2">
        <v>1.3819444444444445E-2</v>
      </c>
      <c r="X3" s="2">
        <v>1.4895833333333332E-2</v>
      </c>
      <c r="Y3" s="2">
        <v>1.5208333333333332E-2</v>
      </c>
    </row>
    <row r="4" spans="1:25" x14ac:dyDescent="0.25">
      <c r="A4" s="2">
        <f>SUM(TeamGold[[#This Row],[Set 1.I]:[Set 10.III]])</f>
        <v>1.3761574074074074E-2</v>
      </c>
      <c r="B4" s="2" t="s">
        <v>204</v>
      </c>
      <c r="C4" s="1" t="s">
        <v>192</v>
      </c>
      <c r="D4" s="1">
        <f>COUNT(TeamGold[[#This Row],[Set 1.I]:[Set 10.III]])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1.3761574074074074E-2</v>
      </c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SUM(TeamGold[[#This Row],[Set 1.I]:[Set 10.III]])</f>
        <v>3.5358796296296298E-2</v>
      </c>
      <c r="B5" s="2" t="s">
        <v>204</v>
      </c>
      <c r="C5" s="1" t="s">
        <v>138</v>
      </c>
      <c r="D5" s="1">
        <f>COUNT(TeamGold[[#This Row],[Set 1.I]:[Set 10.III]])</f>
        <v>2</v>
      </c>
      <c r="E5" s="2">
        <v>1.6018518518518519E-2</v>
      </c>
      <c r="F5" s="2">
        <v>1.9340277777777779E-2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SUM(TeamGold[[#This Row],[Set 1.I]:[Set 10.III]])</f>
        <v>0.28473379629629625</v>
      </c>
      <c r="B6" s="2" t="s">
        <v>204</v>
      </c>
      <c r="C6" s="1" t="s">
        <v>110</v>
      </c>
      <c r="D6" s="1">
        <f>COUNT(TeamGold[[#This Row],[Set 1.I]:[Set 10.III]])</f>
        <v>21</v>
      </c>
      <c r="E6" s="2">
        <v>1.0972222222222223E-2</v>
      </c>
      <c r="F6" s="2">
        <v>1.4039351851851851E-2</v>
      </c>
      <c r="G6" s="2">
        <v>1.2662037037037039E-2</v>
      </c>
      <c r="H6" s="2">
        <v>1.4328703703703703E-2</v>
      </c>
      <c r="I6" s="2">
        <v>1.2997685185185183E-2</v>
      </c>
      <c r="J6" s="2">
        <v>1.7743055555555557E-2</v>
      </c>
      <c r="K6" s="2">
        <v>1.3912037037037037E-2</v>
      </c>
      <c r="L6" s="2">
        <v>1.4467592592592593E-2</v>
      </c>
      <c r="M6" s="2">
        <v>1.5185185185185185E-2</v>
      </c>
      <c r="N6" s="2">
        <v>1.3287037037037036E-2</v>
      </c>
      <c r="O6" s="2">
        <v>1.0810185185185185E-2</v>
      </c>
      <c r="P6" s="2">
        <v>1.5520833333333333E-2</v>
      </c>
      <c r="Q6" s="2">
        <v>1.2129629629629629E-2</v>
      </c>
      <c r="R6" s="2">
        <v>1.230324074074074E-2</v>
      </c>
      <c r="S6" s="2">
        <v>1.1724537037037035E-2</v>
      </c>
      <c r="T6" s="2">
        <v>1.59375E-2</v>
      </c>
      <c r="U6" s="2">
        <v>1.5752314814814813E-2</v>
      </c>
      <c r="V6" s="2">
        <v>1.0358796296296295E-2</v>
      </c>
      <c r="W6" s="2">
        <v>1.3229166666666667E-2</v>
      </c>
      <c r="X6" s="2">
        <v>1.4641203703703703E-2</v>
      </c>
      <c r="Y6" s="2">
        <v>1.2731481481481481E-2</v>
      </c>
    </row>
    <row r="7" spans="1:25" x14ac:dyDescent="0.25">
      <c r="A7" s="2">
        <f>SUM(TeamGold[[#This Row],[Set 1.I]:[Set 10.III]])</f>
        <v>1.5601851851851851E-2</v>
      </c>
      <c r="B7" s="2" t="s">
        <v>204</v>
      </c>
      <c r="C7" s="1" t="s">
        <v>137</v>
      </c>
      <c r="D7" s="1">
        <f>COUNT(TeamGold[[#This Row],[Set 1.I]:[Set 10.III]])</f>
        <v>1</v>
      </c>
      <c r="E7" s="2">
        <v>1.5601851851851851E-2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SUM(TeamGold[[#This Row],[Set 1.I]:[Set 10.III]])</f>
        <v>1.4351851851851852E-2</v>
      </c>
      <c r="B8" s="2" t="s">
        <v>204</v>
      </c>
      <c r="C8" s="1" t="s">
        <v>195</v>
      </c>
      <c r="D8" s="1">
        <f>COUNT(TeamGold[[#This Row],[Set 1.I]:[Set 10.III]])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1.4351851851851852E-2</v>
      </c>
      <c r="T8" s="2"/>
      <c r="U8" s="2"/>
      <c r="V8" s="2"/>
      <c r="W8" s="2"/>
      <c r="X8" s="2"/>
      <c r="Y8" s="2"/>
    </row>
    <row r="9" spans="1:25" x14ac:dyDescent="0.25">
      <c r="A9" s="2">
        <f>SUM(TeamGold[[#This Row],[Set 1.I]:[Set 10.III]])</f>
        <v>0.31884259259259251</v>
      </c>
      <c r="B9" s="2" t="s">
        <v>204</v>
      </c>
      <c r="C9" s="1" t="s">
        <v>130</v>
      </c>
      <c r="D9" s="1">
        <f>COUNT(TeamGold[[#This Row],[Set 1.I]:[Set 10.III]])</f>
        <v>21</v>
      </c>
      <c r="E9" s="2">
        <v>1.3125E-2</v>
      </c>
      <c r="F9" s="2">
        <v>1.6886574074074075E-2</v>
      </c>
      <c r="G9" s="2">
        <v>1.1261574074074071E-2</v>
      </c>
      <c r="H9" s="2">
        <v>1.357638888888889E-2</v>
      </c>
      <c r="I9" s="2">
        <v>1.3587962962962963E-2</v>
      </c>
      <c r="J9" s="2">
        <v>1.5671296296296298E-2</v>
      </c>
      <c r="K9" s="2">
        <v>1.699074074074074E-2</v>
      </c>
      <c r="L9" s="2">
        <v>1.3726851851851851E-2</v>
      </c>
      <c r="M9" s="2">
        <v>1.7002314814814814E-2</v>
      </c>
      <c r="N9" s="2">
        <v>1.579861111111111E-2</v>
      </c>
      <c r="O9" s="2">
        <v>1.2569444444444446E-2</v>
      </c>
      <c r="P9" s="2">
        <v>1.6550925925925924E-2</v>
      </c>
      <c r="Q9" s="2">
        <v>1.4259259259259261E-2</v>
      </c>
      <c r="R9" s="2">
        <v>1.4166666666666666E-2</v>
      </c>
      <c r="S9" s="2">
        <v>1.3506944444444445E-2</v>
      </c>
      <c r="T9" s="2">
        <v>1.832175925925926E-2</v>
      </c>
      <c r="U9" s="2">
        <v>1.7905092592592594E-2</v>
      </c>
      <c r="V9" s="2">
        <v>1.40625E-2</v>
      </c>
      <c r="W9" s="2">
        <v>1.8784722222222223E-2</v>
      </c>
      <c r="X9" s="2">
        <v>1.6064814814814813E-2</v>
      </c>
      <c r="Y9" s="2">
        <v>1.5023148148148148E-2</v>
      </c>
    </row>
    <row r="10" spans="1:25" x14ac:dyDescent="0.25">
      <c r="A10" s="2">
        <f>SUM(TeamGold[[#This Row],[Set 1.I]:[Set 10.III]])</f>
        <v>2.7731481481481478E-2</v>
      </c>
      <c r="B10" s="2" t="s">
        <v>204</v>
      </c>
      <c r="C10" s="1" t="s">
        <v>133</v>
      </c>
      <c r="D10" s="1">
        <f>COUNT(TeamGold[[#This Row],[Set 1.I]:[Set 10.III]])</f>
        <v>2</v>
      </c>
      <c r="E10" s="2">
        <v>1.3865740740740739E-2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1.3865740740740739E-2</v>
      </c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SUM(TeamGold[[#This Row],[Set 1.I]:[Set 10.III]])</f>
        <v>0.18233796296296298</v>
      </c>
      <c r="B11" s="2" t="s">
        <v>204</v>
      </c>
      <c r="C11" s="1" t="s">
        <v>111</v>
      </c>
      <c r="D11" s="1">
        <f>COUNT(TeamGold[[#This Row],[Set 1.I]:[Set 10.III]])</f>
        <v>12</v>
      </c>
      <c r="E11" s="2">
        <v>1.3611111111111114E-2</v>
      </c>
      <c r="F11" s="2">
        <v>1.5659722222222224E-2</v>
      </c>
      <c r="G11" s="2">
        <v>1.2002314814814815E-2</v>
      </c>
      <c r="H11" s="2">
        <v>1.3530092592592594E-2</v>
      </c>
      <c r="I11" s="2">
        <v>1.4953703703703705E-2</v>
      </c>
      <c r="J11" s="2">
        <v>1.7453703703703704E-2</v>
      </c>
      <c r="K11" s="2">
        <v>1.8518518518518521E-2</v>
      </c>
      <c r="L11" s="2">
        <v>1.6168981481481482E-2</v>
      </c>
      <c r="M11" s="2">
        <v>1.5960648148148151E-2</v>
      </c>
      <c r="N11" s="2">
        <v>1.5011574074074075E-2</v>
      </c>
      <c r="O11" s="2">
        <v>1.2465277777777777E-2</v>
      </c>
      <c r="P11" s="2">
        <v>1.7002314814814814E-2</v>
      </c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SUM(TeamGold[[#This Row],[Set 1.I]:[Set 10.III]])</f>
        <v>3.7106481481481483E-2</v>
      </c>
      <c r="B12" s="2" t="s">
        <v>204</v>
      </c>
      <c r="C12" s="1" t="s">
        <v>125</v>
      </c>
      <c r="D12" s="1">
        <f>COUNT(TeamGold[[#This Row],[Set 1.I]:[Set 10.III]])</f>
        <v>3</v>
      </c>
      <c r="E12" s="2">
        <v>1.0474537037037037E-2</v>
      </c>
      <c r="F12" s="2"/>
      <c r="G12" s="2"/>
      <c r="H12" s="2"/>
      <c r="I12" s="2">
        <v>1.2106481481481482E-2</v>
      </c>
      <c r="J12" s="2">
        <v>1.4525462962962964E-2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SUM(TeamGold[[#This Row],[Set 1.I]:[Set 10.III]])</f>
        <v>1.638888888888889E-2</v>
      </c>
      <c r="B13" s="2" t="s">
        <v>204</v>
      </c>
      <c r="C13" s="1" t="s">
        <v>190</v>
      </c>
      <c r="D13" s="1">
        <f>COUNT(TeamGold[[#This Row],[Set 1.I]:[Set 10.III]])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1.638888888888889E-2</v>
      </c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SUM(TeamGold[[#This Row],[Set 1.I]:[Set 10.III]])</f>
        <v>1.3564814814814816E-2</v>
      </c>
      <c r="B14" s="2"/>
      <c r="C14" s="1" t="s">
        <v>189</v>
      </c>
      <c r="D14" s="1">
        <f>COUNT(TeamGold[[#This Row],[Set 1.I]:[Set 10.III]])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1.3564814814814816E-2</v>
      </c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SUM(TeamGold[[#This Row],[Set 1.I]:[Set 10.III]])</f>
        <v>3.2916666666666664E-2</v>
      </c>
      <c r="B15" s="2" t="s">
        <v>204</v>
      </c>
      <c r="C15" s="1" t="s">
        <v>136</v>
      </c>
      <c r="D15" s="1">
        <f>COUNT(TeamGold[[#This Row],[Set 1.I]:[Set 10.III]])</f>
        <v>2</v>
      </c>
      <c r="E15" s="2">
        <v>1.5104166666666667E-2</v>
      </c>
      <c r="F15" s="2"/>
      <c r="G15" s="2"/>
      <c r="H15" s="2"/>
      <c r="I15" s="2">
        <v>1.7812499999999998E-2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>
        <f>SUM(TeamGold[[#This Row],[Set 1.I]:[Set 10.III]])</f>
        <v>1.5000000000000001E-2</v>
      </c>
      <c r="B16" s="2" t="s">
        <v>204</v>
      </c>
      <c r="C16" s="1" t="s">
        <v>177</v>
      </c>
      <c r="D16" s="1">
        <f>COUNT(TeamGold[[#This Row],[Set 1.I]:[Set 10.III]])</f>
        <v>1</v>
      </c>
      <c r="E16" s="2"/>
      <c r="F16" s="2"/>
      <c r="G16" s="2">
        <v>1.5000000000000001E-2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SUM(TeamGold[[#This Row],[Set 1.I]:[Set 10.III]])</f>
        <v>1.6550925925925924E-2</v>
      </c>
      <c r="B17" s="2" t="s">
        <v>204</v>
      </c>
      <c r="C17" s="1" t="s">
        <v>140</v>
      </c>
      <c r="D17" s="1">
        <f>COUNT(TeamGold[[#This Row],[Set 1.I]:[Set 10.III]])</f>
        <v>1</v>
      </c>
      <c r="E17" s="2">
        <v>1.6550925925925924E-2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SUM(TeamGold[[#This Row],[Set 1.I]:[Set 10.III]])</f>
        <v>4.4074074074074071E-2</v>
      </c>
      <c r="B18" s="2" t="s">
        <v>204</v>
      </c>
      <c r="C18" s="1" t="s">
        <v>168</v>
      </c>
      <c r="D18" s="1">
        <f>COUNT(TeamGold[[#This Row],[Set 1.I]:[Set 10.III]])</f>
        <v>2</v>
      </c>
      <c r="E18" s="2"/>
      <c r="F18" s="2">
        <v>2.0810185185185185E-2</v>
      </c>
      <c r="G18" s="2"/>
      <c r="H18" s="2"/>
      <c r="I18" s="2">
        <v>2.326388888888889E-2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SUM(TeamGold[[#This Row],[Set 1.I]:[Set 10.III]])</f>
        <v>2.8055555555555556E-2</v>
      </c>
      <c r="B19" s="2" t="s">
        <v>204</v>
      </c>
      <c r="C19" s="1" t="s">
        <v>165</v>
      </c>
      <c r="D19" s="1">
        <f>COUNT(TeamGold[[#This Row],[Set 1.I]:[Set 10.III]])</f>
        <v>2</v>
      </c>
      <c r="E19" s="2"/>
      <c r="F19" s="2">
        <v>1.5092592592592593E-2</v>
      </c>
      <c r="G19" s="2"/>
      <c r="H19" s="2">
        <v>1.2962962962962963E-2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SUM(TeamGold[[#This Row],[Set 1.I]:[Set 10.III]])</f>
        <v>5.2326388888888881E-2</v>
      </c>
      <c r="B20" s="2" t="s">
        <v>204</v>
      </c>
      <c r="C20" s="1" t="s">
        <v>180</v>
      </c>
      <c r="D20" s="1">
        <f>COUNT(TeamGold[[#This Row],[Set 1.I]:[Set 10.III]])</f>
        <v>3</v>
      </c>
      <c r="E20" s="2"/>
      <c r="F20" s="2"/>
      <c r="G20" s="2"/>
      <c r="H20" s="2">
        <v>1.8460648148148146E-2</v>
      </c>
      <c r="I20" s="2"/>
      <c r="J20" s="2"/>
      <c r="K20" s="2"/>
      <c r="L20" s="2"/>
      <c r="M20" s="2"/>
      <c r="N20" s="2"/>
      <c r="O20" s="2"/>
      <c r="P20" s="2"/>
      <c r="Q20" s="2"/>
      <c r="R20" s="2">
        <v>1.3981481481481482E-2</v>
      </c>
      <c r="S20" s="2"/>
      <c r="T20" s="2">
        <v>1.9884259259259258E-2</v>
      </c>
      <c r="U20" s="2"/>
      <c r="V20" s="2"/>
      <c r="W20" s="2"/>
      <c r="X20" s="2"/>
      <c r="Y20" s="2"/>
    </row>
    <row r="21" spans="1:25" x14ac:dyDescent="0.25">
      <c r="A21" s="2">
        <f>SUM(TeamGold[[#This Row],[Set 1.I]:[Set 10.III]])</f>
        <v>0.14743055555555556</v>
      </c>
      <c r="B21" s="2" t="s">
        <v>204</v>
      </c>
      <c r="C21" s="1" t="s">
        <v>143</v>
      </c>
      <c r="D21" s="1">
        <f>COUNT(TeamGold[[#This Row],[Set 1.I]:[Set 10.III]])</f>
        <v>7</v>
      </c>
      <c r="E21" s="2">
        <v>1.8587962962962962E-2</v>
      </c>
      <c r="F21" s="2"/>
      <c r="G21" s="2"/>
      <c r="H21" s="2"/>
      <c r="I21" s="2"/>
      <c r="J21" s="2"/>
      <c r="K21" s="2"/>
      <c r="L21" s="2"/>
      <c r="M21" s="2"/>
      <c r="N21" s="2">
        <v>2.4548611111111115E-2</v>
      </c>
      <c r="O21" s="2">
        <v>2.0011574074074074E-2</v>
      </c>
      <c r="P21" s="2"/>
      <c r="Q21" s="2">
        <v>1.923611111111111E-2</v>
      </c>
      <c r="R21" s="2"/>
      <c r="S21" s="2">
        <v>1.9652777777777779E-2</v>
      </c>
      <c r="T21" s="2"/>
      <c r="U21" s="2">
        <v>2.5798611111111109E-2</v>
      </c>
      <c r="V21" s="2">
        <v>1.9594907407407405E-2</v>
      </c>
      <c r="W21" s="2"/>
      <c r="X21" s="2"/>
      <c r="Y21" s="2"/>
    </row>
    <row r="22" spans="1:25" x14ac:dyDescent="0.25">
      <c r="A22" s="2">
        <f>SUM(TeamGold[[#This Row],[Set 1.I]:[Set 10.III]])</f>
        <v>4.0289351851851854E-2</v>
      </c>
      <c r="B22" s="2" t="s">
        <v>204</v>
      </c>
      <c r="C22" s="1" t="s">
        <v>145</v>
      </c>
      <c r="D22" s="1">
        <f>COUNT(TeamGold[[#This Row],[Set 1.I]:[Set 10.III]])</f>
        <v>2</v>
      </c>
      <c r="E22" s="2">
        <v>2.101851851851852E-2</v>
      </c>
      <c r="F22" s="2">
        <v>1.9270833333333334E-2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>
        <f>SUM(TeamGold[[#This Row],[Set 1.I]:[Set 10.III]])</f>
        <v>2.3217592592592592E-2</v>
      </c>
      <c r="B23" s="2" t="s">
        <v>204</v>
      </c>
      <c r="C23" s="1" t="s">
        <v>193</v>
      </c>
      <c r="D23" s="1">
        <f>COUNT(TeamGold[[#This Row],[Set 1.I]:[Set 10.III]])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2.3217592592592592E-2</v>
      </c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>
        <f>SUM(TeamGold[[#This Row],[Set 1.I]:[Set 10.III]])</f>
        <v>5.6226851851851847E-2</v>
      </c>
      <c r="B24" s="2" t="s">
        <v>204</v>
      </c>
      <c r="C24" s="1" t="s">
        <v>196</v>
      </c>
      <c r="D24" s="1">
        <f>COUNT(TeamGold[[#This Row],[Set 1.I]:[Set 10.III]])</f>
        <v>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1.556712962962963E-2</v>
      </c>
      <c r="T24" s="2"/>
      <c r="U24" s="2">
        <v>2.449074074074074E-2</v>
      </c>
      <c r="V24" s="2">
        <v>1.6168981481481482E-2</v>
      </c>
      <c r="W24" s="2"/>
      <c r="X24" s="2"/>
      <c r="Y24" s="2"/>
    </row>
    <row r="25" spans="1:25" x14ac:dyDescent="0.25">
      <c r="A25" s="2">
        <f>SUM(TeamGold[[#This Row],[Set 1.I]:[Set 10.III]])</f>
        <v>8.1793981481481481E-2</v>
      </c>
      <c r="B25" s="2" t="s">
        <v>204</v>
      </c>
      <c r="C25" s="1" t="s">
        <v>112</v>
      </c>
      <c r="D25" s="1">
        <f>COUNT(TeamGold[[#This Row],[Set 1.I]:[Set 10.III]])</f>
        <v>6</v>
      </c>
      <c r="E25" s="2">
        <v>1.2858796296296297E-2</v>
      </c>
      <c r="F25" s="2">
        <v>1.4687499999999999E-2</v>
      </c>
      <c r="G25" s="2">
        <v>1.0856481481481481E-2</v>
      </c>
      <c r="H25" s="2">
        <v>1.3206018518518518E-2</v>
      </c>
      <c r="I25" s="2">
        <v>1.4166666666666666E-2</v>
      </c>
      <c r="J25" s="2">
        <v>1.6018518518518519E-2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SUM(TeamGold[[#This Row],[Set 1.I]:[Set 10.III]])</f>
        <v>0.33771990740740737</v>
      </c>
      <c r="B26" s="2" t="s">
        <v>204</v>
      </c>
      <c r="C26" s="1" t="s">
        <v>149</v>
      </c>
      <c r="D26" s="1">
        <f>COUNT(TeamGold[[#This Row],[Set 1.I]:[Set 10.III]])</f>
        <v>21</v>
      </c>
      <c r="E26" s="2">
        <v>1.3958333333333335E-2</v>
      </c>
      <c r="F26" s="2">
        <v>1.6574074074074074E-2</v>
      </c>
      <c r="G26" s="2">
        <v>1.4016203703703704E-2</v>
      </c>
      <c r="H26" s="2">
        <v>1.3958333333333335E-2</v>
      </c>
      <c r="I26" s="2">
        <v>1.4432870370370372E-2</v>
      </c>
      <c r="J26" s="2">
        <v>1.8506944444444444E-2</v>
      </c>
      <c r="K26" s="2">
        <v>1.6655092592592593E-2</v>
      </c>
      <c r="L26" s="2">
        <v>1.6006944444444445E-2</v>
      </c>
      <c r="M26" s="2">
        <v>1.5046296296296295E-2</v>
      </c>
      <c r="N26" s="2">
        <v>1.9050925925925926E-2</v>
      </c>
      <c r="O26" s="2">
        <v>1.2812499999999999E-2</v>
      </c>
      <c r="P26" s="2">
        <v>1.8645833333333334E-2</v>
      </c>
      <c r="Q26" s="2">
        <v>1.5509259259259257E-2</v>
      </c>
      <c r="R26" s="2">
        <v>1.4571759259259258E-2</v>
      </c>
      <c r="S26" s="2">
        <v>1.5671296296296298E-2</v>
      </c>
      <c r="T26" s="2">
        <v>2.0185185185185184E-2</v>
      </c>
      <c r="U26" s="2">
        <v>1.7685185185185182E-2</v>
      </c>
      <c r="V26" s="2">
        <v>1.3680555555555555E-2</v>
      </c>
      <c r="W26" s="2">
        <v>1.7685185185185182E-2</v>
      </c>
      <c r="X26" s="2">
        <v>1.5995370370370372E-2</v>
      </c>
      <c r="Y26" s="2">
        <v>1.7071759259259259E-2</v>
      </c>
    </row>
    <row r="27" spans="1:25" x14ac:dyDescent="0.25">
      <c r="A27" s="2">
        <f>SUM(TeamGold[[#This Row],[Set 1.I]:[Set 10.III]])</f>
        <v>0.40770833333333328</v>
      </c>
      <c r="B27" s="2" t="s">
        <v>204</v>
      </c>
      <c r="C27" s="1" t="s">
        <v>144</v>
      </c>
      <c r="D27" s="1">
        <f>COUNT(TeamGold[[#This Row],[Set 1.I]:[Set 10.III]])</f>
        <v>21</v>
      </c>
      <c r="E27" s="2">
        <v>1.9247685185185184E-2</v>
      </c>
      <c r="F27" s="2">
        <v>2.0671296296296295E-2</v>
      </c>
      <c r="G27" s="2">
        <v>1.7893518518518517E-2</v>
      </c>
      <c r="H27" s="2">
        <v>1.9212962962962963E-2</v>
      </c>
      <c r="I27" s="2">
        <v>1.7499999999999998E-2</v>
      </c>
      <c r="J27" s="2">
        <v>2.071759259259259E-2</v>
      </c>
      <c r="K27" s="2">
        <v>2.0185185185185184E-2</v>
      </c>
      <c r="L27" s="2">
        <v>2.1122685185185185E-2</v>
      </c>
      <c r="M27" s="2">
        <v>2.1701388888888892E-2</v>
      </c>
      <c r="N27" s="2">
        <v>2.0127314814814817E-2</v>
      </c>
      <c r="O27" s="2">
        <v>1.6527777777777777E-2</v>
      </c>
      <c r="P27" s="2">
        <v>2.2592592592592591E-2</v>
      </c>
      <c r="Q27" s="2">
        <v>1.7476851851851851E-2</v>
      </c>
      <c r="R27" s="2">
        <v>1.4918981481481483E-2</v>
      </c>
      <c r="S27" s="2">
        <v>1.545138888888889E-2</v>
      </c>
      <c r="T27" s="2">
        <v>2.0925925925925928E-2</v>
      </c>
      <c r="U27" s="2">
        <v>2.2048611111111113E-2</v>
      </c>
      <c r="V27" s="2">
        <v>1.7523148148148149E-2</v>
      </c>
      <c r="W27" s="2">
        <v>2.0266203703703703E-2</v>
      </c>
      <c r="X27" s="2">
        <v>2.2719907407407411E-2</v>
      </c>
      <c r="Y27" s="2">
        <v>1.8877314814814816E-2</v>
      </c>
    </row>
    <row r="28" spans="1:25" x14ac:dyDescent="0.25">
      <c r="A28" s="2">
        <f>SUM(TeamGold[[#This Row],[Set 1.I]:[Set 10.III]])</f>
        <v>1.8263888888888889E-2</v>
      </c>
      <c r="B28" s="2" t="s">
        <v>204</v>
      </c>
      <c r="C28" s="1" t="s">
        <v>142</v>
      </c>
      <c r="D28" s="1">
        <f>COUNT(TeamGold[[#This Row],[Set 1.I]:[Set 10.III]])</f>
        <v>1</v>
      </c>
      <c r="E28" s="2">
        <v>1.8263888888888889E-2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>
        <f>SUM(TeamGold[[#This Row],[Set 1.I]:[Set 10.III]])</f>
        <v>2.5972222222222219E-2</v>
      </c>
      <c r="B29" s="2" t="s">
        <v>204</v>
      </c>
      <c r="C29" s="1" t="s">
        <v>146</v>
      </c>
      <c r="D29" s="1">
        <f>COUNT(TeamGold[[#This Row],[Set 1.I]:[Set 10.III]])</f>
        <v>1</v>
      </c>
      <c r="E29" s="2">
        <v>2.5972222222222219E-2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SUM(TeamGold[[#This Row],[Set 1.I]:[Set 10.III]])</f>
        <v>1.4374999999999999E-2</v>
      </c>
      <c r="B30" s="2" t="s">
        <v>204</v>
      </c>
      <c r="C30" s="1" t="s">
        <v>134</v>
      </c>
      <c r="D30" s="1">
        <f>COUNT(TeamGold[[#This Row],[Set 1.I]:[Set 10.III]])</f>
        <v>1</v>
      </c>
      <c r="E30" s="2">
        <v>1.4374999999999999E-2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SUM(TeamGold[[#This Row],[Set 1.I]:[Set 10.III]])</f>
        <v>0.26185185185185184</v>
      </c>
      <c r="B31" s="2" t="s">
        <v>204</v>
      </c>
      <c r="C31" s="1" t="s">
        <v>141</v>
      </c>
      <c r="D31" s="1">
        <f>COUNT(TeamGold[[#This Row],[Set 1.I]:[Set 10.III]])</f>
        <v>13</v>
      </c>
      <c r="E31" s="2">
        <v>1.6944444444444443E-2</v>
      </c>
      <c r="F31" s="2">
        <v>1.8969907407407408E-2</v>
      </c>
      <c r="G31" s="2"/>
      <c r="H31" s="2"/>
      <c r="I31" s="2">
        <v>1.6585648148148148E-2</v>
      </c>
      <c r="J31" s="2"/>
      <c r="K31" s="2">
        <v>2.6527777777777779E-2</v>
      </c>
      <c r="L31" s="2">
        <v>2.4675925925925924E-2</v>
      </c>
      <c r="M31" s="2"/>
      <c r="N31" s="2">
        <v>2.1701388888888892E-2</v>
      </c>
      <c r="O31" s="2">
        <v>1.5416666666666667E-2</v>
      </c>
      <c r="P31" s="2">
        <v>2.2222222222222223E-2</v>
      </c>
      <c r="Q31" s="2">
        <v>2.0486111111111111E-2</v>
      </c>
      <c r="R31" s="2">
        <v>1.7615740740740741E-2</v>
      </c>
      <c r="S31" s="2">
        <v>2.0405092592592593E-2</v>
      </c>
      <c r="T31" s="2"/>
      <c r="U31" s="2">
        <v>2.3703703703703703E-2</v>
      </c>
      <c r="V31" s="2">
        <v>1.6597222222222222E-2</v>
      </c>
      <c r="W31" s="2"/>
      <c r="X31" s="2"/>
      <c r="Y31" s="2"/>
    </row>
    <row r="32" spans="1:25" x14ac:dyDescent="0.25">
      <c r="A32" s="2">
        <f>SUM(TeamGold[[#This Row],[Set 1.I]:[Set 10.III]])</f>
        <v>4.7650462962962964E-2</v>
      </c>
      <c r="B32" s="2" t="s">
        <v>204</v>
      </c>
      <c r="C32" s="1" t="s">
        <v>135</v>
      </c>
      <c r="D32" s="1">
        <f>COUNT(TeamGold[[#This Row],[Set 1.I]:[Set 10.III]])</f>
        <v>3</v>
      </c>
      <c r="E32" s="2">
        <v>1.462962962962963E-2</v>
      </c>
      <c r="F32" s="2">
        <v>1.8298611111111113E-2</v>
      </c>
      <c r="G32" s="2"/>
      <c r="H32" s="2">
        <v>1.4722222222222222E-2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SUM(TeamGold[[#This Row],[Set 1.I]:[Set 10.III]])</f>
        <v>2.4999999999999998E-2</v>
      </c>
      <c r="B33" s="2" t="s">
        <v>204</v>
      </c>
      <c r="C33" s="1" t="s">
        <v>181</v>
      </c>
      <c r="D33" s="1">
        <f>COUNT(TeamGold[[#This Row],[Set 1.I]:[Set 10.III]])</f>
        <v>1</v>
      </c>
      <c r="E33" s="2"/>
      <c r="F33" s="2"/>
      <c r="G33" s="2"/>
      <c r="H33" s="2">
        <v>2.4999999999999998E-2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SUM(TeamGold[[#This Row],[Set 1.I]:[Set 10.III]])</f>
        <v>0.27728009259259256</v>
      </c>
      <c r="B34" s="2" t="s">
        <v>204</v>
      </c>
      <c r="C34" s="1" t="s">
        <v>126</v>
      </c>
      <c r="D34" s="1">
        <f>COUNT(TeamGold[[#This Row],[Set 1.I]:[Set 10.III]])</f>
        <v>21</v>
      </c>
      <c r="E34" s="2">
        <v>1.0787037037037038E-2</v>
      </c>
      <c r="F34" s="2">
        <v>1.3229166666666667E-2</v>
      </c>
      <c r="G34" s="2">
        <v>9.618055555555555E-3</v>
      </c>
      <c r="H34" s="2">
        <v>1.275462962962963E-2</v>
      </c>
      <c r="I34" s="2">
        <v>1.1655092592592594E-2</v>
      </c>
      <c r="J34" s="2">
        <v>1.6319444444444445E-2</v>
      </c>
      <c r="K34" s="2">
        <v>1.4432870370370372E-2</v>
      </c>
      <c r="L34" s="2">
        <v>1.4837962962962963E-2</v>
      </c>
      <c r="M34" s="2">
        <v>1.3726851851851851E-2</v>
      </c>
      <c r="N34" s="2">
        <v>1.4166666666666666E-2</v>
      </c>
      <c r="O34" s="2">
        <v>9.5370370370370366E-3</v>
      </c>
      <c r="P34" s="2">
        <v>1.3819444444444445E-2</v>
      </c>
      <c r="Q34" s="2">
        <v>1.3518518518518518E-2</v>
      </c>
      <c r="R34" s="2">
        <v>1.1539351851851851E-2</v>
      </c>
      <c r="S34" s="2">
        <v>1.2025462962962962E-2</v>
      </c>
      <c r="T34" s="2">
        <v>1.5787037037037037E-2</v>
      </c>
      <c r="U34" s="2">
        <v>1.4386574074074072E-2</v>
      </c>
      <c r="V34" s="2">
        <v>1.1608796296296296E-2</v>
      </c>
      <c r="W34" s="2">
        <v>1.4652777777777778E-2</v>
      </c>
      <c r="X34" s="2">
        <v>1.6307870370370372E-2</v>
      </c>
      <c r="Y34" s="2">
        <v>1.2569444444444446E-2</v>
      </c>
    </row>
    <row r="35" spans="1:25" x14ac:dyDescent="0.25">
      <c r="A35" s="2">
        <f>SUM(TeamGold[[#This Row],[Set 1.I]:[Set 10.III]])</f>
        <v>6.7916666666666667E-2</v>
      </c>
      <c r="B35" s="2" t="s">
        <v>204</v>
      </c>
      <c r="C35" s="1" t="s">
        <v>113</v>
      </c>
      <c r="D35" s="1">
        <f>COUNT(TeamGold[[#This Row],[Set 1.I]:[Set 10.III]])</f>
        <v>4</v>
      </c>
      <c r="E35" s="2">
        <v>1.5613425925925926E-2</v>
      </c>
      <c r="F35" s="2"/>
      <c r="G35" s="2">
        <v>1.6469907407407405E-2</v>
      </c>
      <c r="H35" s="2">
        <v>1.9016203703703705E-2</v>
      </c>
      <c r="I35" s="2"/>
      <c r="J35" s="2"/>
      <c r="K35" s="2">
        <v>1.681712962962963E-2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>
        <f>SUM(TeamGold[[#This Row],[Set 1.I]:[Set 10.III]])</f>
        <v>1.4247685185185184E-2</v>
      </c>
      <c r="B36" s="2" t="s">
        <v>204</v>
      </c>
      <c r="C36" s="1" t="s">
        <v>176</v>
      </c>
      <c r="D36" s="1">
        <f>COUNT(TeamGold[[#This Row],[Set 1.I]:[Set 10.III]])</f>
        <v>1</v>
      </c>
      <c r="E36" s="2"/>
      <c r="F36" s="2"/>
      <c r="G36" s="2">
        <v>1.4247685185185184E-2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>
        <f>SUM(TeamGold[[#This Row],[Set 1.I]:[Set 10.III]])</f>
        <v>2.4120370370370372E-2</v>
      </c>
      <c r="B37" s="2" t="s">
        <v>204</v>
      </c>
      <c r="C37" s="1" t="s">
        <v>169</v>
      </c>
      <c r="D37" s="1">
        <f>COUNT(TeamGold[[#This Row],[Set 1.I]:[Set 10.III]])</f>
        <v>1</v>
      </c>
      <c r="E37" s="2"/>
      <c r="F37" s="2">
        <v>2.4120370370370372E-2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>
        <f>SUM(TeamGold[[#This Row],[Set 1.I]:[Set 10.III]])</f>
        <v>4.1122685185185186E-2</v>
      </c>
      <c r="B38" s="2" t="s">
        <v>204</v>
      </c>
      <c r="C38" s="1" t="s">
        <v>197</v>
      </c>
      <c r="D38" s="1">
        <f>COUNT(TeamGold[[#This Row],[Set 1.I]:[Set 10.III]])</f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2.0335648148148148E-2</v>
      </c>
      <c r="P38" s="2"/>
      <c r="Q38" s="2"/>
      <c r="R38" s="2"/>
      <c r="S38" s="2">
        <v>2.0787037037037038E-2</v>
      </c>
      <c r="T38" s="2"/>
      <c r="U38" s="2"/>
      <c r="V38" s="2"/>
      <c r="W38" s="2"/>
      <c r="X38" s="2"/>
      <c r="Y38" s="2"/>
    </row>
    <row r="39" spans="1:25" x14ac:dyDescent="0.25">
      <c r="A39" s="2">
        <f>SUM(TeamGold[[#This Row],[Set 1.I]:[Set 10.III]])</f>
        <v>3.6238425925925924E-2</v>
      </c>
      <c r="B39" s="2" t="s">
        <v>204</v>
      </c>
      <c r="C39" s="1" t="s">
        <v>184</v>
      </c>
      <c r="D39" s="1">
        <f>COUNT(TeamGold[[#This Row],[Set 1.I]:[Set 10.III]])</f>
        <v>2</v>
      </c>
      <c r="E39" s="2"/>
      <c r="F39" s="2"/>
      <c r="G39" s="2"/>
      <c r="H39" s="2"/>
      <c r="I39" s="2"/>
      <c r="J39" s="2">
        <v>2.0081018518518519E-2</v>
      </c>
      <c r="K39" s="2"/>
      <c r="L39" s="2"/>
      <c r="M39" s="2"/>
      <c r="N39" s="2"/>
      <c r="O39" s="2"/>
      <c r="P39" s="2"/>
      <c r="Q39" s="2"/>
      <c r="R39" s="2"/>
      <c r="S39" s="2">
        <v>1.6157407407407409E-2</v>
      </c>
      <c r="T39" s="2"/>
      <c r="U39" s="2"/>
      <c r="V39" s="2"/>
      <c r="W39" s="2"/>
      <c r="X39" s="2"/>
      <c r="Y39" s="2"/>
    </row>
    <row r="40" spans="1:25" x14ac:dyDescent="0.25">
      <c r="A40" s="2">
        <f>SUM(TeamGold[[#This Row],[Set 1.I]:[Set 10.III]])</f>
        <v>4.072916666666667E-2</v>
      </c>
      <c r="B40" s="2" t="s">
        <v>204</v>
      </c>
      <c r="C40" s="1" t="s">
        <v>128</v>
      </c>
      <c r="D40" s="1">
        <f>COUNT(TeamGold[[#This Row],[Set 1.I]:[Set 10.III]])</f>
        <v>3</v>
      </c>
      <c r="E40" s="2">
        <v>1.2349537037037039E-2</v>
      </c>
      <c r="F40" s="2">
        <v>1.3379629629629628E-2</v>
      </c>
      <c r="G40" s="2"/>
      <c r="H40" s="2"/>
      <c r="I40" s="2"/>
      <c r="J40" s="2"/>
      <c r="K40" s="2">
        <v>1.5000000000000001E-2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>
        <f>SUM(TeamGold[[#This Row],[Set 1.I]:[Set 10.III]])</f>
        <v>1.3877314814814815E-2</v>
      </c>
      <c r="B41" s="2" t="s">
        <v>204</v>
      </c>
      <c r="C41" s="1" t="s">
        <v>124</v>
      </c>
      <c r="D41" s="1">
        <f>COUNT(TeamGold[[#This Row],[Set 1.I]:[Set 10.III]])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1.3877314814814815E-2</v>
      </c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>
        <f>SUM(TeamGold[[#This Row],[Set 1.I]:[Set 10.III]])</f>
        <v>1.6261574074074074E-2</v>
      </c>
      <c r="B42" s="2" t="s">
        <v>204</v>
      </c>
      <c r="C42" s="1" t="s">
        <v>199</v>
      </c>
      <c r="D42" s="1">
        <f>COUNT(TeamGold[[#This Row],[Set 1.I]:[Set 10.III]])</f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1.6261574074074074E-2</v>
      </c>
      <c r="X42" s="2"/>
      <c r="Y42" s="2"/>
    </row>
    <row r="43" spans="1:25" x14ac:dyDescent="0.25">
      <c r="A43" s="2">
        <f>SUM(TeamGold[[#This Row],[Set 1.I]:[Set 10.III]])</f>
        <v>1.7083333333333336E-2</v>
      </c>
      <c r="B43" s="2" t="s">
        <v>204</v>
      </c>
      <c r="C43" s="1" t="s">
        <v>201</v>
      </c>
      <c r="D43" s="1">
        <f>COUNT(TeamGold[[#This Row],[Set 1.I]:[Set 10.III]])</f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1.7083333333333336E-2</v>
      </c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>
        <f>SUM(TeamGold[[#This Row],[Set 1.I]:[Set 10.III]])</f>
        <v>4.1516203703703701E-2</v>
      </c>
      <c r="B44" s="2" t="s">
        <v>204</v>
      </c>
      <c r="C44" s="1" t="s">
        <v>186</v>
      </c>
      <c r="D44" s="1">
        <f>COUNT(TeamGold[[#This Row],[Set 1.I]:[Set 10.III]])</f>
        <v>3</v>
      </c>
      <c r="E44" s="2"/>
      <c r="F44" s="2"/>
      <c r="G44" s="2"/>
      <c r="H44" s="2"/>
      <c r="I44" s="2"/>
      <c r="J44" s="2"/>
      <c r="K44" s="2"/>
      <c r="L44" s="2">
        <v>1.3645833333333331E-2</v>
      </c>
      <c r="M44" s="2">
        <v>1.4513888888888889E-2</v>
      </c>
      <c r="N44" s="2"/>
      <c r="O44" s="2"/>
      <c r="P44" s="2">
        <v>1.3356481481481483E-2</v>
      </c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>
        <f>SUM(TeamGold[[#This Row],[Set 1.I]:[Set 10.III]])</f>
        <v>2.6712962962962963E-2</v>
      </c>
      <c r="B45" s="2" t="s">
        <v>204</v>
      </c>
      <c r="C45" s="1" t="s">
        <v>131</v>
      </c>
      <c r="D45" s="1">
        <f>COUNT(TeamGold[[#This Row],[Set 1.I]:[Set 10.III]])</f>
        <v>2</v>
      </c>
      <c r="E45" s="2">
        <v>1.2962962962962963E-2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1.375E-2</v>
      </c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>
        <f>SUM(TeamGold[[#This Row],[Set 1.I]:[Set 10.III]])</f>
        <v>1.6273148148148148E-2</v>
      </c>
      <c r="B46" s="2" t="s">
        <v>204</v>
      </c>
      <c r="C46" s="1" t="s">
        <v>170</v>
      </c>
      <c r="D46" s="1">
        <f>COUNT(TeamGold[[#This Row],[Set 1.I]:[Set 10.III]])</f>
        <v>1</v>
      </c>
      <c r="E46" s="2"/>
      <c r="F46" s="2"/>
      <c r="G46" s="2"/>
      <c r="H46" s="2"/>
      <c r="I46" s="2"/>
      <c r="J46" s="2">
        <v>1.6273148148148148E-2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>
        <f>SUM(TeamGold[[#This Row],[Set 1.I]:[Set 10.III]])</f>
        <v>1.6249999999999997E-2</v>
      </c>
      <c r="B47" s="2" t="s">
        <v>204</v>
      </c>
      <c r="C47" s="1" t="s">
        <v>202</v>
      </c>
      <c r="D47" s="1">
        <f>COUNT(TeamGold[[#This Row],[Set 1.I]:[Set 10.III]])</f>
        <v>1</v>
      </c>
      <c r="E47" s="2">
        <v>1.6249999999999997E-2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>
        <f>SUM(TeamGold[[#This Row],[Set 1.I]:[Set 10.III]])</f>
        <v>1.1932870370370371E-2</v>
      </c>
      <c r="B48" s="2" t="s">
        <v>204</v>
      </c>
      <c r="C48" s="1" t="s">
        <v>198</v>
      </c>
      <c r="D48" s="1">
        <f>COUNT(TeamGold[[#This Row],[Set 1.I]:[Set 10.III]])</f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1.1932870370370371E-2</v>
      </c>
      <c r="W48" s="2"/>
      <c r="X48" s="2"/>
      <c r="Y48" s="2"/>
    </row>
    <row r="49" spans="1:25" x14ac:dyDescent="0.25">
      <c r="A49" s="2">
        <f>SUM(TeamGold[[#This Row],[Set 1.I]:[Set 10.III]])</f>
        <v>3.7650462962962969E-2</v>
      </c>
      <c r="B49" s="2" t="s">
        <v>204</v>
      </c>
      <c r="C49" s="1" t="s">
        <v>191</v>
      </c>
      <c r="D49" s="1">
        <f>COUNT(TeamGold[[#This Row],[Set 1.I]:[Set 10.III]])</f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1.6620370370370372E-2</v>
      </c>
      <c r="R49" s="2"/>
      <c r="S49" s="2"/>
      <c r="T49" s="2"/>
      <c r="U49" s="2">
        <v>2.1030092592592597E-2</v>
      </c>
      <c r="V49" s="2"/>
      <c r="W49" s="2"/>
      <c r="X49" s="2"/>
      <c r="Y49" s="2"/>
    </row>
    <row r="50" spans="1:25" x14ac:dyDescent="0.25">
      <c r="A50" s="2">
        <f>SUM(TeamGold[[#This Row],[Set 1.I]:[Set 10.III]])</f>
        <v>0.10658564814814815</v>
      </c>
      <c r="B50" s="2" t="s">
        <v>204</v>
      </c>
      <c r="C50" s="1" t="s">
        <v>185</v>
      </c>
      <c r="D50" s="1">
        <f>COUNT(TeamGold[[#This Row],[Set 1.I]:[Set 10.III]])</f>
        <v>6</v>
      </c>
      <c r="E50" s="2"/>
      <c r="F50" s="2"/>
      <c r="G50" s="2"/>
      <c r="H50" s="2"/>
      <c r="I50" s="2"/>
      <c r="J50" s="2"/>
      <c r="K50" s="2">
        <v>1.9849537037037037E-2</v>
      </c>
      <c r="L50" s="2"/>
      <c r="M50" s="2"/>
      <c r="N50" s="2"/>
      <c r="O50" s="2">
        <v>1.6018518518518519E-2</v>
      </c>
      <c r="P50" s="2"/>
      <c r="Q50" s="2">
        <v>1.8530092592592595E-2</v>
      </c>
      <c r="R50" s="2">
        <v>1.6238425925925924E-2</v>
      </c>
      <c r="S50" s="2"/>
      <c r="T50" s="2"/>
      <c r="U50" s="2">
        <v>1.8645833333333334E-2</v>
      </c>
      <c r="V50" s="2">
        <v>1.7303240740740741E-2</v>
      </c>
      <c r="W50" s="2"/>
      <c r="X50" s="2"/>
      <c r="Y50" s="2"/>
    </row>
    <row r="51" spans="1:25" x14ac:dyDescent="0.25">
      <c r="A51" s="2">
        <f>SUM(TeamGold[[#This Row],[Set 1.I]:[Set 10.III]])</f>
        <v>5.2754629629629637E-2</v>
      </c>
      <c r="B51" s="2" t="s">
        <v>204</v>
      </c>
      <c r="C51" s="1" t="s">
        <v>148</v>
      </c>
      <c r="D51" s="1">
        <f>COUNT(TeamGold[[#This Row],[Set 1.I]:[Set 10.III]])</f>
        <v>3</v>
      </c>
      <c r="E51" s="2"/>
      <c r="F51" s="2"/>
      <c r="G51" s="2"/>
      <c r="H51" s="2"/>
      <c r="I51" s="2">
        <v>1.4780092592592595E-2</v>
      </c>
      <c r="J51" s="2">
        <v>1.9722222222222221E-2</v>
      </c>
      <c r="K51" s="2"/>
      <c r="L51" s="2"/>
      <c r="M51" s="2"/>
      <c r="N51" s="2">
        <v>1.8252314814814815E-2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>
        <f>SUM(TeamGold[[#This Row],[Set 1.I]:[Set 10.III]])</f>
        <v>1.3668981481481482E-2</v>
      </c>
      <c r="B52" s="2" t="s">
        <v>204</v>
      </c>
      <c r="C52" s="1" t="s">
        <v>164</v>
      </c>
      <c r="D52" s="1">
        <f>COUNT(TeamGold[[#This Row],[Set 1.I]:[Set 10.III]])</f>
        <v>1</v>
      </c>
      <c r="E52" s="2"/>
      <c r="F52" s="2">
        <v>1.3668981481481482E-2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>
        <f>SUM(TeamGold[[#This Row],[Set 1.I]:[Set 10.III]])</f>
        <v>0.12383101851851851</v>
      </c>
      <c r="B53" s="2" t="s">
        <v>204</v>
      </c>
      <c r="C53" s="1" t="s">
        <v>127</v>
      </c>
      <c r="D53" s="1">
        <f>COUNT(TeamGold[[#This Row],[Set 1.I]:[Set 10.III]])</f>
        <v>10</v>
      </c>
      <c r="E53" s="2">
        <v>1.1585648148148149E-2</v>
      </c>
      <c r="F53" s="2">
        <v>1.2511574074074073E-2</v>
      </c>
      <c r="G53" s="2">
        <v>1.0115740740740741E-2</v>
      </c>
      <c r="H53" s="2">
        <v>1.0925925925925924E-2</v>
      </c>
      <c r="I53" s="2"/>
      <c r="J53" s="2"/>
      <c r="K53" s="2"/>
      <c r="L53" s="2"/>
      <c r="M53" s="2"/>
      <c r="N53" s="2">
        <v>1.5011574074074075E-2</v>
      </c>
      <c r="O53" s="2">
        <v>1.0150462962962964E-2</v>
      </c>
      <c r="P53" s="2"/>
      <c r="Q53" s="2">
        <v>1.3171296296296294E-2</v>
      </c>
      <c r="R53" s="2">
        <v>1.3587962962962963E-2</v>
      </c>
      <c r="S53" s="2">
        <v>1.1724537037037035E-2</v>
      </c>
      <c r="T53" s="2">
        <v>1.5046296296296295E-2</v>
      </c>
      <c r="U53" s="2"/>
      <c r="V53" s="2"/>
      <c r="W53" s="2"/>
      <c r="X53" s="2"/>
      <c r="Y53" s="2"/>
    </row>
    <row r="54" spans="1:25" x14ac:dyDescent="0.25">
      <c r="A54" s="2">
        <f>SUM(TeamGold[[#This Row],[Set 1.I]:[Set 10.III]])</f>
        <v>0.2528819444444444</v>
      </c>
      <c r="B54" s="2" t="s">
        <v>204</v>
      </c>
      <c r="C54" s="1" t="s">
        <v>108</v>
      </c>
      <c r="D54" s="1">
        <f>COUNT(TeamGold[[#This Row],[Set 1.I]:[Set 10.III]])</f>
        <v>21</v>
      </c>
      <c r="E54" s="2">
        <v>1.0034722222222221E-2</v>
      </c>
      <c r="F54" s="2">
        <v>1.1967592592592592E-2</v>
      </c>
      <c r="G54" s="2">
        <v>9.432870370370371E-3</v>
      </c>
      <c r="H54" s="2">
        <v>1.0300925925925927E-2</v>
      </c>
      <c r="I54" s="2">
        <v>1.1319444444444444E-2</v>
      </c>
      <c r="J54" s="2">
        <v>1.3379629629629628E-2</v>
      </c>
      <c r="K54" s="2">
        <v>1.3182870370370371E-2</v>
      </c>
      <c r="L54" s="2">
        <v>1.3078703703703703E-2</v>
      </c>
      <c r="M54" s="2">
        <v>1.3020833333333334E-2</v>
      </c>
      <c r="N54" s="2">
        <v>1.3113425925925926E-2</v>
      </c>
      <c r="O54" s="2">
        <v>8.9814814814814809E-3</v>
      </c>
      <c r="P54" s="2">
        <v>1.2291666666666666E-2</v>
      </c>
      <c r="Q54" s="2">
        <v>1.1608796296296296E-2</v>
      </c>
      <c r="R54" s="2">
        <v>1.0891203703703703E-2</v>
      </c>
      <c r="S54" s="2">
        <v>1.1712962962962965E-2</v>
      </c>
      <c r="T54" s="2">
        <v>1.4918981481481483E-2</v>
      </c>
      <c r="U54" s="2">
        <v>1.4212962962962962E-2</v>
      </c>
      <c r="V54" s="2">
        <v>1.019675925925926E-2</v>
      </c>
      <c r="W54" s="2">
        <v>1.2650462962962962E-2</v>
      </c>
      <c r="X54" s="2">
        <v>1.4340277777777776E-2</v>
      </c>
      <c r="Y54" s="2">
        <v>1.224537037037037E-2</v>
      </c>
    </row>
    <row r="55" spans="1:25" x14ac:dyDescent="0.25">
      <c r="A55" s="2">
        <f>SUM(TeamGold[[#This Row],[Set 1.I]:[Set 10.III]])</f>
        <v>5.2650462962962968E-2</v>
      </c>
      <c r="B55" s="2" t="s">
        <v>204</v>
      </c>
      <c r="C55" s="1" t="s">
        <v>114</v>
      </c>
      <c r="D55" s="1">
        <f>COUNT(TeamGold[[#This Row],[Set 1.I]:[Set 10.III]])</f>
        <v>4</v>
      </c>
      <c r="E55" s="2">
        <v>1.2881944444444446E-2</v>
      </c>
      <c r="F55" s="2">
        <v>1.4687499999999999E-2</v>
      </c>
      <c r="G55" s="2">
        <v>1.0810185185185185E-2</v>
      </c>
      <c r="H55" s="2">
        <v>1.4270833333333335E-2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>
        <f>SUM(TeamGold[[#This Row],[Set 1.I]:[Set 10.III]])</f>
        <v>1.3564814814814816E-2</v>
      </c>
      <c r="B56" s="2" t="s">
        <v>204</v>
      </c>
      <c r="C56" s="1" t="s">
        <v>132</v>
      </c>
      <c r="D56" s="1">
        <f>COUNT(TeamGold[[#This Row],[Set 1.I]:[Set 10.III]])</f>
        <v>1</v>
      </c>
      <c r="E56" s="2">
        <v>1.3564814814814816E-2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>
        <f>SUM(TeamGold[[#This Row],[Set 1.I]:[Set 10.III]])</f>
        <v>0.32651620370370371</v>
      </c>
      <c r="B57" s="2" t="s">
        <v>204</v>
      </c>
      <c r="C57" s="1" t="s">
        <v>206</v>
      </c>
      <c r="D57" s="1">
        <f>COUNT(TeamGold[[#This Row],[Set 1.I]:[Set 10.III]])</f>
        <v>21</v>
      </c>
      <c r="E57" s="2">
        <v>1.1979166666666666E-2</v>
      </c>
      <c r="F57" s="2">
        <v>1.6967592592592593E-2</v>
      </c>
      <c r="G57" s="2">
        <v>1.2534722222222223E-2</v>
      </c>
      <c r="H57" s="2">
        <v>1.3680555555555555E-2</v>
      </c>
      <c r="I57" s="2">
        <v>1.4270833333333335E-2</v>
      </c>
      <c r="J57" s="2">
        <v>2.0092592592592592E-2</v>
      </c>
      <c r="K57" s="2">
        <v>1.5671296296296298E-2</v>
      </c>
      <c r="L57" s="2">
        <v>1.6712962962962961E-2</v>
      </c>
      <c r="M57" s="2">
        <v>1.9409722222222221E-2</v>
      </c>
      <c r="N57" s="2">
        <v>1.7812499999999998E-2</v>
      </c>
      <c r="O57" s="2">
        <v>1.2893518518518519E-2</v>
      </c>
      <c r="P57" s="2">
        <v>1.6307870370370372E-2</v>
      </c>
      <c r="Q57" s="2">
        <v>1.4340277777777776E-2</v>
      </c>
      <c r="R57" s="2">
        <v>1.4259259259259261E-2</v>
      </c>
      <c r="S57" s="2">
        <v>1.4409722222222221E-2</v>
      </c>
      <c r="T57" s="2">
        <v>1.7233796296296296E-2</v>
      </c>
      <c r="U57" s="2">
        <v>1.7280092592592593E-2</v>
      </c>
      <c r="V57" s="2">
        <v>1.4328703703703703E-2</v>
      </c>
      <c r="W57" s="2">
        <v>1.6273148148148148E-2</v>
      </c>
      <c r="X57" s="2">
        <v>1.4733796296296295E-2</v>
      </c>
      <c r="Y57" s="2">
        <v>1.5324074074074073E-2</v>
      </c>
    </row>
    <row r="58" spans="1:25" x14ac:dyDescent="0.25">
      <c r="A58" s="2">
        <f>SUM(TeamGold[[#This Row],[Set 1.I]:[Set 10.III]])</f>
        <v>1.5671296296296298E-2</v>
      </c>
      <c r="B58" s="2" t="s">
        <v>204</v>
      </c>
      <c r="C58" s="1" t="s">
        <v>194</v>
      </c>
      <c r="D58" s="1">
        <f>COUNT(TeamGold[[#This Row],[Set 1.I]:[Set 10.III]])</f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1.5671296296296298E-2</v>
      </c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>
        <f>SUM(TeamGold[[#This Row],[Set 1.I]:[Set 10.III]])</f>
        <v>1.9641203703703706E-2</v>
      </c>
      <c r="B59" s="2" t="s">
        <v>204</v>
      </c>
      <c r="C59" s="1" t="s">
        <v>167</v>
      </c>
      <c r="D59" s="1">
        <f>COUNT(TeamGold[[#This Row],[Set 1.I]:[Set 10.III]])</f>
        <v>1</v>
      </c>
      <c r="E59" s="2"/>
      <c r="F59" s="2">
        <v>1.9641203703703706E-2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>
        <f>SUM(TeamGold[[#This Row],[Set 1.I]:[Set 10.III]])</f>
        <v>4.7418981481481479E-2</v>
      </c>
      <c r="B60" s="2" t="s">
        <v>204</v>
      </c>
      <c r="C60" s="1" t="s">
        <v>182</v>
      </c>
      <c r="D60" s="1">
        <f>COUNT(TeamGold[[#This Row],[Set 1.I]:[Set 10.III]])</f>
        <v>2</v>
      </c>
      <c r="E60" s="2"/>
      <c r="F60" s="2"/>
      <c r="G60" s="2"/>
      <c r="H60" s="2"/>
      <c r="I60" s="2">
        <v>2.2731481481481481E-2</v>
      </c>
      <c r="J60" s="2"/>
      <c r="K60" s="2"/>
      <c r="L60" s="2"/>
      <c r="M60" s="2"/>
      <c r="N60" s="2"/>
      <c r="O60" s="2"/>
      <c r="P60" s="2"/>
      <c r="Q60" s="2">
        <v>2.4687499999999998E-2</v>
      </c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>
        <f>SUM(TeamGold[[#This Row],[Set 1.I]:[Set 10.III]])</f>
        <v>6.1712962962962969E-2</v>
      </c>
      <c r="B61" s="2" t="s">
        <v>204</v>
      </c>
      <c r="C61" s="1" t="s">
        <v>139</v>
      </c>
      <c r="D61" s="1">
        <f>COUNT(TeamGold[[#This Row],[Set 1.I]:[Set 10.III]])</f>
        <v>4</v>
      </c>
      <c r="E61" s="2">
        <v>1.6273148148148148E-2</v>
      </c>
      <c r="F61" s="2">
        <v>1.7199074074074071E-2</v>
      </c>
      <c r="G61" s="2">
        <v>1.3321759259259261E-2</v>
      </c>
      <c r="H61" s="2">
        <v>1.4918981481481483E-2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>
        <f>SUM(TeamGold[[#This Row],[Set 1.I]:[Set 10.III]])</f>
        <v>6.2974537037037037E-2</v>
      </c>
      <c r="B62" s="2" t="s">
        <v>204</v>
      </c>
      <c r="C62" s="1" t="s">
        <v>188</v>
      </c>
      <c r="D62" s="1">
        <f>COUNT(TeamGold[[#This Row],[Set 1.I]:[Set 10.III]])</f>
        <v>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>
        <v>2.1562499999999998E-2</v>
      </c>
      <c r="Q62" s="2">
        <v>1.8148148148148146E-2</v>
      </c>
      <c r="R62" s="2"/>
      <c r="S62" s="2"/>
      <c r="T62" s="2"/>
      <c r="U62" s="2">
        <v>2.326388888888889E-2</v>
      </c>
      <c r="V62" s="2"/>
      <c r="W62" s="2"/>
      <c r="X62" s="2"/>
      <c r="Y62" s="2"/>
    </row>
    <row r="63" spans="1:25" x14ac:dyDescent="0.25">
      <c r="A63" s="2">
        <f>SUM(TeamGold[[#This Row],[Set 1.I]:[Set 10.III]])</f>
        <v>0.10046296296296298</v>
      </c>
      <c r="B63" s="2" t="s">
        <v>204</v>
      </c>
      <c r="C63" s="1" t="s">
        <v>166</v>
      </c>
      <c r="D63" s="1">
        <f>COUNT(TeamGold[[#This Row],[Set 1.I]:[Set 10.III]])</f>
        <v>6</v>
      </c>
      <c r="E63" s="2"/>
      <c r="F63" s="2">
        <v>1.7210648148148149E-2</v>
      </c>
      <c r="G63" s="2">
        <v>1.3819444444444445E-2</v>
      </c>
      <c r="H63" s="2">
        <v>1.4456018518518519E-2</v>
      </c>
      <c r="I63" s="2">
        <v>1.7025462962962961E-2</v>
      </c>
      <c r="J63" s="2">
        <v>2.0219907407407409E-2</v>
      </c>
      <c r="K63" s="2"/>
      <c r="L63" s="2"/>
      <c r="M63" s="2"/>
      <c r="N63" s="2"/>
      <c r="O63" s="2"/>
      <c r="P63" s="2"/>
      <c r="Q63" s="2"/>
      <c r="R63" s="2"/>
      <c r="S63" s="2">
        <v>1.7731481481481483E-2</v>
      </c>
      <c r="T63" s="2"/>
      <c r="U63" s="2"/>
      <c r="V63" s="2"/>
      <c r="W63" s="2"/>
      <c r="X63" s="2"/>
      <c r="Y63" s="2"/>
    </row>
    <row r="64" spans="1:25" x14ac:dyDescent="0.25">
      <c r="A64" s="2">
        <f>SUM(TeamGold[[#This Row],[Set 1.I]:[Set 10.III]])</f>
        <v>3.8472222222222227E-2</v>
      </c>
      <c r="B64" s="2" t="s">
        <v>204</v>
      </c>
      <c r="C64" s="1" t="s">
        <v>119</v>
      </c>
      <c r="D64" s="1">
        <f>COUNT(TeamGold[[#This Row],[Set 1.I]:[Set 10.III]])</f>
        <v>2</v>
      </c>
      <c r="E64" s="2">
        <v>1.7835648148148149E-2</v>
      </c>
      <c r="F64" s="2">
        <v>2.0636574074074075E-2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8169-397C-47CF-A366-389921DE1583}">
  <dimension ref="A1:Y35"/>
  <sheetViews>
    <sheetView workbookViewId="0">
      <selection sqref="A1:Y3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SUM(TeamSilver[[#This Row],[Set 1.I]:[Set 10.III]])</f>
        <v>8.6805555555555559E-3</v>
      </c>
      <c r="B2" s="2" t="s">
        <v>204</v>
      </c>
      <c r="C2" s="1" t="s">
        <v>172</v>
      </c>
      <c r="D2" s="1">
        <f>COUNT(TeamSilver[[#This Row],[Set 1.I]:[Set 10.III]])</f>
        <v>1</v>
      </c>
      <c r="E2" s="2"/>
      <c r="F2" s="2"/>
      <c r="G2" s="2">
        <v>8.6805555555555559E-3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SUM(TeamSilver[[#This Row],[Set 1.I]:[Set 10.III]])</f>
        <v>3.8032407407407411E-2</v>
      </c>
      <c r="B3" s="2" t="s">
        <v>204</v>
      </c>
      <c r="C3" s="1" t="s">
        <v>110</v>
      </c>
      <c r="D3" s="1">
        <f>COUNT(TeamSilver[[#This Row],[Set 1.I]:[Set 10.III]])</f>
        <v>4</v>
      </c>
      <c r="E3" s="2">
        <v>8.7615740740740744E-3</v>
      </c>
      <c r="F3" s="2">
        <v>1.0983796296296297E-2</v>
      </c>
      <c r="G3" s="2">
        <v>8.518518518518519E-3</v>
      </c>
      <c r="H3" s="2">
        <v>9.7685185185185184E-3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SUM(TeamSilver[[#This Row],[Set 1.I]:[Set 10.III]])</f>
        <v>9.5370370370370366E-3</v>
      </c>
      <c r="B4" s="2" t="s">
        <v>204</v>
      </c>
      <c r="C4" s="1" t="s">
        <v>173</v>
      </c>
      <c r="D4" s="1">
        <f>COUNT(TeamSilver[[#This Row],[Set 1.I]:[Set 10.III]])</f>
        <v>1</v>
      </c>
      <c r="E4" s="2"/>
      <c r="F4" s="2"/>
      <c r="G4" s="2">
        <v>9.5370370370370366E-3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SUM(TeamSilver[[#This Row],[Set 1.I]:[Set 10.III]])</f>
        <v>2.4918981481481479E-2</v>
      </c>
      <c r="B5" s="2" t="s">
        <v>204</v>
      </c>
      <c r="C5" s="1" t="s">
        <v>121</v>
      </c>
      <c r="D5" s="1">
        <f>COUNT(TeamSilver[[#This Row],[Set 1.I]:[Set 10.III]])</f>
        <v>2</v>
      </c>
      <c r="E5" s="2">
        <v>1.2291666666666666E-2</v>
      </c>
      <c r="F5" s="2"/>
      <c r="G5" s="2"/>
      <c r="H5" s="2">
        <v>1.2627314814814815E-2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SUM(TeamSilver[[#This Row],[Set 1.I]:[Set 10.III]])</f>
        <v>0.22717592592592595</v>
      </c>
      <c r="B6" s="2" t="s">
        <v>204</v>
      </c>
      <c r="C6" s="1" t="s">
        <v>109</v>
      </c>
      <c r="D6" s="1">
        <f>COUNT(TeamSilver[[#This Row],[Set 1.I]:[Set 10.III]])</f>
        <v>21</v>
      </c>
      <c r="E6" s="2">
        <v>9.386574074074075E-3</v>
      </c>
      <c r="F6" s="2">
        <v>1.0902777777777777E-2</v>
      </c>
      <c r="G6" s="2">
        <v>9.7916666666666655E-3</v>
      </c>
      <c r="H6" s="2">
        <v>1.1296296296296296E-2</v>
      </c>
      <c r="I6" s="2">
        <v>1.0636574074074074E-2</v>
      </c>
      <c r="J6" s="2">
        <v>1.1724537037037035E-2</v>
      </c>
      <c r="K6" s="2">
        <v>1.2534722222222223E-2</v>
      </c>
      <c r="L6" s="2">
        <v>9.9652777777777778E-3</v>
      </c>
      <c r="M6" s="2">
        <v>1.1655092592592594E-2</v>
      </c>
      <c r="N6" s="2">
        <v>9.7685185185185184E-3</v>
      </c>
      <c r="O6" s="2">
        <v>8.3564814814814804E-3</v>
      </c>
      <c r="P6" s="2">
        <v>1.087962962962963E-2</v>
      </c>
      <c r="Q6" s="2">
        <v>1.0266203703703703E-2</v>
      </c>
      <c r="R6" s="2">
        <v>1.0381944444444444E-2</v>
      </c>
      <c r="S6" s="2">
        <v>1.0173611111111111E-2</v>
      </c>
      <c r="T6" s="2">
        <v>1.3761574074074074E-2</v>
      </c>
      <c r="U6" s="2">
        <v>1.1423611111111112E-2</v>
      </c>
      <c r="V6" s="2">
        <v>1.0763888888888891E-2</v>
      </c>
      <c r="W6" s="2">
        <v>1.1006944444444444E-2</v>
      </c>
      <c r="X6" s="2">
        <v>1.1990740740740739E-2</v>
      </c>
      <c r="Y6" s="2">
        <v>1.050925925925926E-2</v>
      </c>
    </row>
    <row r="7" spans="1:25" x14ac:dyDescent="0.25">
      <c r="A7" s="2">
        <f>SUM(TeamSilver[[#This Row],[Set 1.I]:[Set 10.III]])</f>
        <v>2.028935185185185E-2</v>
      </c>
      <c r="B7" s="2" t="s">
        <v>204</v>
      </c>
      <c r="C7" s="1" t="s">
        <v>156</v>
      </c>
      <c r="D7" s="1">
        <f>COUNT(TeamSilver[[#This Row],[Set 1.I]:[Set 10.III]])</f>
        <v>2</v>
      </c>
      <c r="E7" s="2"/>
      <c r="F7" s="2">
        <v>9.9652777777777778E-3</v>
      </c>
      <c r="G7" s="2"/>
      <c r="H7" s="2"/>
      <c r="I7" s="2"/>
      <c r="J7" s="2"/>
      <c r="K7" s="2"/>
      <c r="L7" s="2"/>
      <c r="M7" s="2"/>
      <c r="N7" s="2">
        <v>1.0324074074074074E-2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SUM(TeamSilver[[#This Row],[Set 1.I]:[Set 10.III]])</f>
        <v>1.0347222222222223E-2</v>
      </c>
      <c r="B8" s="2" t="s">
        <v>204</v>
      </c>
      <c r="C8" s="1" t="s">
        <v>157</v>
      </c>
      <c r="D8" s="1">
        <f>COUNT(TeamSilver[[#This Row],[Set 1.I]:[Set 10.III]])</f>
        <v>1</v>
      </c>
      <c r="E8" s="2"/>
      <c r="F8" s="2">
        <v>1.0347222222222223E-2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SUM(TeamSilver[[#This Row],[Set 1.I]:[Set 10.III]])</f>
        <v>1.4722222222222222E-2</v>
      </c>
      <c r="B9" s="2" t="s">
        <v>204</v>
      </c>
      <c r="C9" s="1" t="s">
        <v>168</v>
      </c>
      <c r="D9" s="1">
        <f>COUNT(TeamSilver[[#This Row],[Set 1.I]:[Set 10.III]])</f>
        <v>1</v>
      </c>
      <c r="E9" s="2"/>
      <c r="F9" s="2"/>
      <c r="G9" s="2"/>
      <c r="H9" s="2">
        <v>1.4722222222222222E-2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SUM(TeamSilver[[#This Row],[Set 1.I]:[Set 10.III]])</f>
        <v>1.4363425925925925E-2</v>
      </c>
      <c r="B10" s="2" t="s">
        <v>204</v>
      </c>
      <c r="C10" s="1" t="s">
        <v>162</v>
      </c>
      <c r="D10" s="1">
        <f>COUNT(TeamSilver[[#This Row],[Set 1.I]:[Set 10.III]])</f>
        <v>1</v>
      </c>
      <c r="E10" s="2"/>
      <c r="F10" s="2">
        <v>1.4363425925925925E-2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SUM(TeamSilver[[#This Row],[Set 1.I]:[Set 10.III]])</f>
        <v>1.230324074074074E-2</v>
      </c>
      <c r="B11" s="2" t="s">
        <v>204</v>
      </c>
      <c r="C11" s="1" t="s">
        <v>159</v>
      </c>
      <c r="D11" s="1">
        <f>COUNT(TeamSilver[[#This Row],[Set 1.I]:[Set 10.III]])</f>
        <v>1</v>
      </c>
      <c r="E11" s="2"/>
      <c r="F11" s="2">
        <v>1.230324074074074E-2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SUM(TeamSilver[[#This Row],[Set 1.I]:[Set 10.III]])</f>
        <v>3.125E-2</v>
      </c>
      <c r="B12" s="2" t="s">
        <v>204</v>
      </c>
      <c r="C12" s="1" t="s">
        <v>187</v>
      </c>
      <c r="D12" s="1">
        <f>COUNT(TeamSilver[[#This Row],[Set 1.I]:[Set 10.III]])</f>
        <v>2</v>
      </c>
      <c r="E12" s="2"/>
      <c r="F12" s="2"/>
      <c r="G12" s="2"/>
      <c r="H12" s="2"/>
      <c r="I12" s="2"/>
      <c r="J12" s="2"/>
      <c r="K12" s="2"/>
      <c r="L12" s="2"/>
      <c r="M12" s="2">
        <v>1.6122685185185184E-2</v>
      </c>
      <c r="N12" s="2"/>
      <c r="O12" s="2"/>
      <c r="P12" s="2">
        <v>1.5127314814814816E-2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SUM(TeamSilver[[#This Row],[Set 1.I]:[Set 10.III]])</f>
        <v>2.25462962962963E-2</v>
      </c>
      <c r="B13" s="2" t="s">
        <v>204</v>
      </c>
      <c r="C13" s="1" t="s">
        <v>116</v>
      </c>
      <c r="D13" s="1">
        <f>COUNT(TeamSilver[[#This Row],[Set 1.I]:[Set 10.III]])</f>
        <v>2</v>
      </c>
      <c r="E13" s="2">
        <v>1.1412037037037038E-2</v>
      </c>
      <c r="F13" s="2"/>
      <c r="G13" s="2">
        <v>1.113425925925926E-2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SUM(TeamSilver[[#This Row],[Set 1.I]:[Set 10.III]])</f>
        <v>9.0277777777777787E-3</v>
      </c>
      <c r="B14" s="2" t="s">
        <v>204</v>
      </c>
      <c r="C14" s="1" t="s">
        <v>155</v>
      </c>
      <c r="D14" s="1">
        <f>COUNT(TeamSilver[[#This Row],[Set 1.I]:[Set 10.III]])</f>
        <v>1</v>
      </c>
      <c r="E14" s="2"/>
      <c r="F14" s="2">
        <v>9.0277777777777787E-3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SUM(TeamSilver[[#This Row],[Set 1.I]:[Set 10.III]])</f>
        <v>9.1782407407407403E-3</v>
      </c>
      <c r="B15" s="2" t="s">
        <v>204</v>
      </c>
      <c r="C15" s="1" t="s">
        <v>112</v>
      </c>
      <c r="D15" s="1">
        <f>COUNT(TeamSilver[[#This Row],[Set 1.I]:[Set 10.III]])</f>
        <v>1</v>
      </c>
      <c r="E15" s="2">
        <v>9.1782407407407403E-3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>
        <f>SUM(TeamSilver[[#This Row],[Set 1.I]:[Set 10.III]])</f>
        <v>1.3194444444444444E-2</v>
      </c>
      <c r="B16" s="2" t="s">
        <v>204</v>
      </c>
      <c r="C16" s="1" t="s">
        <v>160</v>
      </c>
      <c r="D16" s="1">
        <f>COUNT(TeamSilver[[#This Row],[Set 1.I]:[Set 10.III]])</f>
        <v>1</v>
      </c>
      <c r="E16" s="2"/>
      <c r="F16" s="2">
        <v>1.3194444444444444E-2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SUM(TeamSilver[[#This Row],[Set 1.I]:[Set 10.III]])</f>
        <v>1.8784722222222223E-2</v>
      </c>
      <c r="B17" s="2" t="s">
        <v>204</v>
      </c>
      <c r="C17" s="1" t="s">
        <v>179</v>
      </c>
      <c r="D17" s="1">
        <f>COUNT(TeamSilver[[#This Row],[Set 1.I]:[Set 10.III]])</f>
        <v>1</v>
      </c>
      <c r="E17" s="2"/>
      <c r="F17" s="2"/>
      <c r="G17" s="2"/>
      <c r="H17" s="2">
        <v>1.8784722222222223E-2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SUM(TeamSilver[[#This Row],[Set 1.I]:[Set 10.III]])</f>
        <v>1.1527777777777777E-2</v>
      </c>
      <c r="B18" s="2" t="s">
        <v>204</v>
      </c>
      <c r="C18" s="1" t="s">
        <v>118</v>
      </c>
      <c r="D18" s="1">
        <f>COUNT(TeamSilver[[#This Row],[Set 1.I]:[Set 10.III]])</f>
        <v>1</v>
      </c>
      <c r="E18" s="2">
        <v>1.1527777777777777E-2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SUM(TeamSilver[[#This Row],[Set 1.I]:[Set 10.III]])</f>
        <v>2.9780092592592594E-2</v>
      </c>
      <c r="B19" s="2" t="s">
        <v>204</v>
      </c>
      <c r="C19" s="1" t="s">
        <v>163</v>
      </c>
      <c r="D19" s="1">
        <f>COUNT(TeamSilver[[#This Row],[Set 1.I]:[Set 10.III]])</f>
        <v>2</v>
      </c>
      <c r="E19" s="2"/>
      <c r="F19" s="2">
        <v>1.6562500000000001E-2</v>
      </c>
      <c r="G19" s="2">
        <v>1.3217592592592593E-2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SUM(TeamSilver[[#This Row],[Set 1.I]:[Set 10.III]])</f>
        <v>1.324074074074074E-2</v>
      </c>
      <c r="B20" s="2" t="s">
        <v>204</v>
      </c>
      <c r="C20" s="1" t="s">
        <v>122</v>
      </c>
      <c r="D20" s="1">
        <f>COUNT(TeamSilver[[#This Row],[Set 1.I]:[Set 10.III]])</f>
        <v>1</v>
      </c>
      <c r="E20" s="2">
        <v>1.324074074074074E-2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SUM(TeamSilver[[#This Row],[Set 1.I]:[Set 10.III]])</f>
        <v>2.7719907407407408E-2</v>
      </c>
      <c r="B21" s="2" t="s">
        <v>204</v>
      </c>
      <c r="C21" s="1" t="s">
        <v>161</v>
      </c>
      <c r="D21" s="1">
        <f>COUNT(TeamSilver[[#This Row],[Set 1.I]:[Set 10.III]])</f>
        <v>2</v>
      </c>
      <c r="E21" s="2"/>
      <c r="F21" s="2">
        <v>1.4143518518518519E-2</v>
      </c>
      <c r="G21" s="2"/>
      <c r="H21" s="2">
        <v>1.357638888888889E-2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SUM(TeamSilver[[#This Row],[Set 1.I]:[Set 10.III]])</f>
        <v>2.5555555555555554E-2</v>
      </c>
      <c r="B22" s="2" t="s">
        <v>204</v>
      </c>
      <c r="C22" s="1" t="s">
        <v>123</v>
      </c>
      <c r="D22" s="1">
        <f>COUNT(TeamSilver[[#This Row],[Set 1.I]:[Set 10.III]])</f>
        <v>2</v>
      </c>
      <c r="E22" s="2">
        <v>1.3923611111111111E-2</v>
      </c>
      <c r="F22" s="2"/>
      <c r="G22" s="2">
        <v>1.1631944444444445E-2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>
        <f>SUM(TeamSilver[[#This Row],[Set 1.I]:[Set 10.III]])</f>
        <v>1.8981481481481481E-2</v>
      </c>
      <c r="B23" s="2" t="s">
        <v>204</v>
      </c>
      <c r="C23" s="1" t="s">
        <v>113</v>
      </c>
      <c r="D23" s="1">
        <f>COUNT(TeamSilver[[#This Row],[Set 1.I]:[Set 10.III]])</f>
        <v>2</v>
      </c>
      <c r="E23" s="2">
        <v>9.479166666666667E-3</v>
      </c>
      <c r="F23" s="2"/>
      <c r="G23" s="2">
        <v>9.5023148148148159E-3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>
        <f>SUM(TeamSilver[[#This Row],[Set 1.I]:[Set 10.III]])</f>
        <v>1.1099537037037038E-2</v>
      </c>
      <c r="B24" s="2" t="s">
        <v>204</v>
      </c>
      <c r="C24" s="1" t="s">
        <v>115</v>
      </c>
      <c r="D24" s="1">
        <f>COUNT(TeamSilver[[#This Row],[Set 1.I]:[Set 10.III]])</f>
        <v>1</v>
      </c>
      <c r="E24" s="2">
        <v>1.1099537037037038E-2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SUM(TeamSilver[[#This Row],[Set 1.I]:[Set 10.III]])</f>
        <v>1.1064814814814814E-2</v>
      </c>
      <c r="B25" s="2" t="s">
        <v>204</v>
      </c>
      <c r="C25" s="1" t="s">
        <v>174</v>
      </c>
      <c r="D25" s="1">
        <f>COUNT(TeamSilver[[#This Row],[Set 1.I]:[Set 10.III]])</f>
        <v>1</v>
      </c>
      <c r="E25" s="2"/>
      <c r="F25" s="2"/>
      <c r="G25" s="2">
        <v>1.1064814814814814E-2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SUM(TeamSilver[[#This Row],[Set 1.I]:[Set 10.III]])</f>
        <v>2.0636574074074075E-2</v>
      </c>
      <c r="B26" s="2" t="s">
        <v>204</v>
      </c>
      <c r="C26" s="1" t="s">
        <v>158</v>
      </c>
      <c r="D26" s="1">
        <f>COUNT(TeamSilver[[#This Row],[Set 1.I]:[Set 10.III]])</f>
        <v>2</v>
      </c>
      <c r="E26" s="2"/>
      <c r="F26" s="2">
        <v>1.0983796296296297E-2</v>
      </c>
      <c r="G26" s="2">
        <v>9.6527777777777775E-3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SUM(TeamSilver[[#This Row],[Set 1.I]:[Set 10.III]])</f>
        <v>3.8773148148148154E-2</v>
      </c>
      <c r="B27" s="2" t="s">
        <v>204</v>
      </c>
      <c r="C27" s="1" t="s">
        <v>117</v>
      </c>
      <c r="D27" s="1">
        <f>COUNT(TeamSilver[[#This Row],[Set 1.I]:[Set 10.III]])</f>
        <v>3</v>
      </c>
      <c r="E27" s="2">
        <v>1.1423611111111112E-2</v>
      </c>
      <c r="F27" s="2">
        <v>1.3321759259259261E-2</v>
      </c>
      <c r="G27" s="2"/>
      <c r="H27" s="2">
        <v>1.4027777777777778E-2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>
        <f>SUM(TeamSilver[[#This Row],[Set 1.I]:[Set 10.III]])</f>
        <v>3.0787037037037036E-2</v>
      </c>
      <c r="B28" s="2" t="s">
        <v>204</v>
      </c>
      <c r="C28" s="1" t="s">
        <v>124</v>
      </c>
      <c r="D28" s="1">
        <f>COUNT(TeamSilver[[#This Row],[Set 1.I]:[Set 10.III]])</f>
        <v>2</v>
      </c>
      <c r="E28" s="2">
        <v>1.6550925925925924E-2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v>1.4236111111111111E-2</v>
      </c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>
        <f>SUM(TeamSilver[[#This Row],[Set 1.I]:[Set 10.III]])</f>
        <v>2.7268518518518518E-2</v>
      </c>
      <c r="B29" s="2" t="s">
        <v>204</v>
      </c>
      <c r="C29" s="1" t="s">
        <v>175</v>
      </c>
      <c r="D29" s="1">
        <f>COUNT(TeamSilver[[#This Row],[Set 1.I]:[Set 10.III]])</f>
        <v>2</v>
      </c>
      <c r="E29" s="2"/>
      <c r="F29" s="2"/>
      <c r="G29" s="2">
        <v>1.2893518518518519E-2</v>
      </c>
      <c r="H29" s="2">
        <v>1.4374999999999999E-2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SUM(TeamSilver[[#This Row],[Set 1.I]:[Set 10.III]])</f>
        <v>1.224537037037037E-2</v>
      </c>
      <c r="B30" s="2" t="s">
        <v>204</v>
      </c>
      <c r="C30" s="1" t="s">
        <v>120</v>
      </c>
      <c r="D30" s="1">
        <f>COUNT(TeamSilver[[#This Row],[Set 1.I]:[Set 10.III]])</f>
        <v>1</v>
      </c>
      <c r="E30" s="2">
        <v>1.224537037037037E-2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SUM(TeamSilver[[#This Row],[Set 1.I]:[Set 10.III]])</f>
        <v>1.8865740740740738E-2</v>
      </c>
      <c r="B31" s="2" t="s">
        <v>204</v>
      </c>
      <c r="C31" s="1" t="s">
        <v>127</v>
      </c>
      <c r="D31" s="1">
        <f>COUNT(TeamSilver[[#This Row],[Set 1.I]:[Set 10.III]])</f>
        <v>2</v>
      </c>
      <c r="E31" s="2"/>
      <c r="F31" s="2"/>
      <c r="G31" s="2">
        <v>8.9236111111111113E-3</v>
      </c>
      <c r="H31" s="2">
        <v>9.9421296296296289E-3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SUM(TeamSilver[[#This Row],[Set 1.I]:[Set 10.III]])</f>
        <v>1.0138888888888888E-2</v>
      </c>
      <c r="B32" s="2" t="s">
        <v>204</v>
      </c>
      <c r="C32" s="1" t="s">
        <v>114</v>
      </c>
      <c r="D32" s="1">
        <f>COUNT(TeamSilver[[#This Row],[Set 1.I]:[Set 10.III]])</f>
        <v>1</v>
      </c>
      <c r="E32" s="2">
        <v>1.0138888888888888E-2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SUM(TeamSilver[[#This Row],[Set 1.I]:[Set 10.III]])</f>
        <v>1.0115740740740741E-2</v>
      </c>
      <c r="B33" s="2" t="s">
        <v>204</v>
      </c>
      <c r="C33" s="1" t="s">
        <v>139</v>
      </c>
      <c r="D33" s="1">
        <f>COUNT(TeamSilver[[#This Row],[Set 1.I]:[Set 10.III]])</f>
        <v>1</v>
      </c>
      <c r="E33" s="2"/>
      <c r="F33" s="2">
        <v>1.0115740740740741E-2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SUM(TeamSilver[[#This Row],[Set 1.I]:[Set 10.III]])</f>
        <v>1.2870370370370372E-2</v>
      </c>
      <c r="B34" s="2" t="s">
        <v>204</v>
      </c>
      <c r="C34" s="1" t="s">
        <v>178</v>
      </c>
      <c r="D34" s="1">
        <f>COUNT(TeamSilver[[#This Row],[Set 1.I]:[Set 10.III]])</f>
        <v>1</v>
      </c>
      <c r="E34" s="2"/>
      <c r="F34" s="2"/>
      <c r="G34" s="2"/>
      <c r="H34" s="2">
        <v>1.2870370370370372E-2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>
        <f>SUM(TeamSilver[[#This Row],[Set 1.I]:[Set 10.III]])</f>
        <v>1.2175925925925929E-2</v>
      </c>
      <c r="B35" s="2" t="s">
        <v>204</v>
      </c>
      <c r="C35" s="1" t="s">
        <v>119</v>
      </c>
      <c r="D35" s="1">
        <f>COUNT(TeamSilver[[#This Row],[Set 1.I]:[Set 10.III]])</f>
        <v>1</v>
      </c>
      <c r="E35" s="2">
        <v>1.2175925925925929E-2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BA82-07B2-4CB5-9770-A564F43FF0A1}">
  <dimension ref="A1:Y23"/>
  <sheetViews>
    <sheetView workbookViewId="0">
      <selection activeCell="C18" sqref="C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hidden="1" x14ac:dyDescent="0.25">
      <c r="A2" s="2">
        <f>SUM(PlayerPlatinum[[#This Row],[Set 1.I]:[Set 10.III]])</f>
        <v>1.5659722222222224E-2</v>
      </c>
      <c r="B2" s="2" t="s">
        <v>204</v>
      </c>
      <c r="C2" s="1" t="s">
        <v>45</v>
      </c>
      <c r="D2" s="1">
        <f>COUNT(PlayerPlatinum[[#This Row],[Set 1.I]:[Set 10.III]])</f>
        <v>1</v>
      </c>
      <c r="E2" s="2">
        <v>1.5659722222222224E-2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SUM(PlayerPlatinum[[#This Row],[Set 1.I]:[Set 10.III]])</f>
        <v>1.849537037037037E-2</v>
      </c>
      <c r="B3" s="2" t="s">
        <v>204</v>
      </c>
      <c r="C3" s="1" t="s">
        <v>93</v>
      </c>
      <c r="D3" s="1">
        <f>COUNT(PlayerPlatinum[[#This Row],[Set 1.I]:[Set 10.III]])</f>
        <v>1</v>
      </c>
      <c r="E3" s="2">
        <v>1.849537037037037E-2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SUM(PlayerPlatinum[[#This Row],[Set 1.I]:[Set 10.III]])</f>
        <v>1.8958333333333334E-2</v>
      </c>
      <c r="B4" s="2" t="s">
        <v>204</v>
      </c>
      <c r="C4" s="1" t="s">
        <v>16</v>
      </c>
      <c r="D4" s="1">
        <f>COUNT(PlayerPlatinum[[#This Row],[Set 1.I]:[Set 10.III]])</f>
        <v>1</v>
      </c>
      <c r="E4" s="2">
        <v>1.8958333333333334E-2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SUM(PlayerPlatinum[[#This Row],[Set 1.I]:[Set 10.III]])</f>
        <v>1.8958333333333334E-2</v>
      </c>
      <c r="B5" s="2" t="s">
        <v>204</v>
      </c>
      <c r="C5" s="1" t="s">
        <v>41</v>
      </c>
      <c r="D5" s="1">
        <f>COUNT(PlayerPlatinum[[#This Row],[Set 1.I]:[Set 10.III]])</f>
        <v>1</v>
      </c>
      <c r="E5" s="2">
        <v>1.8958333333333334E-2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SUM(PlayerPlatinum[[#This Row],[Set 1.I]:[Set 10.III]])</f>
        <v>1.9490740740740743E-2</v>
      </c>
      <c r="B6" s="2" t="s">
        <v>204</v>
      </c>
      <c r="C6" s="1" t="s">
        <v>91</v>
      </c>
      <c r="D6" s="1">
        <f>COUNT(PlayerPlatinum[[#This Row],[Set 1.I]:[Set 10.III]])</f>
        <v>1</v>
      </c>
      <c r="E6" s="2"/>
      <c r="F6" s="2"/>
      <c r="G6" s="2"/>
      <c r="H6" s="2"/>
      <c r="I6" s="2">
        <v>1.9490740740740743E-2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SUM(PlayerPlatinum[[#This Row],[Set 1.I]:[Set 10.III]])</f>
        <v>2.1261574074074075E-2</v>
      </c>
      <c r="B7" s="2" t="s">
        <v>204</v>
      </c>
      <c r="C7" s="1" t="s">
        <v>103</v>
      </c>
      <c r="D7" s="1">
        <f>COUNT(PlayerPlatinum[[#This Row],[Set 1.I]:[Set 10.III]])</f>
        <v>1</v>
      </c>
      <c r="E7" s="2"/>
      <c r="F7" s="2"/>
      <c r="G7" s="2"/>
      <c r="H7" s="2"/>
      <c r="I7" s="2">
        <v>2.1261574074074075E-2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SUM(PlayerPlatinum[[#This Row],[Set 1.I]:[Set 10.III]])</f>
        <v>2.1678240740740738E-2</v>
      </c>
      <c r="B8" s="2" t="s">
        <v>204</v>
      </c>
      <c r="C8" s="1" t="s">
        <v>44</v>
      </c>
      <c r="D8" s="1">
        <f>COUNT(PlayerPlatinum[[#This Row],[Set 1.I]:[Set 10.III]])</f>
        <v>1</v>
      </c>
      <c r="E8" s="2">
        <v>2.1678240740740738E-2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SUM(PlayerPlatinum[[#This Row],[Set 1.I]:[Set 10.III]])</f>
        <v>2.2962962962962966E-2</v>
      </c>
      <c r="B9" s="2" t="s">
        <v>204</v>
      </c>
      <c r="C9" s="1" t="s">
        <v>68</v>
      </c>
      <c r="D9" s="1">
        <f>COUNT(PlayerPlatinum[[#This Row],[Set 1.I]:[Set 10.III]])</f>
        <v>1</v>
      </c>
      <c r="E9" s="2"/>
      <c r="F9" s="2"/>
      <c r="G9" s="2"/>
      <c r="H9" s="2">
        <v>2.2962962962962966E-2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SUM(PlayerPlatinum[[#This Row],[Set 1.I]:[Set 10.III]])</f>
        <v>2.4583333333333332E-2</v>
      </c>
      <c r="B10" s="2" t="s">
        <v>204</v>
      </c>
      <c r="C10" s="1" t="s">
        <v>99</v>
      </c>
      <c r="D10" s="1">
        <f>COUNT(PlayerPlatinum[[#This Row],[Set 1.I]:[Set 10.III]])</f>
        <v>1</v>
      </c>
      <c r="E10" s="2"/>
      <c r="F10" s="2">
        <v>2.4583333333333332E-2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SUM(PlayerPlatinum[[#This Row],[Set 1.I]:[Set 10.III]])</f>
        <v>2.4583333333333332E-2</v>
      </c>
      <c r="B11" s="2" t="s">
        <v>204</v>
      </c>
      <c r="C11" s="1" t="s">
        <v>61</v>
      </c>
      <c r="D11" s="1">
        <f>COUNT(PlayerPlatinum[[#This Row],[Set 1.I]:[Set 10.III]])</f>
        <v>1</v>
      </c>
      <c r="E11" s="2"/>
      <c r="F11" s="2">
        <v>2.4583333333333332E-2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SUM(PlayerPlatinum[[#This Row],[Set 1.I]:[Set 10.III]])</f>
        <v>4.1458333333333333E-2</v>
      </c>
      <c r="B12" s="2" t="s">
        <v>204</v>
      </c>
      <c r="C12" s="1" t="s">
        <v>40</v>
      </c>
      <c r="D12" s="1">
        <f>COUNT(PlayerPlatinum[[#This Row],[Set 1.I]:[Set 10.III]])</f>
        <v>2</v>
      </c>
      <c r="E12" s="2">
        <v>1.849537037037037E-2</v>
      </c>
      <c r="F12" s="2"/>
      <c r="G12" s="2"/>
      <c r="H12" s="2">
        <v>2.2962962962962966E-2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idden="1" x14ac:dyDescent="0.25">
      <c r="A13" s="2">
        <f>SUM(PlayerPlatinum[[#This Row],[Set 1.I]:[Set 10.III]])</f>
        <v>5.2777777777777785E-2</v>
      </c>
      <c r="B13" s="2" t="s">
        <v>204</v>
      </c>
      <c r="C13" s="1" t="s">
        <v>96</v>
      </c>
      <c r="D13" s="1">
        <f>COUNT(PlayerPlatinum[[#This Row],[Set 1.I]:[Set 10.III]])</f>
        <v>2</v>
      </c>
      <c r="E13" s="2">
        <v>2.1990740740740741E-2</v>
      </c>
      <c r="F13" s="2">
        <v>3.078703703703704E-2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SUM(PlayerPlatinum[[#This Row],[Set 1.I]:[Set 10.III]])</f>
        <v>5.2777777777777785E-2</v>
      </c>
      <c r="B14" s="2" t="s">
        <v>204</v>
      </c>
      <c r="C14" s="1" t="s">
        <v>43</v>
      </c>
      <c r="D14" s="1">
        <f>COUNT(PlayerPlatinum[[#This Row],[Set 1.I]:[Set 10.III]])</f>
        <v>2</v>
      </c>
      <c r="E14" s="2">
        <v>2.1990740740740741E-2</v>
      </c>
      <c r="F14" s="2">
        <v>3.078703703703704E-2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idden="1" x14ac:dyDescent="0.25">
      <c r="A15" s="2">
        <f>SUM(PlayerPlatinum[[#This Row],[Set 1.I]:[Set 10.III]])</f>
        <v>0.1934953703703704</v>
      </c>
      <c r="B15" s="2" t="s">
        <v>204</v>
      </c>
      <c r="C15" s="1" t="s">
        <v>26</v>
      </c>
      <c r="D15" s="1">
        <f>COUNT(PlayerPlatinum[[#This Row],[Set 1.I]:[Set 10.III]])</f>
        <v>11</v>
      </c>
      <c r="E15" s="2">
        <v>1.712962962962963E-2</v>
      </c>
      <c r="F15" s="2">
        <v>1.6273148148148148E-2</v>
      </c>
      <c r="G15" s="2"/>
      <c r="H15" s="2">
        <v>1.6377314814814813E-2</v>
      </c>
      <c r="I15" s="2">
        <v>1.9490740740740743E-2</v>
      </c>
      <c r="J15" s="2"/>
      <c r="K15" s="2">
        <v>1.982638888888889E-2</v>
      </c>
      <c r="L15" s="2"/>
      <c r="M15" s="2"/>
      <c r="N15" s="2"/>
      <c r="O15" s="2">
        <v>1.2256944444444444E-2</v>
      </c>
      <c r="P15" s="2"/>
      <c r="Q15" s="2"/>
      <c r="R15" s="2"/>
      <c r="S15" s="2"/>
      <c r="T15" s="2">
        <v>1.6863425925925928E-2</v>
      </c>
      <c r="U15" s="2"/>
      <c r="V15" s="2">
        <v>1.3842592592592594E-2</v>
      </c>
      <c r="W15" s="2">
        <v>2.1516203703703704E-2</v>
      </c>
      <c r="X15" s="2">
        <v>2.1053240740740744E-2</v>
      </c>
      <c r="Y15" s="2">
        <v>1.8865740740740742E-2</v>
      </c>
    </row>
    <row r="16" spans="1:25" x14ac:dyDescent="0.25">
      <c r="A16" s="2">
        <f>SUM(PlayerPlatinum[[#This Row],[Set 1.I]:[Set 10.III]])</f>
        <v>0.32192129629629623</v>
      </c>
      <c r="B16" s="2" t="s">
        <v>204</v>
      </c>
      <c r="C16" s="1" t="s">
        <v>15</v>
      </c>
      <c r="D16" s="1">
        <f>COUNT(PlayerPlatinum[[#This Row],[Set 1.I]:[Set 10.III]])</f>
        <v>21</v>
      </c>
      <c r="E16" s="2">
        <v>1.3078703703703703E-2</v>
      </c>
      <c r="F16" s="2">
        <v>1.4120370370370368E-2</v>
      </c>
      <c r="G16" s="2">
        <v>1.0555555555555554E-2</v>
      </c>
      <c r="H16" s="2">
        <v>1.2916666666666667E-2</v>
      </c>
      <c r="I16" s="2">
        <v>1.2615740740740742E-2</v>
      </c>
      <c r="J16" s="2">
        <v>1.6932870370370369E-2</v>
      </c>
      <c r="K16" s="2">
        <v>1.9050925925925926E-2</v>
      </c>
      <c r="L16" s="2">
        <v>1.6516203703703703E-2</v>
      </c>
      <c r="M16" s="2">
        <v>1.6898148148148148E-2</v>
      </c>
      <c r="N16" s="2">
        <v>1.6550925925925924E-2</v>
      </c>
      <c r="O16" s="2">
        <v>1.0474537037037037E-2</v>
      </c>
      <c r="P16" s="2">
        <v>1.6712962962962961E-2</v>
      </c>
      <c r="Q16" s="2">
        <v>1.5914351851851853E-2</v>
      </c>
      <c r="R16" s="2">
        <v>1.2106481481481482E-2</v>
      </c>
      <c r="S16" s="2">
        <v>1.2962962962962963E-2</v>
      </c>
      <c r="T16" s="2">
        <v>1.6400462962962964E-2</v>
      </c>
      <c r="U16" s="2">
        <v>2.0937499999999998E-2</v>
      </c>
      <c r="V16" s="2">
        <v>1.3206018518518518E-2</v>
      </c>
      <c r="W16" s="2">
        <v>1.9328703703703702E-2</v>
      </c>
      <c r="X16" s="2">
        <v>1.9247685185185184E-2</v>
      </c>
      <c r="Y16" s="2">
        <v>1.539351851851852E-2</v>
      </c>
    </row>
    <row r="17" spans="1:25" x14ac:dyDescent="0.25">
      <c r="A17" s="2">
        <f>SUM(PlayerPlatinum[[#This Row],[Set 1.I]:[Set 10.III]])</f>
        <v>0.32192129629629623</v>
      </c>
      <c r="B17" s="2" t="s">
        <v>204</v>
      </c>
      <c r="C17" s="1" t="s">
        <v>1</v>
      </c>
      <c r="D17" s="1">
        <f>COUNT(PlayerPlatinum[[#This Row],[Set 1.I]:[Set 10.III]])</f>
        <v>21</v>
      </c>
      <c r="E17" s="2">
        <v>1.3078703703703703E-2</v>
      </c>
      <c r="F17" s="2">
        <v>1.4120370370370368E-2</v>
      </c>
      <c r="G17" s="2">
        <v>1.0555555555555554E-2</v>
      </c>
      <c r="H17" s="2">
        <v>1.2916666666666667E-2</v>
      </c>
      <c r="I17" s="2">
        <v>1.2615740740740742E-2</v>
      </c>
      <c r="J17" s="2">
        <v>1.6932870370370369E-2</v>
      </c>
      <c r="K17" s="2">
        <v>1.9050925925925926E-2</v>
      </c>
      <c r="L17" s="2">
        <v>1.6516203703703703E-2</v>
      </c>
      <c r="M17" s="2">
        <v>1.6898148148148148E-2</v>
      </c>
      <c r="N17" s="2">
        <v>1.6550925925925924E-2</v>
      </c>
      <c r="O17" s="2">
        <v>1.0474537037037037E-2</v>
      </c>
      <c r="P17" s="2">
        <v>1.6712962962962961E-2</v>
      </c>
      <c r="Q17" s="2">
        <v>1.5914351851851853E-2</v>
      </c>
      <c r="R17" s="2">
        <v>1.2106481481481482E-2</v>
      </c>
      <c r="S17" s="2">
        <v>1.2962962962962963E-2</v>
      </c>
      <c r="T17" s="2">
        <v>1.6400462962962964E-2</v>
      </c>
      <c r="U17" s="2">
        <v>2.0937499999999998E-2</v>
      </c>
      <c r="V17" s="2">
        <v>1.3206018518518518E-2</v>
      </c>
      <c r="W17" s="2">
        <v>1.9328703703703702E-2</v>
      </c>
      <c r="X17" s="2">
        <v>1.9247685185185184E-2</v>
      </c>
      <c r="Y17" s="2">
        <v>1.539351851851852E-2</v>
      </c>
    </row>
    <row r="18" spans="1:25" x14ac:dyDescent="0.25">
      <c r="A18" s="2">
        <f>SUM(PlayerPlatinum[[#This Row],[Set 1.I]:[Set 10.III]])</f>
        <v>0.35555555555555551</v>
      </c>
      <c r="B18" s="2" t="s">
        <v>204</v>
      </c>
      <c r="C18" s="1" t="s">
        <v>86</v>
      </c>
      <c r="D18" s="1">
        <f>COUNT(PlayerPlatinum[[#This Row],[Set 1.I]:[Set 10.III]])</f>
        <v>21</v>
      </c>
      <c r="E18" s="2">
        <v>1.3483796296296298E-2</v>
      </c>
      <c r="F18" s="2">
        <v>1.4699074074074074E-2</v>
      </c>
      <c r="G18" s="2">
        <v>1.091435185185185E-2</v>
      </c>
      <c r="H18" s="2">
        <v>1.3645833333333331E-2</v>
      </c>
      <c r="I18" s="2">
        <v>1.6273148148148148E-2</v>
      </c>
      <c r="J18" s="2">
        <v>1.8622685185185183E-2</v>
      </c>
      <c r="K18" s="2">
        <v>2.193287037037037E-2</v>
      </c>
      <c r="L18" s="2">
        <v>1.7928240740740741E-2</v>
      </c>
      <c r="M18" s="2">
        <v>2.0023148148148148E-2</v>
      </c>
      <c r="N18" s="2">
        <v>1.9317129629629629E-2</v>
      </c>
      <c r="O18" s="2">
        <v>1.2372685185185186E-2</v>
      </c>
      <c r="P18" s="2">
        <v>1.8229166666666668E-2</v>
      </c>
      <c r="Q18" s="2">
        <v>2.0891203703703703E-2</v>
      </c>
      <c r="R18" s="2">
        <v>1.3078703703703703E-2</v>
      </c>
      <c r="S18" s="2">
        <v>1.3333333333333334E-2</v>
      </c>
      <c r="T18" s="2">
        <v>1.7685185185185182E-2</v>
      </c>
      <c r="U18" s="2">
        <v>2.3206018518518515E-2</v>
      </c>
      <c r="V18" s="2">
        <v>1.383101851851852E-2</v>
      </c>
      <c r="W18" s="2">
        <v>2.0358796296296295E-2</v>
      </c>
      <c r="X18" s="2">
        <v>2.0173611111111111E-2</v>
      </c>
      <c r="Y18" s="2">
        <v>1.5555555555555553E-2</v>
      </c>
    </row>
    <row r="19" spans="1:25" hidden="1" x14ac:dyDescent="0.25">
      <c r="A19" s="2">
        <f>SUM(PlayerPlatinum[[#This Row],[Set 1.I]:[Set 10.III]])</f>
        <v>0.3576273148148148</v>
      </c>
      <c r="B19" s="2" t="s">
        <v>204</v>
      </c>
      <c r="C19" s="1" t="s">
        <v>50</v>
      </c>
      <c r="D19" s="1">
        <f>COUNT(PlayerPlatinum[[#This Row],[Set 1.I]:[Set 10.III]])</f>
        <v>20</v>
      </c>
      <c r="E19" s="2">
        <v>1.5011574074074075E-2</v>
      </c>
      <c r="F19" s="2">
        <v>1.5462962962962963E-2</v>
      </c>
      <c r="G19" s="2">
        <v>1.2604166666666666E-2</v>
      </c>
      <c r="H19" s="2">
        <v>1.4479166666666668E-2</v>
      </c>
      <c r="I19" s="2">
        <v>1.5740740740740743E-2</v>
      </c>
      <c r="J19" s="2">
        <v>1.9791666666666666E-2</v>
      </c>
      <c r="K19" s="2">
        <v>2.2499999999999996E-2</v>
      </c>
      <c r="L19" s="2">
        <v>1.8854166666666665E-2</v>
      </c>
      <c r="M19" s="2">
        <v>2.0601851851851854E-2</v>
      </c>
      <c r="N19" s="2">
        <v>1.9525462962962963E-2</v>
      </c>
      <c r="O19" s="2">
        <v>1.5011574074074075E-2</v>
      </c>
      <c r="P19" s="2">
        <v>2.2337962962962962E-2</v>
      </c>
      <c r="Q19" s="2">
        <v>1.9872685185185184E-2</v>
      </c>
      <c r="R19" s="2">
        <v>1.4444444444444446E-2</v>
      </c>
      <c r="S19" s="2">
        <v>1.5925925925925927E-2</v>
      </c>
      <c r="T19" s="2">
        <v>1.7743055555555557E-2</v>
      </c>
      <c r="U19" s="2">
        <v>2.1076388888888891E-2</v>
      </c>
      <c r="V19" s="2"/>
      <c r="W19" s="2">
        <v>1.9768518518518515E-2</v>
      </c>
      <c r="X19" s="2">
        <v>2.0243055555555552E-2</v>
      </c>
      <c r="Y19" s="2">
        <v>1.6631944444444446E-2</v>
      </c>
    </row>
    <row r="20" spans="1:25" x14ac:dyDescent="0.25">
      <c r="A20" s="2">
        <f>SUM(PlayerPlatinum[[#This Row],[Set 1.I]:[Set 10.III]])</f>
        <v>0.38734953703703695</v>
      </c>
      <c r="B20" s="2" t="s">
        <v>204</v>
      </c>
      <c r="C20" s="1" t="s">
        <v>5</v>
      </c>
      <c r="D20" s="1">
        <f>COUNT(PlayerPlatinum[[#This Row],[Set 1.I]:[Set 10.III]])</f>
        <v>21</v>
      </c>
      <c r="E20" s="2">
        <v>1.5104166666666667E-2</v>
      </c>
      <c r="F20" s="2">
        <v>1.5023148148148148E-2</v>
      </c>
      <c r="G20" s="2">
        <v>1.4004629629629631E-2</v>
      </c>
      <c r="H20" s="2">
        <v>1.3645833333333331E-2</v>
      </c>
      <c r="I20" s="2">
        <v>1.7939814814814815E-2</v>
      </c>
      <c r="J20" s="2">
        <v>2.5127314814814811E-2</v>
      </c>
      <c r="K20" s="2">
        <v>2.7569444444444448E-2</v>
      </c>
      <c r="L20" s="2">
        <v>1.7928240740740741E-2</v>
      </c>
      <c r="M20" s="2">
        <v>2.0023148148148148E-2</v>
      </c>
      <c r="N20" s="2">
        <v>1.9317129629629629E-2</v>
      </c>
      <c r="O20" s="2">
        <v>1.4120370370370368E-2</v>
      </c>
      <c r="P20" s="2">
        <v>1.8229166666666668E-2</v>
      </c>
      <c r="Q20" s="2">
        <v>2.0891203703703703E-2</v>
      </c>
      <c r="R20" s="2">
        <v>1.3078703703703703E-2</v>
      </c>
      <c r="S20" s="2">
        <v>1.681712962962963E-2</v>
      </c>
      <c r="T20" s="2">
        <v>1.7685185185185182E-2</v>
      </c>
      <c r="U20" s="2">
        <v>2.3206018518518515E-2</v>
      </c>
      <c r="V20" s="2">
        <v>1.6238425925925924E-2</v>
      </c>
      <c r="W20" s="2">
        <v>2.071759259259259E-2</v>
      </c>
      <c r="X20" s="2">
        <v>2.1180555555555553E-2</v>
      </c>
      <c r="Y20" s="2">
        <v>1.9502314814814816E-2</v>
      </c>
    </row>
    <row r="21" spans="1:25" x14ac:dyDescent="0.25">
      <c r="A21" s="2">
        <f>SUM(PlayerPlatinum[[#This Row],[Set 1.I]:[Set 10.III]])</f>
        <v>0.40561342592592586</v>
      </c>
      <c r="B21" s="2" t="s">
        <v>204</v>
      </c>
      <c r="C21" s="1" t="s">
        <v>60</v>
      </c>
      <c r="D21" s="1">
        <f>COUNT(PlayerPlatinum[[#This Row],[Set 1.I]:[Set 10.III]])</f>
        <v>21</v>
      </c>
      <c r="E21" s="2">
        <v>1.3483796296296298E-2</v>
      </c>
      <c r="F21" s="2">
        <v>1.4699074074074074E-2</v>
      </c>
      <c r="G21" s="2">
        <v>1.091435185185185E-2</v>
      </c>
      <c r="H21" s="2">
        <v>1.6736111111111111E-2</v>
      </c>
      <c r="I21" s="2">
        <v>1.6273148148148148E-2</v>
      </c>
      <c r="J21" s="2">
        <v>1.8622685185185183E-2</v>
      </c>
      <c r="K21" s="2">
        <v>2.9629629629629627E-2</v>
      </c>
      <c r="L21" s="2">
        <v>2.6076388888888885E-2</v>
      </c>
      <c r="M21" s="2">
        <v>2.3495370370370371E-2</v>
      </c>
      <c r="N21" s="2">
        <v>2.5833333333333333E-2</v>
      </c>
      <c r="O21" s="2">
        <v>1.2372685185185186E-2</v>
      </c>
      <c r="P21" s="2">
        <v>2.3333333333333334E-2</v>
      </c>
      <c r="Q21" s="2">
        <v>2.4699074074074078E-2</v>
      </c>
      <c r="R21" s="2">
        <v>2.0254629629629629E-2</v>
      </c>
      <c r="S21" s="2">
        <v>1.3333333333333334E-2</v>
      </c>
      <c r="T21" s="2">
        <v>2.1944444444444447E-2</v>
      </c>
      <c r="U21" s="2">
        <v>2.3993055555555556E-2</v>
      </c>
      <c r="V21" s="2">
        <v>1.383101851851852E-2</v>
      </c>
      <c r="W21" s="2">
        <v>2.0358796296296295E-2</v>
      </c>
      <c r="X21" s="2">
        <v>2.0173611111111111E-2</v>
      </c>
      <c r="Y21" s="2">
        <v>1.5555555555555553E-2</v>
      </c>
    </row>
    <row r="22" spans="1:25" x14ac:dyDescent="0.25">
      <c r="A22" s="2">
        <f>SUM(PlayerPlatinum[[#This Row],[Set 1.I]:[Set 10.III]])</f>
        <v>0.42646990740740737</v>
      </c>
      <c r="B22" s="2" t="s">
        <v>204</v>
      </c>
      <c r="C22" s="1" t="s">
        <v>42</v>
      </c>
      <c r="D22" s="1">
        <f>COUNT(PlayerPlatinum[[#This Row],[Set 1.I]:[Set 10.III]])</f>
        <v>21</v>
      </c>
      <c r="E22" s="2">
        <v>1.7280092592592593E-2</v>
      </c>
      <c r="F22" s="2">
        <v>1.8472222222222223E-2</v>
      </c>
      <c r="G22" s="2">
        <v>1.4201388888888888E-2</v>
      </c>
      <c r="H22" s="2">
        <v>1.3923611111111111E-2</v>
      </c>
      <c r="I22" s="2">
        <v>2.0578703703703703E-2</v>
      </c>
      <c r="J22" s="2">
        <v>2.6631944444444444E-2</v>
      </c>
      <c r="K22" s="2">
        <v>2.193287037037037E-2</v>
      </c>
      <c r="L22" s="2">
        <v>1.8715277777777779E-2</v>
      </c>
      <c r="M22" s="2">
        <v>2.0462962962962964E-2</v>
      </c>
      <c r="N22" s="2">
        <v>2.2499999999999996E-2</v>
      </c>
      <c r="O22" s="2">
        <v>1.4085648148148151E-2</v>
      </c>
      <c r="P22" s="2">
        <v>2.1759259259259259E-2</v>
      </c>
      <c r="Q22" s="2">
        <v>2.7569444444444448E-2</v>
      </c>
      <c r="R22" s="2">
        <v>1.5879629629629629E-2</v>
      </c>
      <c r="S22" s="2">
        <v>2.0474537037037038E-2</v>
      </c>
      <c r="T22" s="2">
        <v>2.2905092592592591E-2</v>
      </c>
      <c r="U22" s="2">
        <v>2.3784722222222221E-2</v>
      </c>
      <c r="V22" s="2">
        <v>1.6909722222222225E-2</v>
      </c>
      <c r="W22" s="2">
        <v>2.2268518518518521E-2</v>
      </c>
      <c r="X22" s="2">
        <v>2.3680555555555555E-2</v>
      </c>
      <c r="Y22" s="2">
        <v>2.2453703703703708E-2</v>
      </c>
    </row>
    <row r="23" spans="1:25" x14ac:dyDescent="0.25">
      <c r="A23" s="2">
        <f>SUM(PlayerPlatinum[[#This Row],[Set 1.I]:[Set 10.III]])</f>
        <v>0.44876157407407413</v>
      </c>
      <c r="B23" s="2" t="s">
        <v>204</v>
      </c>
      <c r="C23" s="1" t="s">
        <v>46</v>
      </c>
      <c r="D23" s="1">
        <f>COUNT(PlayerPlatinum[[#This Row],[Set 1.I]:[Set 10.III]])</f>
        <v>21</v>
      </c>
      <c r="E23" s="2">
        <v>1.5891203703703703E-2</v>
      </c>
      <c r="F23" s="2">
        <v>1.8263888888888889E-2</v>
      </c>
      <c r="G23" s="2">
        <v>1.7847222222222223E-2</v>
      </c>
      <c r="H23" s="2">
        <v>1.7083333333333336E-2</v>
      </c>
      <c r="I23" s="2">
        <v>1.5925925925925927E-2</v>
      </c>
      <c r="J23" s="2">
        <v>2.5972222222222219E-2</v>
      </c>
      <c r="K23" s="2">
        <v>2.6527777777777779E-2</v>
      </c>
      <c r="L23" s="2">
        <v>2.2083333333333333E-2</v>
      </c>
      <c r="M23" s="2">
        <v>2.225694444444444E-2</v>
      </c>
      <c r="N23" s="2">
        <v>3.1574074074074074E-2</v>
      </c>
      <c r="O23" s="2">
        <v>1.6550925925925924E-2</v>
      </c>
      <c r="P23" s="2">
        <v>1.7326388888888888E-2</v>
      </c>
      <c r="Q23" s="2">
        <v>2.3958333333333331E-2</v>
      </c>
      <c r="R23" s="2">
        <v>1.7627314814814814E-2</v>
      </c>
      <c r="S23" s="2">
        <v>2.0879629629629626E-2</v>
      </c>
      <c r="T23" s="2">
        <v>1.9606481481481482E-2</v>
      </c>
      <c r="U23" s="2">
        <v>2.5046296296296299E-2</v>
      </c>
      <c r="V23" s="2">
        <v>1.8414351851851852E-2</v>
      </c>
      <c r="W23" s="2">
        <v>3.1736111111111111E-2</v>
      </c>
      <c r="X23" s="2">
        <v>2.3877314814814813E-2</v>
      </c>
      <c r="Y23" s="2">
        <v>2.0312500000000001E-2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697F-799E-4AA9-AF76-B7477C47CF35}">
  <dimension ref="A1:Y65"/>
  <sheetViews>
    <sheetView workbookViewId="0">
      <selection sqref="A1:Y6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8554687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SUM(PlayerGold[[#This Row],[Set 1.I]:[Set 10.III]])</f>
        <v>1.306712962962963E-2</v>
      </c>
      <c r="B2" s="2" t="s">
        <v>204</v>
      </c>
      <c r="C2" s="1" t="s">
        <v>28</v>
      </c>
      <c r="D2" s="1">
        <f>COUNT(PlayerGold[[#This Row],[Set 1.I]:[Set 10.III]])</f>
        <v>1</v>
      </c>
      <c r="E2" s="2">
        <v>1.306712962962963E-2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SUM(PlayerGold[[#This Row],[Set 1.I]:[Set 10.III]])</f>
        <v>0.28473379629629625</v>
      </c>
      <c r="B3" s="2" t="s">
        <v>204</v>
      </c>
      <c r="C3" s="1" t="s">
        <v>50</v>
      </c>
      <c r="D3" s="1">
        <f>COUNT(PlayerGold[[#This Row],[Set 1.I]:[Set 10.III]])</f>
        <v>21</v>
      </c>
      <c r="E3" s="2">
        <v>1.0972222222222223E-2</v>
      </c>
      <c r="F3" s="2">
        <v>1.4039351851851851E-2</v>
      </c>
      <c r="G3" s="2">
        <v>1.2662037037037039E-2</v>
      </c>
      <c r="H3" s="2">
        <v>1.4328703703703703E-2</v>
      </c>
      <c r="I3" s="2">
        <v>1.2997685185185183E-2</v>
      </c>
      <c r="J3" s="2">
        <v>1.7743055555555557E-2</v>
      </c>
      <c r="K3" s="2">
        <v>1.3912037037037037E-2</v>
      </c>
      <c r="L3" s="2">
        <v>1.4467592592592593E-2</v>
      </c>
      <c r="M3" s="2">
        <v>1.5185185185185185E-2</v>
      </c>
      <c r="N3" s="2">
        <v>1.3287037037037036E-2</v>
      </c>
      <c r="O3" s="2">
        <v>1.0810185185185185E-2</v>
      </c>
      <c r="P3" s="2">
        <v>1.5520833333333333E-2</v>
      </c>
      <c r="Q3" s="2">
        <v>1.2129629629629629E-2</v>
      </c>
      <c r="R3" s="2">
        <v>1.230324074074074E-2</v>
      </c>
      <c r="S3" s="2">
        <v>1.1724537037037035E-2</v>
      </c>
      <c r="T3" s="2">
        <v>1.59375E-2</v>
      </c>
      <c r="U3" s="2">
        <v>1.5752314814814813E-2</v>
      </c>
      <c r="V3" s="2">
        <v>1.0358796296296295E-2</v>
      </c>
      <c r="W3" s="2">
        <v>1.3229166666666667E-2</v>
      </c>
      <c r="X3" s="2">
        <v>1.4641203703703703E-2</v>
      </c>
      <c r="Y3" s="2">
        <v>1.2731481481481481E-2</v>
      </c>
    </row>
    <row r="4" spans="1:25" x14ac:dyDescent="0.25">
      <c r="A4" s="2">
        <f>SUM(PlayerGold[[#This Row],[Set 1.I]:[Set 10.III]])</f>
        <v>1.5601851851851851E-2</v>
      </c>
      <c r="B4" s="2" t="s">
        <v>204</v>
      </c>
      <c r="C4" s="1" t="s">
        <v>35</v>
      </c>
      <c r="D4" s="1">
        <f>COUNT(PlayerGold[[#This Row],[Set 1.I]:[Set 10.III]])</f>
        <v>1</v>
      </c>
      <c r="E4" s="2">
        <v>1.5601851851851851E-2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SUM(PlayerGold[[#This Row],[Set 1.I]:[Set 10.III]])</f>
        <v>0.31524305555555548</v>
      </c>
      <c r="B5" s="2" t="s">
        <v>204</v>
      </c>
      <c r="C5" s="1" t="s">
        <v>5</v>
      </c>
      <c r="D5" s="1">
        <f>COUNT(PlayerGold[[#This Row],[Set 1.I]:[Set 10.III]])</f>
        <v>21</v>
      </c>
      <c r="E5" s="2">
        <v>1.3125E-2</v>
      </c>
      <c r="F5" s="2">
        <v>1.5659722222222224E-2</v>
      </c>
      <c r="G5" s="2">
        <v>1.1261574074074071E-2</v>
      </c>
      <c r="H5" s="2">
        <v>1.3530092592592594E-2</v>
      </c>
      <c r="I5" s="2">
        <v>1.3587962962962963E-2</v>
      </c>
      <c r="J5" s="2">
        <v>1.5671296296296298E-2</v>
      </c>
      <c r="K5" s="2">
        <v>1.699074074074074E-2</v>
      </c>
      <c r="L5" s="2">
        <v>1.3726851851851851E-2</v>
      </c>
      <c r="M5" s="2">
        <v>1.5960648148148151E-2</v>
      </c>
      <c r="N5" s="2">
        <v>1.5011574074074075E-2</v>
      </c>
      <c r="O5" s="2">
        <v>1.2465277777777777E-2</v>
      </c>
      <c r="P5" s="2">
        <v>1.6550925925925924E-2</v>
      </c>
      <c r="Q5" s="2">
        <v>1.3865740740740739E-2</v>
      </c>
      <c r="R5" s="2">
        <v>1.4166666666666666E-2</v>
      </c>
      <c r="S5" s="2">
        <v>1.3506944444444445E-2</v>
      </c>
      <c r="T5" s="2">
        <v>1.832175925925926E-2</v>
      </c>
      <c r="U5" s="2">
        <v>1.7905092592592594E-2</v>
      </c>
      <c r="V5" s="2">
        <v>1.40625E-2</v>
      </c>
      <c r="W5" s="2">
        <v>1.8784722222222223E-2</v>
      </c>
      <c r="X5" s="2">
        <v>1.6064814814814813E-2</v>
      </c>
      <c r="Y5" s="2">
        <v>1.5023148148148148E-2</v>
      </c>
    </row>
    <row r="6" spans="1:25" x14ac:dyDescent="0.25">
      <c r="A6" s="2">
        <f>SUM(PlayerGold[[#This Row],[Set 1.I]:[Set 10.III]])</f>
        <v>3.7106481481481483E-2</v>
      </c>
      <c r="B6" s="2" t="s">
        <v>204</v>
      </c>
      <c r="C6" s="1" t="s">
        <v>91</v>
      </c>
      <c r="D6" s="1">
        <f>COUNT(PlayerGold[[#This Row],[Set 1.I]:[Set 10.III]])</f>
        <v>3</v>
      </c>
      <c r="E6" s="2">
        <v>1.0474537037037037E-2</v>
      </c>
      <c r="F6" s="2"/>
      <c r="G6" s="2"/>
      <c r="H6" s="2"/>
      <c r="I6" s="2">
        <v>1.2106481481481482E-2</v>
      </c>
      <c r="J6" s="2">
        <v>1.4525462962962964E-2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f>SUM(PlayerGold[[#This Row],[Set 1.I]:[Set 10.III]])</f>
        <v>4.6481481481481478E-2</v>
      </c>
      <c r="B7" s="2" t="s">
        <v>204</v>
      </c>
      <c r="C7" s="1" t="s">
        <v>34</v>
      </c>
      <c r="D7" s="1">
        <f>COUNT(PlayerGold[[#This Row],[Set 1.I]:[Set 10.III]])</f>
        <v>3</v>
      </c>
      <c r="E7" s="2">
        <v>1.5104166666666667E-2</v>
      </c>
      <c r="F7" s="2"/>
      <c r="G7" s="2"/>
      <c r="H7" s="2"/>
      <c r="I7" s="2">
        <v>1.7812499999999998E-2</v>
      </c>
      <c r="J7" s="2"/>
      <c r="K7" s="2"/>
      <c r="L7" s="2"/>
      <c r="M7" s="2"/>
      <c r="N7" s="2"/>
      <c r="O7" s="2"/>
      <c r="P7" s="2"/>
      <c r="Q7" s="2">
        <v>1.3564814814814816E-2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SUM(PlayerGold[[#This Row],[Set 1.I]:[Set 10.III]])</f>
        <v>1.5000000000000001E-2</v>
      </c>
      <c r="B8" s="2" t="s">
        <v>204</v>
      </c>
      <c r="C8" s="1" t="s">
        <v>101</v>
      </c>
      <c r="D8" s="1">
        <f>COUNT(PlayerGold[[#This Row],[Set 1.I]:[Set 10.III]])</f>
        <v>1</v>
      </c>
      <c r="E8" s="2"/>
      <c r="F8" s="2"/>
      <c r="G8" s="2">
        <v>1.5000000000000001E-2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SUM(PlayerGold[[#This Row],[Set 1.I]:[Set 10.III]])</f>
        <v>1.6550925925925924E-2</v>
      </c>
      <c r="B9" s="2" t="s">
        <v>204</v>
      </c>
      <c r="C9" s="1" t="s">
        <v>94</v>
      </c>
      <c r="D9" s="1">
        <f>COUNT(PlayerGold[[#This Row],[Set 1.I]:[Set 10.III]])</f>
        <v>1</v>
      </c>
      <c r="E9" s="2">
        <v>1.6550925925925924E-2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SUM(PlayerGold[[#This Row],[Set 1.I]:[Set 10.III]])</f>
        <v>4.4074074074074071E-2</v>
      </c>
      <c r="B10" s="2" t="s">
        <v>204</v>
      </c>
      <c r="C10" s="1" t="s">
        <v>97</v>
      </c>
      <c r="D10" s="1">
        <f>COUNT(PlayerGold[[#This Row],[Set 1.I]:[Set 10.III]])</f>
        <v>2</v>
      </c>
      <c r="E10" s="2"/>
      <c r="F10" s="2">
        <v>2.0810185185185185E-2</v>
      </c>
      <c r="G10" s="2"/>
      <c r="H10" s="2"/>
      <c r="I10" s="2">
        <v>2.326388888888889E-2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SUM(PlayerGold[[#This Row],[Set 1.I]:[Set 10.III]])</f>
        <v>2.8055555555555556E-2</v>
      </c>
      <c r="B11" s="2" t="s">
        <v>204</v>
      </c>
      <c r="C11" s="1" t="s">
        <v>56</v>
      </c>
      <c r="D11" s="1">
        <f>COUNT(PlayerGold[[#This Row],[Set 1.I]:[Set 10.III]])</f>
        <v>2</v>
      </c>
      <c r="E11" s="2"/>
      <c r="F11" s="2">
        <v>1.5092592592592593E-2</v>
      </c>
      <c r="G11" s="2"/>
      <c r="H11" s="2">
        <v>1.2962962962962963E-2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SUM(PlayerGold[[#This Row],[Set 1.I]:[Set 10.III]])</f>
        <v>0.24229166666666668</v>
      </c>
      <c r="B12" s="2" t="s">
        <v>204</v>
      </c>
      <c r="C12" s="1" t="s">
        <v>18</v>
      </c>
      <c r="D12" s="1">
        <f>COUNT(PlayerGold[[#This Row],[Set 1.I]:[Set 10.III]])</f>
        <v>12</v>
      </c>
      <c r="E12" s="2">
        <v>1.8587962962962962E-2</v>
      </c>
      <c r="F12" s="2">
        <v>1.9270833333333334E-2</v>
      </c>
      <c r="G12" s="2"/>
      <c r="H12" s="2">
        <v>1.8460648148148146E-2</v>
      </c>
      <c r="I12" s="2">
        <v>2.326388888888889E-2</v>
      </c>
      <c r="J12" s="2"/>
      <c r="K12" s="2"/>
      <c r="L12" s="2"/>
      <c r="M12" s="2"/>
      <c r="N12" s="2">
        <v>2.4548611111111115E-2</v>
      </c>
      <c r="O12" s="2">
        <v>2.0011574074074074E-2</v>
      </c>
      <c r="P12" s="2"/>
      <c r="Q12" s="2">
        <v>1.923611111111111E-2</v>
      </c>
      <c r="R12" s="2">
        <v>1.3981481481481482E-2</v>
      </c>
      <c r="S12" s="2">
        <v>1.9652777777777779E-2</v>
      </c>
      <c r="T12" s="2">
        <v>1.9884259259259258E-2</v>
      </c>
      <c r="U12" s="2">
        <v>2.5798611111111109E-2</v>
      </c>
      <c r="V12" s="2">
        <v>1.9594907407407405E-2</v>
      </c>
      <c r="W12" s="2"/>
      <c r="X12" s="2"/>
      <c r="Y12" s="2"/>
    </row>
    <row r="13" spans="1:25" x14ac:dyDescent="0.25">
      <c r="A13" s="2">
        <f>SUM(PlayerGold[[#This Row],[Set 1.I]:[Set 10.III]])</f>
        <v>0.13802083333333334</v>
      </c>
      <c r="B13" s="2" t="s">
        <v>204</v>
      </c>
      <c r="C13" s="1" t="s">
        <v>29</v>
      </c>
      <c r="D13" s="1">
        <f>COUNT(PlayerGold[[#This Row],[Set 1.I]:[Set 10.III]])</f>
        <v>9</v>
      </c>
      <c r="E13" s="2">
        <v>1.2858796296296297E-2</v>
      </c>
      <c r="F13" s="2">
        <v>1.4687499999999999E-2</v>
      </c>
      <c r="G13" s="2">
        <v>1.0856481481481481E-2</v>
      </c>
      <c r="H13" s="2">
        <v>1.3206018518518518E-2</v>
      </c>
      <c r="I13" s="2">
        <v>1.4166666666666666E-2</v>
      </c>
      <c r="J13" s="2">
        <v>1.6018518518518519E-2</v>
      </c>
      <c r="K13" s="2"/>
      <c r="L13" s="2"/>
      <c r="M13" s="2"/>
      <c r="N13" s="2"/>
      <c r="O13" s="2"/>
      <c r="P13" s="2"/>
      <c r="Q13" s="2"/>
      <c r="R13" s="2"/>
      <c r="S13" s="2">
        <v>1.556712962962963E-2</v>
      </c>
      <c r="T13" s="2"/>
      <c r="U13" s="2">
        <v>2.449074074074074E-2</v>
      </c>
      <c r="V13" s="2">
        <v>1.6168981481481482E-2</v>
      </c>
      <c r="W13" s="2"/>
      <c r="X13" s="2"/>
      <c r="Y13" s="2"/>
    </row>
    <row r="14" spans="1:25" x14ac:dyDescent="0.25">
      <c r="A14" s="2">
        <f>SUM(PlayerGold[[#This Row],[Set 1.I]:[Set 10.III]])</f>
        <v>1.4351851851851852E-2</v>
      </c>
      <c r="B14" s="2" t="s">
        <v>204</v>
      </c>
      <c r="C14" s="1" t="s">
        <v>84</v>
      </c>
      <c r="D14" s="1">
        <f>COUNT(PlayerGold[[#This Row],[Set 1.I]:[Set 10.III]])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1.4351851851851852E-2</v>
      </c>
      <c r="T14" s="2"/>
      <c r="U14" s="2"/>
      <c r="V14" s="2"/>
      <c r="W14" s="2"/>
      <c r="X14" s="2"/>
      <c r="Y14" s="2"/>
    </row>
    <row r="15" spans="1:25" x14ac:dyDescent="0.25">
      <c r="A15" s="2">
        <f>SUM(PlayerGold[[#This Row],[Set 1.I]:[Set 10.III]])</f>
        <v>0.33771990740740737</v>
      </c>
      <c r="B15" s="2" t="s">
        <v>204</v>
      </c>
      <c r="C15" s="1" t="s">
        <v>42</v>
      </c>
      <c r="D15" s="1">
        <f>COUNT(PlayerGold[[#This Row],[Set 1.I]:[Set 10.III]])</f>
        <v>21</v>
      </c>
      <c r="E15" s="2">
        <v>1.3958333333333335E-2</v>
      </c>
      <c r="F15" s="2">
        <v>1.6574074074074074E-2</v>
      </c>
      <c r="G15" s="2">
        <v>1.4016203703703704E-2</v>
      </c>
      <c r="H15" s="2">
        <v>1.3958333333333335E-2</v>
      </c>
      <c r="I15" s="2">
        <v>1.4432870370370372E-2</v>
      </c>
      <c r="J15" s="2">
        <v>1.8506944444444444E-2</v>
      </c>
      <c r="K15" s="2">
        <v>1.6655092592592593E-2</v>
      </c>
      <c r="L15" s="2">
        <v>1.6006944444444445E-2</v>
      </c>
      <c r="M15" s="2">
        <v>1.5046296296296295E-2</v>
      </c>
      <c r="N15" s="2">
        <v>1.9050925925925926E-2</v>
      </c>
      <c r="O15" s="2">
        <v>1.2812499999999999E-2</v>
      </c>
      <c r="P15" s="2">
        <v>1.8645833333333334E-2</v>
      </c>
      <c r="Q15" s="2">
        <v>1.5509259259259257E-2</v>
      </c>
      <c r="R15" s="2">
        <v>1.4571759259259258E-2</v>
      </c>
      <c r="S15" s="2">
        <v>1.5671296296296298E-2</v>
      </c>
      <c r="T15" s="2">
        <v>2.0185185185185184E-2</v>
      </c>
      <c r="U15" s="2">
        <v>1.7685185185185182E-2</v>
      </c>
      <c r="V15" s="2">
        <v>1.3680555555555555E-2</v>
      </c>
      <c r="W15" s="2">
        <v>1.7685185185185182E-2</v>
      </c>
      <c r="X15" s="2">
        <v>1.5995370370370372E-2</v>
      </c>
      <c r="Y15" s="2">
        <v>1.7071759259259259E-2</v>
      </c>
    </row>
    <row r="16" spans="1:25" x14ac:dyDescent="0.25">
      <c r="A16" s="2">
        <f>SUM(PlayerGold[[#This Row],[Set 1.I]:[Set 10.III]])</f>
        <v>0.40672453703703698</v>
      </c>
      <c r="B16" s="2" t="s">
        <v>204</v>
      </c>
      <c r="C16" s="1" t="s">
        <v>68</v>
      </c>
      <c r="D16" s="1">
        <f>COUNT(PlayerGold[[#This Row],[Set 1.I]:[Set 10.III]])</f>
        <v>21</v>
      </c>
      <c r="E16" s="2">
        <v>1.8263888888888889E-2</v>
      </c>
      <c r="F16" s="2">
        <v>2.0671296296296295E-2</v>
      </c>
      <c r="G16" s="2">
        <v>1.7893518518518517E-2</v>
      </c>
      <c r="H16" s="2">
        <v>1.9212962962962963E-2</v>
      </c>
      <c r="I16" s="2">
        <v>1.7499999999999998E-2</v>
      </c>
      <c r="J16" s="2">
        <v>2.071759259259259E-2</v>
      </c>
      <c r="K16" s="2">
        <v>2.0185185185185184E-2</v>
      </c>
      <c r="L16" s="2">
        <v>2.1122685185185185E-2</v>
      </c>
      <c r="M16" s="2">
        <v>2.1701388888888892E-2</v>
      </c>
      <c r="N16" s="2">
        <v>2.0127314814814817E-2</v>
      </c>
      <c r="O16" s="2">
        <v>1.6527777777777777E-2</v>
      </c>
      <c r="P16" s="2">
        <v>2.2592592592592591E-2</v>
      </c>
      <c r="Q16" s="2">
        <v>1.7476851851851851E-2</v>
      </c>
      <c r="R16" s="2">
        <v>1.4918981481481483E-2</v>
      </c>
      <c r="S16" s="2">
        <v>1.545138888888889E-2</v>
      </c>
      <c r="T16" s="2">
        <v>2.0925925925925928E-2</v>
      </c>
      <c r="U16" s="2">
        <v>2.2048611111111113E-2</v>
      </c>
      <c r="V16" s="2">
        <v>1.7523148148148149E-2</v>
      </c>
      <c r="W16" s="2">
        <v>2.0266203703703703E-2</v>
      </c>
      <c r="X16" s="2">
        <v>2.2719907407407411E-2</v>
      </c>
      <c r="Y16" s="2">
        <v>1.8877314814814816E-2</v>
      </c>
    </row>
    <row r="17" spans="1:25" x14ac:dyDescent="0.25">
      <c r="A17" s="2">
        <f>SUM(PlayerGold[[#This Row],[Set 1.I]:[Set 10.III]])</f>
        <v>2.5972222222222219E-2</v>
      </c>
      <c r="B17" s="2" t="s">
        <v>204</v>
      </c>
      <c r="C17" s="1" t="s">
        <v>69</v>
      </c>
      <c r="D17" s="1">
        <f>COUNT(PlayerGold[[#This Row],[Set 1.I]:[Set 10.III]])</f>
        <v>1</v>
      </c>
      <c r="E17" s="2">
        <v>2.5972222222222219E-2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SUM(PlayerGold[[#This Row],[Set 1.I]:[Set 10.III]])</f>
        <v>1.4374999999999999E-2</v>
      </c>
      <c r="B18" s="2" t="s">
        <v>204</v>
      </c>
      <c r="C18" s="1" t="s">
        <v>92</v>
      </c>
      <c r="D18" s="1">
        <f>COUNT(PlayerGold[[#This Row],[Set 1.I]:[Set 10.III]])</f>
        <v>1</v>
      </c>
      <c r="E18" s="2">
        <v>1.4374999999999999E-2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SUM(PlayerGold[[#This Row],[Set 1.I]:[Set 10.III]])</f>
        <v>0.40038194444444442</v>
      </c>
      <c r="B19" s="2" t="s">
        <v>204</v>
      </c>
      <c r="C19" s="1" t="s">
        <v>40</v>
      </c>
      <c r="D19" s="1">
        <f>COUNT(PlayerGold[[#This Row],[Set 1.I]:[Set 10.III]])</f>
        <v>21</v>
      </c>
      <c r="E19" s="2">
        <v>1.6944444444444443E-2</v>
      </c>
      <c r="F19" s="2">
        <v>1.8969907407407408E-2</v>
      </c>
      <c r="G19" s="2">
        <v>1.7893518518518517E-2</v>
      </c>
      <c r="H19" s="2">
        <v>1.9212962962962963E-2</v>
      </c>
      <c r="I19" s="2">
        <v>1.6585648148148148E-2</v>
      </c>
      <c r="J19" s="2">
        <v>2.071759259259259E-2</v>
      </c>
      <c r="K19" s="2">
        <v>2.0185185185185184E-2</v>
      </c>
      <c r="L19" s="2">
        <v>2.1122685185185185E-2</v>
      </c>
      <c r="M19" s="2">
        <v>2.1701388888888892E-2</v>
      </c>
      <c r="N19" s="2">
        <v>2.0127314814814817E-2</v>
      </c>
      <c r="O19" s="2">
        <v>1.5416666666666667E-2</v>
      </c>
      <c r="P19" s="2">
        <v>2.2222222222222223E-2</v>
      </c>
      <c r="Q19" s="2">
        <v>1.7476851851851851E-2</v>
      </c>
      <c r="R19" s="2">
        <v>1.4918981481481483E-2</v>
      </c>
      <c r="S19" s="2">
        <v>1.545138888888889E-2</v>
      </c>
      <c r="T19" s="2">
        <v>2.0925925925925928E-2</v>
      </c>
      <c r="U19" s="2">
        <v>2.2048611111111113E-2</v>
      </c>
      <c r="V19" s="2">
        <v>1.6597222222222222E-2</v>
      </c>
      <c r="W19" s="2">
        <v>2.0266203703703703E-2</v>
      </c>
      <c r="X19" s="2">
        <v>2.2719907407407411E-2</v>
      </c>
      <c r="Y19" s="2">
        <v>1.8877314814814816E-2</v>
      </c>
    </row>
    <row r="20" spans="1:25" x14ac:dyDescent="0.25">
      <c r="A20" s="2">
        <f>SUM(PlayerGold[[#This Row],[Set 1.I]:[Set 10.III]])</f>
        <v>4.7650462962962964E-2</v>
      </c>
      <c r="B20" s="2" t="s">
        <v>204</v>
      </c>
      <c r="C20" s="1" t="s">
        <v>33</v>
      </c>
      <c r="D20" s="1">
        <f>COUNT(PlayerGold[[#This Row],[Set 1.I]:[Set 10.III]])</f>
        <v>3</v>
      </c>
      <c r="E20" s="2">
        <v>1.462962962962963E-2</v>
      </c>
      <c r="F20" s="2">
        <v>1.8298611111111113E-2</v>
      </c>
      <c r="G20" s="2"/>
      <c r="H20" s="2">
        <v>1.4722222222222222E-2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SUM(PlayerGold[[#This Row],[Set 1.I]:[Set 10.III]])</f>
        <v>2.4999999999999998E-2</v>
      </c>
      <c r="B21" s="2" t="s">
        <v>204</v>
      </c>
      <c r="C21" s="1" t="s">
        <v>71</v>
      </c>
      <c r="D21" s="1">
        <f>COUNT(PlayerGold[[#This Row],[Set 1.I]:[Set 10.III]])</f>
        <v>1</v>
      </c>
      <c r="E21" s="2"/>
      <c r="F21" s="2"/>
      <c r="G21" s="2"/>
      <c r="H21" s="2">
        <v>2.4999999999999998E-2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SUM(PlayerGold[[#This Row],[Set 1.I]:[Set 10.III]])</f>
        <v>0.27527777777777779</v>
      </c>
      <c r="B22" s="2" t="s">
        <v>204</v>
      </c>
      <c r="C22" s="1" t="s">
        <v>27</v>
      </c>
      <c r="D22" s="1">
        <f>COUNT(PlayerGold[[#This Row],[Set 1.I]:[Set 10.III]])</f>
        <v>21</v>
      </c>
      <c r="E22" s="2">
        <v>1.0787037037037038E-2</v>
      </c>
      <c r="F22" s="2">
        <v>1.3229166666666667E-2</v>
      </c>
      <c r="G22" s="2">
        <v>9.618055555555555E-3</v>
      </c>
      <c r="H22" s="2">
        <v>1.275462962962963E-2</v>
      </c>
      <c r="I22" s="2">
        <v>1.1655092592592594E-2</v>
      </c>
      <c r="J22" s="2">
        <v>1.5671296296296298E-2</v>
      </c>
      <c r="K22" s="2">
        <v>1.4432870370370372E-2</v>
      </c>
      <c r="L22" s="2">
        <v>1.3726851851851851E-2</v>
      </c>
      <c r="M22" s="2">
        <v>1.3726851851851851E-2</v>
      </c>
      <c r="N22" s="2">
        <v>1.4166666666666666E-2</v>
      </c>
      <c r="O22" s="2">
        <v>9.5370370370370366E-3</v>
      </c>
      <c r="P22" s="2">
        <v>1.3819444444444445E-2</v>
      </c>
      <c r="Q22" s="2">
        <v>1.3518518518518518E-2</v>
      </c>
      <c r="R22" s="2">
        <v>1.1539351851851851E-2</v>
      </c>
      <c r="S22" s="2">
        <v>1.2025462962962962E-2</v>
      </c>
      <c r="T22" s="2">
        <v>1.5787037037037037E-2</v>
      </c>
      <c r="U22" s="2">
        <v>1.4386574074074072E-2</v>
      </c>
      <c r="V22" s="2">
        <v>1.1608796296296296E-2</v>
      </c>
      <c r="W22" s="2">
        <v>1.4652777777777778E-2</v>
      </c>
      <c r="X22" s="2">
        <v>1.6064814814814813E-2</v>
      </c>
      <c r="Y22" s="2">
        <v>1.2569444444444446E-2</v>
      </c>
    </row>
    <row r="23" spans="1:25" x14ac:dyDescent="0.25">
      <c r="A23" s="2">
        <f>SUM(PlayerGold[[#This Row],[Set 1.I]:[Set 10.III]])</f>
        <v>5.2326388888888881E-2</v>
      </c>
      <c r="B23" s="2" t="s">
        <v>204</v>
      </c>
      <c r="C23" s="1" t="s">
        <v>102</v>
      </c>
      <c r="D23" s="1">
        <f>COUNT(PlayerGold[[#This Row],[Set 1.I]:[Set 10.III]])</f>
        <v>3</v>
      </c>
      <c r="E23" s="2"/>
      <c r="F23" s="2"/>
      <c r="G23" s="2"/>
      <c r="H23" s="2">
        <v>1.8460648148148146E-2</v>
      </c>
      <c r="I23" s="2"/>
      <c r="J23" s="2"/>
      <c r="K23" s="2"/>
      <c r="L23" s="2"/>
      <c r="M23" s="2"/>
      <c r="N23" s="2"/>
      <c r="O23" s="2"/>
      <c r="P23" s="2"/>
      <c r="Q23" s="2"/>
      <c r="R23" s="2">
        <v>1.3981481481481482E-2</v>
      </c>
      <c r="S23" s="2"/>
      <c r="T23" s="2">
        <v>1.9884259259259258E-2</v>
      </c>
      <c r="U23" s="2"/>
      <c r="V23" s="2"/>
      <c r="W23" s="2"/>
      <c r="X23" s="2"/>
      <c r="Y23" s="2"/>
    </row>
    <row r="24" spans="1:25" x14ac:dyDescent="0.25">
      <c r="A24" s="2">
        <f>SUM(PlayerGold[[#This Row],[Set 1.I]:[Set 10.III]])</f>
        <v>1.9641203703703706E-2</v>
      </c>
      <c r="B24" s="2" t="s">
        <v>204</v>
      </c>
      <c r="C24" s="1" t="s">
        <v>57</v>
      </c>
      <c r="D24" s="1">
        <f>COUNT(PlayerGold[[#This Row],[Set 1.I]:[Set 10.III]])</f>
        <v>1</v>
      </c>
      <c r="E24" s="2"/>
      <c r="F24" s="2">
        <v>1.9641203703703706E-2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SUM(PlayerGold[[#This Row],[Set 1.I]:[Set 10.III]])</f>
        <v>7.8715277777777773E-2</v>
      </c>
      <c r="B25" s="2" t="s">
        <v>204</v>
      </c>
      <c r="C25" s="1" t="s">
        <v>17</v>
      </c>
      <c r="D25" s="1">
        <f>COUNT(PlayerGold[[#This Row],[Set 1.I]:[Set 10.III]])</f>
        <v>5</v>
      </c>
      <c r="E25" s="2">
        <v>1.462962962962963E-2</v>
      </c>
      <c r="F25" s="2">
        <v>1.8298611111111113E-2</v>
      </c>
      <c r="G25" s="2">
        <v>1.4247685185185184E-2</v>
      </c>
      <c r="H25" s="2">
        <v>1.4722222222222222E-2</v>
      </c>
      <c r="I25" s="2"/>
      <c r="J25" s="2"/>
      <c r="K25" s="2">
        <v>1.681712962962963E-2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SUM(PlayerGold[[#This Row],[Set 1.I]:[Set 10.III]])</f>
        <v>2.4120370370370372E-2</v>
      </c>
      <c r="B26" s="2" t="s">
        <v>204</v>
      </c>
      <c r="C26" s="1" t="s">
        <v>59</v>
      </c>
      <c r="D26" s="1">
        <f>COUNT(PlayerGold[[#This Row],[Set 1.I]:[Set 10.III]])</f>
        <v>1</v>
      </c>
      <c r="E26" s="2"/>
      <c r="F26" s="2">
        <v>2.4120370370370372E-2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SUM(PlayerGold[[#This Row],[Set 1.I]:[Set 10.III]])</f>
        <v>4.1122685185185186E-2</v>
      </c>
      <c r="B27" s="2" t="s">
        <v>204</v>
      </c>
      <c r="C27" s="1" t="s">
        <v>105</v>
      </c>
      <c r="D27" s="1">
        <f>COUNT(PlayerGold[[#This Row],[Set 1.I]:[Set 10.III]])</f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2.0335648148148148E-2</v>
      </c>
      <c r="P27" s="2"/>
      <c r="Q27" s="2"/>
      <c r="R27" s="2"/>
      <c r="S27" s="2">
        <v>2.0787037037037038E-2</v>
      </c>
      <c r="T27" s="2"/>
      <c r="U27" s="2"/>
      <c r="V27" s="2"/>
      <c r="W27" s="2"/>
      <c r="X27" s="2"/>
      <c r="Y27" s="2"/>
    </row>
    <row r="28" spans="1:25" x14ac:dyDescent="0.25">
      <c r="A28" s="2">
        <f>SUM(PlayerGold[[#This Row],[Set 1.I]:[Set 10.III]])</f>
        <v>0.26185185185185184</v>
      </c>
      <c r="B28" s="2" t="s">
        <v>204</v>
      </c>
      <c r="C28" s="1" t="s">
        <v>38</v>
      </c>
      <c r="D28" s="1">
        <f>COUNT(PlayerGold[[#This Row],[Set 1.I]:[Set 10.III]])</f>
        <v>13</v>
      </c>
      <c r="E28" s="2">
        <v>1.6944444444444443E-2</v>
      </c>
      <c r="F28" s="2">
        <v>1.8969907407407408E-2</v>
      </c>
      <c r="G28" s="2"/>
      <c r="H28" s="2"/>
      <c r="I28" s="2">
        <v>1.6585648148148148E-2</v>
      </c>
      <c r="J28" s="2"/>
      <c r="K28" s="2">
        <v>2.6527777777777779E-2</v>
      </c>
      <c r="L28" s="2">
        <v>2.4675925925925924E-2</v>
      </c>
      <c r="M28" s="2"/>
      <c r="N28" s="2">
        <v>2.1701388888888892E-2</v>
      </c>
      <c r="O28" s="2">
        <v>1.5416666666666667E-2</v>
      </c>
      <c r="P28" s="2">
        <v>2.2222222222222223E-2</v>
      </c>
      <c r="Q28" s="2">
        <v>2.0486111111111111E-2</v>
      </c>
      <c r="R28" s="2">
        <v>1.7615740740740741E-2</v>
      </c>
      <c r="S28" s="2">
        <v>2.0405092592592593E-2</v>
      </c>
      <c r="T28" s="2"/>
      <c r="U28" s="2">
        <v>2.3703703703703703E-2</v>
      </c>
      <c r="V28" s="2">
        <v>1.6597222222222222E-2</v>
      </c>
      <c r="W28" s="2"/>
      <c r="X28" s="2"/>
      <c r="Y28" s="2"/>
    </row>
    <row r="29" spans="1:25" x14ac:dyDescent="0.25">
      <c r="A29" s="2">
        <f>SUM(PlayerGold[[#This Row],[Set 1.I]:[Set 10.III]])</f>
        <v>1.6249999999999997E-2</v>
      </c>
      <c r="B29" s="2" t="s">
        <v>204</v>
      </c>
      <c r="C29" s="1" t="s">
        <v>87</v>
      </c>
      <c r="D29" s="1">
        <f>COUNT(PlayerGold[[#This Row],[Set 1.I]:[Set 10.III]])</f>
        <v>1</v>
      </c>
      <c r="E29" s="2">
        <v>1.6249999999999997E-2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SUM(PlayerGold[[#This Row],[Set 1.I]:[Set 10.III]])</f>
        <v>3.6238425925925924E-2</v>
      </c>
      <c r="B30" s="2" t="s">
        <v>204</v>
      </c>
      <c r="C30" s="1" t="s">
        <v>74</v>
      </c>
      <c r="D30" s="1">
        <f>COUNT(PlayerGold[[#This Row],[Set 1.I]:[Set 10.III]])</f>
        <v>2</v>
      </c>
      <c r="E30" s="2"/>
      <c r="F30" s="2"/>
      <c r="G30" s="2"/>
      <c r="H30" s="2"/>
      <c r="I30" s="2"/>
      <c r="J30" s="2">
        <v>2.0081018518518519E-2</v>
      </c>
      <c r="K30" s="2"/>
      <c r="L30" s="2"/>
      <c r="M30" s="2"/>
      <c r="N30" s="2"/>
      <c r="O30" s="2"/>
      <c r="P30" s="2"/>
      <c r="Q30" s="2"/>
      <c r="R30" s="2"/>
      <c r="S30" s="2">
        <v>1.6157407407407409E-2</v>
      </c>
      <c r="T30" s="2"/>
      <c r="U30" s="2"/>
      <c r="V30" s="2"/>
      <c r="W30" s="2"/>
      <c r="X30" s="2"/>
      <c r="Y30" s="2"/>
    </row>
    <row r="31" spans="1:25" x14ac:dyDescent="0.25">
      <c r="A31" s="2">
        <f>SUM(PlayerGold[[#This Row],[Set 1.I]:[Set 10.III]])</f>
        <v>0.13062499999999999</v>
      </c>
      <c r="B31" s="2" t="s">
        <v>204</v>
      </c>
      <c r="C31" s="1" t="s">
        <v>16</v>
      </c>
      <c r="D31" s="1">
        <f>COUNT(PlayerGold[[#This Row],[Set 1.I]:[Set 10.III]])</f>
        <v>8</v>
      </c>
      <c r="E31" s="2">
        <v>1.5613425925925926E-2</v>
      </c>
      <c r="F31" s="2">
        <v>1.7199074074074071E-2</v>
      </c>
      <c r="G31" s="2">
        <v>1.3321759259259261E-2</v>
      </c>
      <c r="H31" s="2">
        <v>1.4918981481481483E-2</v>
      </c>
      <c r="I31" s="2">
        <v>1.4780092592592595E-2</v>
      </c>
      <c r="J31" s="2">
        <v>1.9722222222222221E-2</v>
      </c>
      <c r="K31" s="2">
        <v>1.681712962962963E-2</v>
      </c>
      <c r="L31" s="2"/>
      <c r="M31" s="2"/>
      <c r="N31" s="2">
        <v>1.8252314814814815E-2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SUM(PlayerGold[[#This Row],[Set 1.I]:[Set 10.III]])</f>
        <v>5.4606481481481485E-2</v>
      </c>
      <c r="B32" s="2" t="s">
        <v>204</v>
      </c>
      <c r="C32" s="1" t="s">
        <v>25</v>
      </c>
      <c r="D32" s="1">
        <f>COUNT(PlayerGold[[#This Row],[Set 1.I]:[Set 10.III]])</f>
        <v>4</v>
      </c>
      <c r="E32" s="2">
        <v>1.2349537037037039E-2</v>
      </c>
      <c r="F32" s="2">
        <v>1.3379629629629628E-2</v>
      </c>
      <c r="G32" s="2"/>
      <c r="H32" s="2"/>
      <c r="I32" s="2"/>
      <c r="J32" s="2"/>
      <c r="K32" s="2">
        <v>1.5000000000000001E-2</v>
      </c>
      <c r="L32" s="2"/>
      <c r="M32" s="2"/>
      <c r="N32" s="2"/>
      <c r="O32" s="2"/>
      <c r="P32" s="2"/>
      <c r="Q32" s="2">
        <v>1.3877314814814815E-2</v>
      </c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SUM(PlayerGold[[#This Row],[Set 1.I]:[Set 10.III]])</f>
        <v>1.4374999999999999E-2</v>
      </c>
      <c r="B33" s="2" t="s">
        <v>204</v>
      </c>
      <c r="C33" s="1" t="s">
        <v>32</v>
      </c>
      <c r="D33" s="1">
        <f>COUNT(PlayerGold[[#This Row],[Set 1.I]:[Set 10.III]])</f>
        <v>1</v>
      </c>
      <c r="E33" s="2">
        <v>1.4374999999999999E-2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SUM(PlayerGold[[#This Row],[Set 1.I]:[Set 10.III]])</f>
        <v>0.14743055555555556</v>
      </c>
      <c r="B34" s="2" t="s">
        <v>204</v>
      </c>
      <c r="C34" s="1" t="s">
        <v>39</v>
      </c>
      <c r="D34" s="1">
        <f>COUNT(PlayerGold[[#This Row],[Set 1.I]:[Set 10.III]])</f>
        <v>7</v>
      </c>
      <c r="E34" s="2">
        <v>1.8587962962962962E-2</v>
      </c>
      <c r="F34" s="2"/>
      <c r="G34" s="2"/>
      <c r="H34" s="2"/>
      <c r="I34" s="2"/>
      <c r="J34" s="2"/>
      <c r="K34" s="2"/>
      <c r="L34" s="2"/>
      <c r="M34" s="2"/>
      <c r="N34" s="2">
        <v>2.4548611111111115E-2</v>
      </c>
      <c r="O34" s="2">
        <v>2.0011574074074074E-2</v>
      </c>
      <c r="P34" s="2"/>
      <c r="Q34" s="2">
        <v>1.923611111111111E-2</v>
      </c>
      <c r="R34" s="2"/>
      <c r="S34" s="2">
        <v>1.9652777777777779E-2</v>
      </c>
      <c r="T34" s="2"/>
      <c r="U34" s="2">
        <v>2.5798611111111109E-2</v>
      </c>
      <c r="V34" s="2">
        <v>1.9594907407407405E-2</v>
      </c>
      <c r="W34" s="2"/>
      <c r="X34" s="2"/>
      <c r="Y34" s="2"/>
    </row>
    <row r="35" spans="1:25" x14ac:dyDescent="0.25">
      <c r="A35" s="2">
        <f>SUM(PlayerGold[[#This Row],[Set 1.I]:[Set 10.III]])</f>
        <v>4.0289351851851854E-2</v>
      </c>
      <c r="B35" s="2" t="s">
        <v>204</v>
      </c>
      <c r="C35" s="1" t="s">
        <v>95</v>
      </c>
      <c r="D35" s="1">
        <f>COUNT(PlayerGold[[#This Row],[Set 1.I]:[Set 10.III]])</f>
        <v>2</v>
      </c>
      <c r="E35" s="2">
        <v>2.101851851851852E-2</v>
      </c>
      <c r="F35" s="2">
        <v>1.9270833333333334E-2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>
        <f>SUM(PlayerGold[[#This Row],[Set 1.I]:[Set 10.III]])</f>
        <v>8.9571759259259254E-2</v>
      </c>
      <c r="B36" s="2" t="s">
        <v>204</v>
      </c>
      <c r="C36" s="1" t="s">
        <v>46</v>
      </c>
      <c r="D36" s="1">
        <f>COUNT(PlayerGold[[#This Row],[Set 1.I]:[Set 10.III]])</f>
        <v>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>
        <v>1.7083333333333336E-2</v>
      </c>
      <c r="R36" s="2"/>
      <c r="S36" s="2">
        <v>1.556712962962963E-2</v>
      </c>
      <c r="T36" s="2"/>
      <c r="U36" s="2">
        <v>2.449074074074074E-2</v>
      </c>
      <c r="V36" s="2">
        <v>1.6168981481481482E-2</v>
      </c>
      <c r="W36" s="2">
        <v>1.6261574074074074E-2</v>
      </c>
      <c r="X36" s="2"/>
      <c r="Y36" s="2"/>
    </row>
    <row r="37" spans="1:25" x14ac:dyDescent="0.25">
      <c r="A37" s="2">
        <f>SUM(PlayerGold[[#This Row],[Set 1.I]:[Set 10.III]])</f>
        <v>0.32651620370370371</v>
      </c>
      <c r="B37" s="2" t="s">
        <v>204</v>
      </c>
      <c r="C37" s="1" t="s">
        <v>207</v>
      </c>
      <c r="D37" s="1">
        <f>COUNT(PlayerGold[[#This Row],[Set 1.I]:[Set 10.III]])</f>
        <v>21</v>
      </c>
      <c r="E37" s="2">
        <v>1.1979166666666666E-2</v>
      </c>
      <c r="F37" s="2">
        <v>1.6967592592592593E-2</v>
      </c>
      <c r="G37" s="2">
        <v>1.2534722222222223E-2</v>
      </c>
      <c r="H37" s="2">
        <v>1.3680555555555555E-2</v>
      </c>
      <c r="I37" s="2">
        <v>1.4270833333333335E-2</v>
      </c>
      <c r="J37" s="2">
        <v>2.0092592592592592E-2</v>
      </c>
      <c r="K37" s="2">
        <v>1.5671296296296298E-2</v>
      </c>
      <c r="L37" s="2">
        <v>1.6712962962962961E-2</v>
      </c>
      <c r="M37" s="2">
        <v>1.9409722222222221E-2</v>
      </c>
      <c r="N37" s="2">
        <v>1.7812499999999998E-2</v>
      </c>
      <c r="O37" s="2">
        <v>1.2893518518518519E-2</v>
      </c>
      <c r="P37" s="2">
        <v>1.6307870370370372E-2</v>
      </c>
      <c r="Q37" s="2">
        <v>1.4340277777777776E-2</v>
      </c>
      <c r="R37" s="2">
        <v>1.4259259259259261E-2</v>
      </c>
      <c r="S37" s="2">
        <v>1.4409722222222221E-2</v>
      </c>
      <c r="T37" s="2">
        <v>1.7233796296296296E-2</v>
      </c>
      <c r="U37" s="2">
        <v>1.7280092592592593E-2</v>
      </c>
      <c r="V37" s="2">
        <v>1.4328703703703703E-2</v>
      </c>
      <c r="W37" s="2">
        <v>1.6273148148148148E-2</v>
      </c>
      <c r="X37" s="2">
        <v>1.4733796296296295E-2</v>
      </c>
      <c r="Y37" s="2">
        <v>1.5324074074074073E-2</v>
      </c>
    </row>
    <row r="38" spans="1:25" x14ac:dyDescent="0.25">
      <c r="A38" s="2">
        <f>SUM(PlayerGold[[#This Row],[Set 1.I]:[Set 10.III]])</f>
        <v>1.6550925925925924E-2</v>
      </c>
      <c r="B38" s="2" t="s">
        <v>204</v>
      </c>
      <c r="C38" s="1" t="s">
        <v>37</v>
      </c>
      <c r="D38" s="1">
        <f>COUNT(PlayerGold[[#This Row],[Set 1.I]:[Set 10.III]])</f>
        <v>1</v>
      </c>
      <c r="E38" s="2">
        <v>1.6550925925925924E-2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>
        <f>SUM(PlayerGold[[#This Row],[Set 1.I]:[Set 10.III]])</f>
        <v>3.8472222222222227E-2</v>
      </c>
      <c r="B39" s="2" t="s">
        <v>204</v>
      </c>
      <c r="C39" s="1" t="s">
        <v>20</v>
      </c>
      <c r="D39" s="1">
        <f>COUNT(PlayerGold[[#This Row],[Set 1.I]:[Set 10.III]])</f>
        <v>2</v>
      </c>
      <c r="E39" s="2">
        <v>1.7835648148148149E-2</v>
      </c>
      <c r="F39" s="2">
        <v>2.0636574074074075E-2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>
        <f>SUM(PlayerGold[[#This Row],[Set 1.I]:[Set 10.III]])</f>
        <v>5.0972222222222217E-2</v>
      </c>
      <c r="B40" s="2" t="s">
        <v>204</v>
      </c>
      <c r="C40" s="1" t="s">
        <v>19</v>
      </c>
      <c r="D40" s="1">
        <f>COUNT(PlayerGold[[#This Row],[Set 1.I]:[Set 10.III]])</f>
        <v>2</v>
      </c>
      <c r="E40" s="2">
        <v>2.5972222222222219E-2</v>
      </c>
      <c r="F40" s="2"/>
      <c r="G40" s="2"/>
      <c r="H40" s="2">
        <v>2.4999999999999998E-2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>
        <f>SUM(PlayerGold[[#This Row],[Set 1.I]:[Set 10.III]])</f>
        <v>0.27799768518518519</v>
      </c>
      <c r="B41" s="2" t="s">
        <v>204</v>
      </c>
      <c r="C41" s="1" t="s">
        <v>26</v>
      </c>
      <c r="D41" s="1">
        <f>COUNT(PlayerGold[[#This Row],[Set 1.I]:[Set 10.III]])</f>
        <v>21</v>
      </c>
      <c r="E41" s="2">
        <v>1.0474537037037037E-2</v>
      </c>
      <c r="F41" s="2">
        <v>1.2511574074074073E-2</v>
      </c>
      <c r="G41" s="2">
        <v>1.0115740740740741E-2</v>
      </c>
      <c r="H41" s="2">
        <v>1.0925925925925924E-2</v>
      </c>
      <c r="I41" s="2">
        <v>1.2106481481481482E-2</v>
      </c>
      <c r="J41" s="2">
        <v>1.4525462962962964E-2</v>
      </c>
      <c r="K41" s="2">
        <v>1.5000000000000001E-2</v>
      </c>
      <c r="L41" s="2">
        <v>1.3645833333333331E-2</v>
      </c>
      <c r="M41" s="2">
        <v>1.4513888888888889E-2</v>
      </c>
      <c r="N41" s="2">
        <v>1.5011574074074075E-2</v>
      </c>
      <c r="O41" s="2">
        <v>1.0150462962962964E-2</v>
      </c>
      <c r="P41" s="2">
        <v>1.3356481481481483E-2</v>
      </c>
      <c r="Q41" s="2">
        <v>1.3171296296296294E-2</v>
      </c>
      <c r="R41" s="2">
        <v>1.3587962962962963E-2</v>
      </c>
      <c r="S41" s="2">
        <v>1.1724537037037035E-2</v>
      </c>
      <c r="T41" s="2">
        <v>1.5046296296296295E-2</v>
      </c>
      <c r="U41" s="2">
        <v>1.6145833333333335E-2</v>
      </c>
      <c r="V41" s="2">
        <v>1.2060185185185186E-2</v>
      </c>
      <c r="W41" s="2">
        <v>1.3819444444444445E-2</v>
      </c>
      <c r="X41" s="2">
        <v>1.4895833333333332E-2</v>
      </c>
      <c r="Y41" s="2">
        <v>1.5208333333333332E-2</v>
      </c>
    </row>
    <row r="42" spans="1:25" x14ac:dyDescent="0.25">
      <c r="A42" s="2">
        <f>SUM(PlayerGold[[#This Row],[Set 1.I]:[Set 10.III]])</f>
        <v>0.2528819444444444</v>
      </c>
      <c r="B42" s="2" t="s">
        <v>204</v>
      </c>
      <c r="C42" s="1" t="s">
        <v>15</v>
      </c>
      <c r="D42" s="1">
        <f>COUNT(PlayerGold[[#This Row],[Set 1.I]:[Set 10.III]])</f>
        <v>21</v>
      </c>
      <c r="E42" s="2">
        <v>1.0034722222222221E-2</v>
      </c>
      <c r="F42" s="2">
        <v>1.1967592592592592E-2</v>
      </c>
      <c r="G42" s="2">
        <v>9.432870370370371E-3</v>
      </c>
      <c r="H42" s="2">
        <v>1.0300925925925927E-2</v>
      </c>
      <c r="I42" s="2">
        <v>1.1319444444444444E-2</v>
      </c>
      <c r="J42" s="2">
        <v>1.3379629629629628E-2</v>
      </c>
      <c r="K42" s="2">
        <v>1.3182870370370371E-2</v>
      </c>
      <c r="L42" s="2">
        <v>1.3078703703703703E-2</v>
      </c>
      <c r="M42" s="2">
        <v>1.3020833333333334E-2</v>
      </c>
      <c r="N42" s="2">
        <v>1.3113425925925926E-2</v>
      </c>
      <c r="O42" s="2">
        <v>8.9814814814814809E-3</v>
      </c>
      <c r="P42" s="2">
        <v>1.2291666666666666E-2</v>
      </c>
      <c r="Q42" s="2">
        <v>1.1608796296296296E-2</v>
      </c>
      <c r="R42" s="2">
        <v>1.0891203703703703E-2</v>
      </c>
      <c r="S42" s="2">
        <v>1.1712962962962965E-2</v>
      </c>
      <c r="T42" s="2">
        <v>1.4918981481481483E-2</v>
      </c>
      <c r="U42" s="2">
        <v>1.4212962962962962E-2</v>
      </c>
      <c r="V42" s="2">
        <v>1.019675925925926E-2</v>
      </c>
      <c r="W42" s="2">
        <v>1.2650462962962962E-2</v>
      </c>
      <c r="X42" s="2">
        <v>1.4340277777777776E-2</v>
      </c>
      <c r="Y42" s="2">
        <v>1.224537037037037E-2</v>
      </c>
    </row>
    <row r="43" spans="1:25" x14ac:dyDescent="0.25">
      <c r="A43" s="2">
        <f>SUM(PlayerGold[[#This Row],[Set 1.I]:[Set 10.III]])</f>
        <v>0.3354861111111111</v>
      </c>
      <c r="B43" s="2" t="s">
        <v>204</v>
      </c>
      <c r="C43" s="1" t="s">
        <v>86</v>
      </c>
      <c r="D43" s="1">
        <f>COUNT(PlayerGold[[#This Row],[Set 1.I]:[Set 10.III]])</f>
        <v>21</v>
      </c>
      <c r="E43" s="2">
        <v>1.3958333333333335E-2</v>
      </c>
      <c r="F43" s="2">
        <v>1.6574074074074074E-2</v>
      </c>
      <c r="G43" s="2">
        <v>1.4016203703703704E-2</v>
      </c>
      <c r="H43" s="2">
        <v>1.3958333333333335E-2</v>
      </c>
      <c r="I43" s="2">
        <v>1.4432870370370372E-2</v>
      </c>
      <c r="J43" s="2">
        <v>1.6273148148148148E-2</v>
      </c>
      <c r="K43" s="2">
        <v>1.6655092592592593E-2</v>
      </c>
      <c r="L43" s="2">
        <v>1.6006944444444445E-2</v>
      </c>
      <c r="M43" s="2">
        <v>1.5046296296296295E-2</v>
      </c>
      <c r="N43" s="2">
        <v>1.9050925925925926E-2</v>
      </c>
      <c r="O43" s="2">
        <v>1.2812499999999999E-2</v>
      </c>
      <c r="P43" s="2">
        <v>1.8645833333333334E-2</v>
      </c>
      <c r="Q43" s="2">
        <v>1.5509259259259257E-2</v>
      </c>
      <c r="R43" s="2">
        <v>1.4571759259259258E-2</v>
      </c>
      <c r="S43" s="2">
        <v>1.5671296296296298E-2</v>
      </c>
      <c r="T43" s="2">
        <v>2.0185185185185184E-2</v>
      </c>
      <c r="U43" s="2">
        <v>1.7685185185185182E-2</v>
      </c>
      <c r="V43" s="2">
        <v>1.3680555555555555E-2</v>
      </c>
      <c r="W43" s="2">
        <v>1.7685185185185182E-2</v>
      </c>
      <c r="X43" s="2">
        <v>1.5995370370370372E-2</v>
      </c>
      <c r="Y43" s="2">
        <v>1.7071759259259259E-2</v>
      </c>
    </row>
    <row r="44" spans="1:25" x14ac:dyDescent="0.25">
      <c r="A44" s="2">
        <f>SUM(PlayerGold[[#This Row],[Set 1.I]:[Set 10.III]])</f>
        <v>4.1122685185185186E-2</v>
      </c>
      <c r="B44" s="2" t="s">
        <v>204</v>
      </c>
      <c r="C44" s="1" t="s">
        <v>85</v>
      </c>
      <c r="D44" s="1">
        <f>COUNT(PlayerGold[[#This Row],[Set 1.I]:[Set 10.III]])</f>
        <v>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2.0335648148148148E-2</v>
      </c>
      <c r="P44" s="2"/>
      <c r="Q44" s="2"/>
      <c r="R44" s="2"/>
      <c r="S44" s="2">
        <v>2.0787037037037038E-2</v>
      </c>
      <c r="T44" s="2"/>
      <c r="U44" s="2"/>
      <c r="V44" s="2"/>
      <c r="W44" s="2"/>
      <c r="X44" s="2"/>
      <c r="Y44" s="2"/>
    </row>
    <row r="45" spans="1:25" x14ac:dyDescent="0.25">
      <c r="A45" s="2">
        <f>SUM(PlayerGold[[#This Row],[Set 1.I]:[Set 10.III]])</f>
        <v>4.7418981481481479E-2</v>
      </c>
      <c r="B45" s="2" t="s">
        <v>204</v>
      </c>
      <c r="C45" s="1" t="s">
        <v>73</v>
      </c>
      <c r="D45" s="1">
        <f>COUNT(PlayerGold[[#This Row],[Set 1.I]:[Set 10.III]])</f>
        <v>2</v>
      </c>
      <c r="E45" s="2"/>
      <c r="F45" s="2"/>
      <c r="G45" s="2"/>
      <c r="H45" s="2"/>
      <c r="I45" s="2">
        <v>2.2731481481481481E-2</v>
      </c>
      <c r="J45" s="2"/>
      <c r="K45" s="2"/>
      <c r="L45" s="2"/>
      <c r="M45" s="2"/>
      <c r="N45" s="2"/>
      <c r="O45" s="2"/>
      <c r="P45" s="2"/>
      <c r="Q45" s="2">
        <v>2.4687499999999998E-2</v>
      </c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>
        <f>SUM(PlayerGold[[#This Row],[Set 1.I]:[Set 10.III]])</f>
        <v>1.5000000000000001E-2</v>
      </c>
      <c r="B46" s="2" t="s">
        <v>204</v>
      </c>
      <c r="C46" s="1" t="s">
        <v>53</v>
      </c>
      <c r="D46" s="1">
        <f>COUNT(PlayerGold[[#This Row],[Set 1.I]:[Set 10.III]])</f>
        <v>1</v>
      </c>
      <c r="E46" s="2"/>
      <c r="F46" s="2"/>
      <c r="G46" s="2">
        <v>1.5000000000000001E-2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>
        <f>SUM(PlayerGold[[#This Row],[Set 1.I]:[Set 10.III]])</f>
        <v>0.27728009259259256</v>
      </c>
      <c r="B47" s="2" t="s">
        <v>204</v>
      </c>
      <c r="C47" s="1" t="s">
        <v>30</v>
      </c>
      <c r="D47" s="1">
        <f>COUNT(PlayerGold[[#This Row],[Set 1.I]:[Set 10.III]])</f>
        <v>21</v>
      </c>
      <c r="E47" s="2">
        <v>1.0787037037037038E-2</v>
      </c>
      <c r="F47" s="2">
        <v>1.3229166666666667E-2</v>
      </c>
      <c r="G47" s="2">
        <v>9.618055555555555E-3</v>
      </c>
      <c r="H47" s="2">
        <v>1.275462962962963E-2</v>
      </c>
      <c r="I47" s="2">
        <v>1.1655092592592594E-2</v>
      </c>
      <c r="J47" s="2">
        <v>1.6319444444444445E-2</v>
      </c>
      <c r="K47" s="2">
        <v>1.4432870370370372E-2</v>
      </c>
      <c r="L47" s="2">
        <v>1.4837962962962963E-2</v>
      </c>
      <c r="M47" s="2">
        <v>1.3726851851851851E-2</v>
      </c>
      <c r="N47" s="2">
        <v>1.4166666666666666E-2</v>
      </c>
      <c r="O47" s="2">
        <v>9.5370370370370366E-3</v>
      </c>
      <c r="P47" s="2">
        <v>1.3819444444444445E-2</v>
      </c>
      <c r="Q47" s="2">
        <v>1.3518518518518518E-2</v>
      </c>
      <c r="R47" s="2">
        <v>1.1539351851851851E-2</v>
      </c>
      <c r="S47" s="2">
        <v>1.2025462962962962E-2</v>
      </c>
      <c r="T47" s="2">
        <v>1.5787037037037037E-2</v>
      </c>
      <c r="U47" s="2">
        <v>1.4386574074074072E-2</v>
      </c>
      <c r="V47" s="2">
        <v>1.1608796296296296E-2</v>
      </c>
      <c r="W47" s="2">
        <v>1.4652777777777778E-2</v>
      </c>
      <c r="X47" s="2">
        <v>1.6307870370370372E-2</v>
      </c>
      <c r="Y47" s="2">
        <v>1.2569444444444446E-2</v>
      </c>
    </row>
    <row r="48" spans="1:25" x14ac:dyDescent="0.25">
      <c r="A48" s="2">
        <f>SUM(PlayerGold[[#This Row],[Set 1.I]:[Set 10.III]])</f>
        <v>3.5358796296296298E-2</v>
      </c>
      <c r="B48" s="2" t="s">
        <v>204</v>
      </c>
      <c r="C48" s="1" t="s">
        <v>36</v>
      </c>
      <c r="D48" s="1">
        <f>COUNT(PlayerGold[[#This Row],[Set 1.I]:[Set 10.III]])</f>
        <v>2</v>
      </c>
      <c r="E48" s="2">
        <v>1.6018518518518519E-2</v>
      </c>
      <c r="F48" s="2">
        <v>1.9340277777777779E-2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>
        <f>SUM(PlayerGold[[#This Row],[Set 1.I]:[Set 10.III]])</f>
        <v>1.6249999999999997E-2</v>
      </c>
      <c r="B49" s="2" t="s">
        <v>204</v>
      </c>
      <c r="C49" s="1" t="s">
        <v>106</v>
      </c>
      <c r="D49" s="1">
        <f>COUNT(PlayerGold[[#This Row],[Set 1.I]:[Set 10.III]])</f>
        <v>1</v>
      </c>
      <c r="E49" s="2">
        <v>1.6249999999999997E-2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>
        <f>SUM(PlayerGold[[#This Row],[Set 1.I]:[Set 10.III]])</f>
        <v>9.930555555555555E-2</v>
      </c>
      <c r="B50" s="2" t="s">
        <v>204</v>
      </c>
      <c r="C50" s="1" t="s">
        <v>76</v>
      </c>
      <c r="D50" s="1">
        <f>COUNT(PlayerGold[[#This Row],[Set 1.I]:[Set 10.III]])</f>
        <v>6</v>
      </c>
      <c r="E50" s="2"/>
      <c r="F50" s="2"/>
      <c r="G50" s="2"/>
      <c r="H50" s="2"/>
      <c r="I50" s="2"/>
      <c r="J50" s="2"/>
      <c r="K50" s="2">
        <v>1.9849537037037037E-2</v>
      </c>
      <c r="L50" s="2"/>
      <c r="M50" s="2"/>
      <c r="N50" s="2"/>
      <c r="O50" s="2">
        <v>1.6018518518518519E-2</v>
      </c>
      <c r="P50" s="2"/>
      <c r="Q50" s="2">
        <v>1.6620370370370372E-2</v>
      </c>
      <c r="R50" s="2">
        <v>1.6238425925925924E-2</v>
      </c>
      <c r="S50" s="2"/>
      <c r="T50" s="2"/>
      <c r="U50" s="2">
        <v>1.8645833333333334E-2</v>
      </c>
      <c r="V50" s="2">
        <v>1.1932870370370371E-2</v>
      </c>
      <c r="W50" s="2"/>
      <c r="X50" s="2"/>
      <c r="Y50" s="2"/>
    </row>
    <row r="51" spans="1:25" x14ac:dyDescent="0.25">
      <c r="A51" s="2">
        <f>SUM(PlayerGold[[#This Row],[Set 1.I]:[Set 10.III]])</f>
        <v>5.2754629629629637E-2</v>
      </c>
      <c r="B51" s="2" t="s">
        <v>204</v>
      </c>
      <c r="C51" s="1" t="s">
        <v>41</v>
      </c>
      <c r="D51" s="1">
        <f>COUNT(PlayerGold[[#This Row],[Set 1.I]:[Set 10.III]])</f>
        <v>3</v>
      </c>
      <c r="E51" s="2"/>
      <c r="F51" s="2"/>
      <c r="G51" s="2"/>
      <c r="H51" s="2"/>
      <c r="I51" s="2">
        <v>1.4780092592592595E-2</v>
      </c>
      <c r="J51" s="2">
        <v>1.9722222222222221E-2</v>
      </c>
      <c r="K51" s="2"/>
      <c r="L51" s="2"/>
      <c r="M51" s="2"/>
      <c r="N51" s="2">
        <v>1.8252314814814815E-2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>
        <f>SUM(PlayerGold[[#This Row],[Set 1.I]:[Set 10.III]])</f>
        <v>1.3668981481481482E-2</v>
      </c>
      <c r="B52" s="2" t="s">
        <v>204</v>
      </c>
      <c r="C52" s="1" t="s">
        <v>55</v>
      </c>
      <c r="D52" s="1">
        <f>COUNT(PlayerGold[[#This Row],[Set 1.I]:[Set 10.III]])</f>
        <v>1</v>
      </c>
      <c r="E52" s="2"/>
      <c r="F52" s="2">
        <v>1.3668981481481482E-2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>
        <f>SUM(PlayerGold[[#This Row],[Set 1.I]:[Set 10.III]])</f>
        <v>0.2528819444444444</v>
      </c>
      <c r="B53" s="2" t="s">
        <v>204</v>
      </c>
      <c r="C53" s="1" t="s">
        <v>1</v>
      </c>
      <c r="D53" s="1">
        <f>COUNT(PlayerGold[[#This Row],[Set 1.I]:[Set 10.III]])</f>
        <v>21</v>
      </c>
      <c r="E53" s="2">
        <v>1.0034722222222221E-2</v>
      </c>
      <c r="F53" s="2">
        <v>1.1967592592592592E-2</v>
      </c>
      <c r="G53" s="2">
        <v>9.432870370370371E-3</v>
      </c>
      <c r="H53" s="2">
        <v>1.0300925925925927E-2</v>
      </c>
      <c r="I53" s="2">
        <v>1.1319444444444444E-2</v>
      </c>
      <c r="J53" s="2">
        <v>1.3379629629629628E-2</v>
      </c>
      <c r="K53" s="2">
        <v>1.3182870370370371E-2</v>
      </c>
      <c r="L53" s="2">
        <v>1.3078703703703703E-2</v>
      </c>
      <c r="M53" s="2">
        <v>1.3020833333333334E-2</v>
      </c>
      <c r="N53" s="2">
        <v>1.3113425925925926E-2</v>
      </c>
      <c r="O53" s="2">
        <v>8.9814814814814809E-3</v>
      </c>
      <c r="P53" s="2">
        <v>1.2291666666666666E-2</v>
      </c>
      <c r="Q53" s="2">
        <v>1.1608796296296296E-2</v>
      </c>
      <c r="R53" s="2">
        <v>1.0891203703703703E-2</v>
      </c>
      <c r="S53" s="2">
        <v>1.1712962962962965E-2</v>
      </c>
      <c r="T53" s="2">
        <v>1.4918981481481483E-2</v>
      </c>
      <c r="U53" s="2">
        <v>1.4212962962962962E-2</v>
      </c>
      <c r="V53" s="2">
        <v>1.019675925925926E-2</v>
      </c>
      <c r="W53" s="2">
        <v>1.2650462962962962E-2</v>
      </c>
      <c r="X53" s="2">
        <v>1.4340277777777776E-2</v>
      </c>
      <c r="Y53" s="2">
        <v>1.224537037037037E-2</v>
      </c>
    </row>
    <row r="54" spans="1:25" x14ac:dyDescent="0.25">
      <c r="A54" s="2">
        <f>SUM(PlayerGold[[#This Row],[Set 1.I]:[Set 10.III]])</f>
        <v>0.32651620370370371</v>
      </c>
      <c r="B54" s="2" t="s">
        <v>204</v>
      </c>
      <c r="C54" s="1" t="s">
        <v>44</v>
      </c>
      <c r="D54" s="1">
        <f>COUNT(PlayerGold[[#This Row],[Set 1.I]:[Set 10.III]])</f>
        <v>21</v>
      </c>
      <c r="E54" s="2">
        <v>1.1979166666666666E-2</v>
      </c>
      <c r="F54" s="2">
        <v>1.6967592592592593E-2</v>
      </c>
      <c r="G54" s="2">
        <v>1.2534722222222223E-2</v>
      </c>
      <c r="H54" s="2">
        <v>1.3680555555555555E-2</v>
      </c>
      <c r="I54" s="2">
        <v>1.4270833333333335E-2</v>
      </c>
      <c r="J54" s="2">
        <v>2.0092592592592592E-2</v>
      </c>
      <c r="K54" s="2">
        <v>1.5671296296296298E-2</v>
      </c>
      <c r="L54" s="2">
        <v>1.6712962962962961E-2</v>
      </c>
      <c r="M54" s="2">
        <v>1.9409722222222221E-2</v>
      </c>
      <c r="N54" s="2">
        <v>1.7812499999999998E-2</v>
      </c>
      <c r="O54" s="2">
        <v>1.2893518518518519E-2</v>
      </c>
      <c r="P54" s="2">
        <v>1.6307870370370372E-2</v>
      </c>
      <c r="Q54" s="2">
        <v>1.4340277777777776E-2</v>
      </c>
      <c r="R54" s="2">
        <v>1.4259259259259261E-2</v>
      </c>
      <c r="S54" s="2">
        <v>1.4409722222222221E-2</v>
      </c>
      <c r="T54" s="2">
        <v>1.7233796296296296E-2</v>
      </c>
      <c r="U54" s="2">
        <v>1.7280092592592593E-2</v>
      </c>
      <c r="V54" s="2">
        <v>1.4328703703703703E-2</v>
      </c>
      <c r="W54" s="2">
        <v>1.6273148148148148E-2</v>
      </c>
      <c r="X54" s="2">
        <v>1.4733796296296295E-2</v>
      </c>
      <c r="Y54" s="2">
        <v>1.5324074074074073E-2</v>
      </c>
    </row>
    <row r="55" spans="1:25" x14ac:dyDescent="0.25">
      <c r="A55" s="2">
        <f>SUM(PlayerGold[[#This Row],[Set 1.I]:[Set 10.III]])</f>
        <v>6.7060185185185181E-2</v>
      </c>
      <c r="B55" s="2" t="s">
        <v>204</v>
      </c>
      <c r="C55" s="1" t="s">
        <v>81</v>
      </c>
      <c r="D55" s="1">
        <f>COUNT(PlayerGold[[#This Row],[Set 1.I]:[Set 10.III]])</f>
        <v>3</v>
      </c>
      <c r="E55" s="2"/>
      <c r="F55" s="2">
        <v>1.9641203703703706E-2</v>
      </c>
      <c r="G55" s="2"/>
      <c r="H55" s="2"/>
      <c r="I55" s="2">
        <v>2.2731481481481481E-2</v>
      </c>
      <c r="J55" s="2"/>
      <c r="K55" s="2"/>
      <c r="L55" s="2"/>
      <c r="M55" s="2"/>
      <c r="N55" s="2"/>
      <c r="O55" s="2"/>
      <c r="P55" s="2"/>
      <c r="Q55" s="2">
        <v>2.4687499999999998E-2</v>
      </c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>
        <f>SUM(PlayerGold[[#This Row],[Set 1.I]:[Set 10.III]])</f>
        <v>6.1712962962962969E-2</v>
      </c>
      <c r="B56" s="2" t="s">
        <v>204</v>
      </c>
      <c r="C56" s="1" t="s">
        <v>48</v>
      </c>
      <c r="D56" s="1">
        <f>COUNT(PlayerGold[[#This Row],[Set 1.I]:[Set 10.III]])</f>
        <v>4</v>
      </c>
      <c r="E56" s="2">
        <v>1.6273148148148148E-2</v>
      </c>
      <c r="F56" s="2">
        <v>1.7199074074074071E-2</v>
      </c>
      <c r="G56" s="2">
        <v>1.3321759259259261E-2</v>
      </c>
      <c r="H56" s="2">
        <v>1.4918981481481483E-2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>
        <f>SUM(PlayerGold[[#This Row],[Set 1.I]:[Set 10.III]])</f>
        <v>1.4247685185185184E-2</v>
      </c>
      <c r="B57" s="2" t="s">
        <v>204</v>
      </c>
      <c r="C57" s="1" t="s">
        <v>67</v>
      </c>
      <c r="D57" s="1">
        <f>COUNT(PlayerGold[[#This Row],[Set 1.I]:[Set 10.III]])</f>
        <v>1</v>
      </c>
      <c r="E57" s="2"/>
      <c r="F57" s="2"/>
      <c r="G57" s="2">
        <v>1.4247685185185184E-2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>
        <f>SUM(PlayerGold[[#This Row],[Set 1.I]:[Set 10.III]])</f>
        <v>5.2650462962962968E-2</v>
      </c>
      <c r="B58" s="2"/>
      <c r="C58" s="1" t="s">
        <v>88</v>
      </c>
      <c r="D58" s="1">
        <f>COUNT(PlayerGold[[#This Row],[Set 1.I]:[Set 10.III]])</f>
        <v>4</v>
      </c>
      <c r="E58" s="2">
        <v>1.2881944444444446E-2</v>
      </c>
      <c r="F58" s="2">
        <v>1.4687499999999999E-2</v>
      </c>
      <c r="G58" s="2">
        <v>1.0810185185185185E-2</v>
      </c>
      <c r="H58" s="2">
        <v>1.4270833333333335E-2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>
        <f>SUM(PlayerGold[[#This Row],[Set 1.I]:[Set 10.III]])</f>
        <v>6.2974537037037037E-2</v>
      </c>
      <c r="B59" s="2" t="s">
        <v>204</v>
      </c>
      <c r="C59" s="1" t="s">
        <v>80</v>
      </c>
      <c r="D59" s="1">
        <f>COUNT(PlayerGold[[#This Row],[Set 1.I]:[Set 10.III]])</f>
        <v>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>
        <v>2.1562499999999998E-2</v>
      </c>
      <c r="Q59" s="2">
        <v>1.8148148148148146E-2</v>
      </c>
      <c r="R59" s="2"/>
      <c r="S59" s="2"/>
      <c r="T59" s="2"/>
      <c r="U59" s="2">
        <v>2.326388888888889E-2</v>
      </c>
      <c r="V59" s="2"/>
      <c r="W59" s="2"/>
      <c r="X59" s="2"/>
      <c r="Y59" s="2"/>
    </row>
    <row r="60" spans="1:25" x14ac:dyDescent="0.25">
      <c r="A60" s="2">
        <f>SUM(PlayerGold[[#This Row],[Set 1.I]:[Set 10.III]])</f>
        <v>0.20704861111111111</v>
      </c>
      <c r="B60" s="2" t="s">
        <v>204</v>
      </c>
      <c r="C60" s="1" t="s">
        <v>66</v>
      </c>
      <c r="D60" s="1">
        <f>COUNT(PlayerGold[[#This Row],[Set 1.I]:[Set 10.III]])</f>
        <v>12</v>
      </c>
      <c r="E60" s="2"/>
      <c r="F60" s="2">
        <v>1.7210648148148149E-2</v>
      </c>
      <c r="G60" s="2">
        <v>1.3819444444444445E-2</v>
      </c>
      <c r="H60" s="2">
        <v>1.4456018518518519E-2</v>
      </c>
      <c r="I60" s="2">
        <v>1.7025462962962961E-2</v>
      </c>
      <c r="J60" s="2">
        <v>2.0219907407407409E-2</v>
      </c>
      <c r="K60" s="2">
        <v>1.9849537037037037E-2</v>
      </c>
      <c r="L60" s="2"/>
      <c r="M60" s="2"/>
      <c r="N60" s="2"/>
      <c r="O60" s="2">
        <v>1.6018518518518519E-2</v>
      </c>
      <c r="P60" s="2"/>
      <c r="Q60" s="2">
        <v>1.8530092592592595E-2</v>
      </c>
      <c r="R60" s="2">
        <v>1.6238425925925924E-2</v>
      </c>
      <c r="S60" s="2">
        <v>1.7731481481481483E-2</v>
      </c>
      <c r="T60" s="2"/>
      <c r="U60" s="2">
        <v>1.8645833333333334E-2</v>
      </c>
      <c r="V60" s="2">
        <v>1.7303240740740741E-2</v>
      </c>
      <c r="W60" s="2"/>
      <c r="X60" s="2"/>
      <c r="Y60" s="2"/>
    </row>
    <row r="61" spans="1:25" x14ac:dyDescent="0.25">
      <c r="A61" s="2">
        <f>SUM(PlayerGold[[#This Row],[Set 1.I]:[Set 10.III]])</f>
        <v>1.3564814814814816E-2</v>
      </c>
      <c r="B61" s="2" t="s">
        <v>204</v>
      </c>
      <c r="C61" s="1" t="s">
        <v>31</v>
      </c>
      <c r="D61" s="1">
        <f>COUNT(PlayerGold[[#This Row],[Set 1.I]:[Set 10.III]])</f>
        <v>1</v>
      </c>
      <c r="E61" s="2">
        <v>1.3564814814814816E-2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>
        <f>SUM(PlayerGold[[#This Row],[Set 1.I]:[Set 10.III]])</f>
        <v>3.8472222222222227E-2</v>
      </c>
      <c r="B62" s="2" t="s">
        <v>204</v>
      </c>
      <c r="C62" s="1" t="s">
        <v>58</v>
      </c>
      <c r="D62" s="1">
        <f>COUNT(PlayerGold[[#This Row],[Set 1.I]:[Set 10.III]])</f>
        <v>2</v>
      </c>
      <c r="E62" s="2">
        <v>1.7835648148148149E-2</v>
      </c>
      <c r="F62" s="2">
        <v>2.0636574074074075E-2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>
        <f>SUM(PlayerGold[[#This Row],[Set 1.I]:[Set 10.III]])</f>
        <v>3.2916666666666664E-2</v>
      </c>
      <c r="B63" s="2" t="s">
        <v>204</v>
      </c>
      <c r="C63" s="1" t="s">
        <v>93</v>
      </c>
      <c r="D63" s="1">
        <f>COUNT(PlayerGold[[#This Row],[Set 1.I]:[Set 10.III]])</f>
        <v>2</v>
      </c>
      <c r="E63" s="2">
        <v>1.5104166666666667E-2</v>
      </c>
      <c r="F63" s="2"/>
      <c r="G63" s="2"/>
      <c r="H63" s="2"/>
      <c r="I63" s="2">
        <v>1.7812499999999998E-2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>
        <f>SUM(PlayerGold[[#This Row],[Set 1.I]:[Set 10.III]])</f>
        <v>1.6273148148148148E-2</v>
      </c>
      <c r="B64" s="2" t="s">
        <v>204</v>
      </c>
      <c r="C64" s="1" t="s">
        <v>60</v>
      </c>
      <c r="D64" s="1">
        <f>COUNT(PlayerGold[[#This Row],[Set 1.I]:[Set 10.III]])</f>
        <v>1</v>
      </c>
      <c r="E64" s="2"/>
      <c r="F64" s="2"/>
      <c r="G64" s="2"/>
      <c r="H64" s="2"/>
      <c r="I64" s="2"/>
      <c r="J64" s="2">
        <v>1.6273148148148148E-2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>
        <f>SUM(PlayerGold[[#This Row],[Set 1.I]:[Set 10.III]])</f>
        <v>2.4120370370370372E-2</v>
      </c>
      <c r="B65" s="2" t="s">
        <v>204</v>
      </c>
      <c r="C65" s="1" t="s">
        <v>98</v>
      </c>
      <c r="D65" s="1">
        <f>COUNT(PlayerGold[[#This Row],[Set 1.I]:[Set 10.III]])</f>
        <v>1</v>
      </c>
      <c r="E65" s="2"/>
      <c r="F65" s="2">
        <v>2.4120370370370372E-2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EEF9-09F0-4D3C-B0D4-A61175EB3EC8}">
  <dimension ref="A1:Y37"/>
  <sheetViews>
    <sheetView tabSelected="1" workbookViewId="0">
      <selection activeCell="R19" sqref="R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SUM(PlayerSilver[[#This Row],[Set 1.I]:[Set 10.III]])</f>
        <v>0.22375</v>
      </c>
      <c r="B2" s="2" t="s">
        <v>204</v>
      </c>
      <c r="C2" s="1" t="s">
        <v>50</v>
      </c>
      <c r="D2" s="1">
        <f>COUNT(PlayerSilver[[#This Row],[Set 1.I]:[Set 10.III]])</f>
        <v>21</v>
      </c>
      <c r="E2" s="2">
        <v>8.7615740740740744E-3</v>
      </c>
      <c r="F2" s="2">
        <v>1.0902777777777777E-2</v>
      </c>
      <c r="G2" s="2">
        <v>8.518518518518519E-3</v>
      </c>
      <c r="H2" s="2">
        <v>9.7685185185185184E-3</v>
      </c>
      <c r="I2" s="2">
        <v>1.0636574074074074E-2</v>
      </c>
      <c r="J2" s="2">
        <v>1.1724537037037035E-2</v>
      </c>
      <c r="K2" s="2">
        <v>1.2534722222222223E-2</v>
      </c>
      <c r="L2" s="2">
        <v>9.9652777777777778E-3</v>
      </c>
      <c r="M2" s="2">
        <v>1.1655092592592594E-2</v>
      </c>
      <c r="N2" s="2">
        <v>9.7685185185185184E-3</v>
      </c>
      <c r="O2" s="2">
        <v>8.3564814814814804E-3</v>
      </c>
      <c r="P2" s="2">
        <v>1.087962962962963E-2</v>
      </c>
      <c r="Q2" s="2">
        <v>1.0266203703703703E-2</v>
      </c>
      <c r="R2" s="2">
        <v>1.0381944444444444E-2</v>
      </c>
      <c r="S2" s="2">
        <v>1.0173611111111111E-2</v>
      </c>
      <c r="T2" s="2">
        <v>1.3761574074074074E-2</v>
      </c>
      <c r="U2" s="2">
        <v>1.1423611111111112E-2</v>
      </c>
      <c r="V2" s="2">
        <v>1.0763888888888891E-2</v>
      </c>
      <c r="W2" s="2">
        <v>1.1006944444444444E-2</v>
      </c>
      <c r="X2" s="2">
        <v>1.1990740740740739E-2</v>
      </c>
      <c r="Y2" s="2">
        <v>1.050925925925926E-2</v>
      </c>
    </row>
    <row r="3" spans="1:25" x14ac:dyDescent="0.25">
      <c r="A3" s="2">
        <f>SUM(PlayerSilver[[#This Row],[Set 1.I]:[Set 10.III]])</f>
        <v>2.4918981481481479E-2</v>
      </c>
      <c r="B3" s="2" t="s">
        <v>204</v>
      </c>
      <c r="C3" s="1" t="s">
        <v>22</v>
      </c>
      <c r="D3" s="1">
        <f>COUNT(PlayerSilver[[#This Row],[Set 1.I]:[Set 10.III]])</f>
        <v>2</v>
      </c>
      <c r="E3" s="2">
        <v>1.2291666666666666E-2</v>
      </c>
      <c r="F3" s="2"/>
      <c r="G3" s="2"/>
      <c r="H3" s="2">
        <v>1.2627314814814815E-2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SUM(PlayerSilver[[#This Row],[Set 1.I]:[Set 10.III]])</f>
        <v>0.22717592592592595</v>
      </c>
      <c r="B4" s="2" t="s">
        <v>204</v>
      </c>
      <c r="C4" s="1" t="s">
        <v>5</v>
      </c>
      <c r="D4" s="1">
        <f>COUNT(PlayerSilver[[#This Row],[Set 1.I]:[Set 10.III]])</f>
        <v>21</v>
      </c>
      <c r="E4" s="2">
        <v>9.386574074074075E-3</v>
      </c>
      <c r="F4" s="2">
        <v>1.0902777777777777E-2</v>
      </c>
      <c r="G4" s="2">
        <v>9.7916666666666655E-3</v>
      </c>
      <c r="H4" s="2">
        <v>1.1296296296296296E-2</v>
      </c>
      <c r="I4" s="2">
        <v>1.0636574074074074E-2</v>
      </c>
      <c r="J4" s="2">
        <v>1.1724537037037035E-2</v>
      </c>
      <c r="K4" s="2">
        <v>1.2534722222222223E-2</v>
      </c>
      <c r="L4" s="2">
        <v>9.9652777777777778E-3</v>
      </c>
      <c r="M4" s="2">
        <v>1.1655092592592594E-2</v>
      </c>
      <c r="N4" s="2">
        <v>9.7685185185185184E-3</v>
      </c>
      <c r="O4" s="2">
        <v>8.3564814814814804E-3</v>
      </c>
      <c r="P4" s="2">
        <v>1.087962962962963E-2</v>
      </c>
      <c r="Q4" s="2">
        <v>1.0266203703703703E-2</v>
      </c>
      <c r="R4" s="2">
        <v>1.0381944444444444E-2</v>
      </c>
      <c r="S4" s="2">
        <v>1.0173611111111111E-2</v>
      </c>
      <c r="T4" s="2">
        <v>1.3761574074074074E-2</v>
      </c>
      <c r="U4" s="2">
        <v>1.1423611111111112E-2</v>
      </c>
      <c r="V4" s="2">
        <v>1.0763888888888891E-2</v>
      </c>
      <c r="W4" s="2">
        <v>1.1006944444444444E-2</v>
      </c>
      <c r="X4" s="2">
        <v>1.1990740740740739E-2</v>
      </c>
      <c r="Y4" s="2">
        <v>1.050925925925926E-2</v>
      </c>
    </row>
    <row r="5" spans="1:25" x14ac:dyDescent="0.25">
      <c r="A5" s="2">
        <f>SUM(PlayerSilver[[#This Row],[Set 1.I]:[Set 10.III]])</f>
        <v>2.028935185185185E-2</v>
      </c>
      <c r="B5" s="2" t="s">
        <v>204</v>
      </c>
      <c r="C5" s="1" t="s">
        <v>34</v>
      </c>
      <c r="D5" s="1">
        <f>COUNT(PlayerSilver[[#This Row],[Set 1.I]:[Set 10.III]])</f>
        <v>2</v>
      </c>
      <c r="E5" s="2"/>
      <c r="F5" s="2">
        <v>9.9652777777777778E-3</v>
      </c>
      <c r="G5" s="2"/>
      <c r="H5" s="2"/>
      <c r="I5" s="2"/>
      <c r="J5" s="2"/>
      <c r="K5" s="2"/>
      <c r="L5" s="2"/>
      <c r="M5" s="2"/>
      <c r="N5" s="2">
        <v>1.0324074074074074E-2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SUM(PlayerSilver[[#This Row],[Set 1.I]:[Set 10.III]])</f>
        <v>1.0347222222222223E-2</v>
      </c>
      <c r="B6" s="2" t="s">
        <v>204</v>
      </c>
      <c r="C6" s="1" t="s">
        <v>49</v>
      </c>
      <c r="D6" s="1">
        <f>COUNT(PlayerSilver[[#This Row],[Set 1.I]:[Set 10.III]])</f>
        <v>1</v>
      </c>
      <c r="E6" s="2"/>
      <c r="F6" s="2">
        <v>1.0347222222222223E-2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f>SUM(PlayerSilver[[#This Row],[Set 1.I]:[Set 10.III]])</f>
        <v>2.7025462962962959E-2</v>
      </c>
      <c r="B7" s="2" t="s">
        <v>204</v>
      </c>
      <c r="C7" s="1" t="s">
        <v>97</v>
      </c>
      <c r="D7" s="1">
        <f>COUNT(PlayerSilver[[#This Row],[Set 1.I]:[Set 10.III]])</f>
        <v>2</v>
      </c>
      <c r="E7" s="2"/>
      <c r="F7" s="2">
        <v>1.230324074074074E-2</v>
      </c>
      <c r="G7" s="2"/>
      <c r="H7" s="2">
        <v>1.4722222222222222E-2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SUM(PlayerSilver[[#This Row],[Set 1.I]:[Set 10.III]])</f>
        <v>7.7546296296296294E-2</v>
      </c>
      <c r="B8" s="2" t="s">
        <v>204</v>
      </c>
      <c r="C8" s="1" t="s">
        <v>18</v>
      </c>
      <c r="D8" s="1">
        <f>COUNT(PlayerSilver[[#This Row],[Set 1.I]:[Set 10.III]])</f>
        <v>6</v>
      </c>
      <c r="E8" s="2">
        <v>1.1412037037037038E-2</v>
      </c>
      <c r="F8" s="2">
        <v>9.0277777777777787E-3</v>
      </c>
      <c r="G8" s="2">
        <v>1.113425925925926E-2</v>
      </c>
      <c r="H8" s="2">
        <v>1.4722222222222222E-2</v>
      </c>
      <c r="I8" s="2"/>
      <c r="J8" s="2"/>
      <c r="K8" s="2"/>
      <c r="L8" s="2"/>
      <c r="M8" s="2">
        <v>1.6122685185185184E-2</v>
      </c>
      <c r="N8" s="2"/>
      <c r="O8" s="2"/>
      <c r="P8" s="2">
        <v>1.5127314814814816E-2</v>
      </c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SUM(PlayerSilver[[#This Row],[Set 1.I]:[Set 10.III]])</f>
        <v>9.1782407407407403E-3</v>
      </c>
      <c r="B9" s="2" t="s">
        <v>204</v>
      </c>
      <c r="C9" s="1" t="s">
        <v>29</v>
      </c>
      <c r="D9" s="1">
        <f>COUNT(PlayerSilver[[#This Row],[Set 1.I]:[Set 10.III]])</f>
        <v>1</v>
      </c>
      <c r="E9" s="2">
        <v>9.1782407407407403E-3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SUM(PlayerSilver[[#This Row],[Set 1.I]:[Set 10.III]])</f>
        <v>3.197916666666667E-2</v>
      </c>
      <c r="B10" s="2" t="s">
        <v>204</v>
      </c>
      <c r="C10" s="1" t="s">
        <v>70</v>
      </c>
      <c r="D10" s="1">
        <f>COUNT(PlayerSilver[[#This Row],[Set 1.I]:[Set 10.III]])</f>
        <v>2</v>
      </c>
      <c r="E10" s="2"/>
      <c r="F10" s="2">
        <v>1.3194444444444444E-2</v>
      </c>
      <c r="G10" s="2"/>
      <c r="H10" s="2">
        <v>1.8784722222222223E-2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SUM(PlayerSilver[[#This Row],[Set 1.I]:[Set 10.III]])</f>
        <v>4.7719907407407405E-2</v>
      </c>
      <c r="B11" s="2" t="s">
        <v>204</v>
      </c>
      <c r="C11" s="1" t="s">
        <v>52</v>
      </c>
      <c r="D11" s="1">
        <f>COUNT(PlayerSilver[[#This Row],[Set 1.I]:[Set 10.III]])</f>
        <v>4</v>
      </c>
      <c r="E11" s="2">
        <v>1.1527777777777777E-2</v>
      </c>
      <c r="F11" s="2">
        <v>1.0347222222222223E-2</v>
      </c>
      <c r="G11" s="2">
        <v>1.3217592592592593E-2</v>
      </c>
      <c r="H11" s="2">
        <v>1.2627314814814815E-2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SUM(PlayerSilver[[#This Row],[Set 1.I]:[Set 10.III]])</f>
        <v>1.324074074074074E-2</v>
      </c>
      <c r="B12" s="2" t="s">
        <v>204</v>
      </c>
      <c r="C12" s="1" t="s">
        <v>23</v>
      </c>
      <c r="D12" s="1">
        <f>COUNT(PlayerSilver[[#This Row],[Set 1.I]:[Set 10.III]])</f>
        <v>1</v>
      </c>
      <c r="E12" s="2">
        <v>1.324074074074074E-2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SUM(PlayerSilver[[#This Row],[Set 1.I]:[Set 10.III]])</f>
        <v>2.7719907407407408E-2</v>
      </c>
      <c r="B13" s="2" t="s">
        <v>204</v>
      </c>
      <c r="C13" s="1" t="s">
        <v>69</v>
      </c>
      <c r="D13" s="1">
        <f>COUNT(PlayerSilver[[#This Row],[Set 1.I]:[Set 10.III]])</f>
        <v>2</v>
      </c>
      <c r="E13" s="2"/>
      <c r="F13" s="2">
        <v>1.4143518518518519E-2</v>
      </c>
      <c r="G13" s="2"/>
      <c r="H13" s="2">
        <v>1.357638888888889E-2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SUM(PlayerSilver[[#This Row],[Set 1.I]:[Set 10.III]])</f>
        <v>2.5555555555555554E-2</v>
      </c>
      <c r="B14" s="2" t="s">
        <v>204</v>
      </c>
      <c r="C14" s="1" t="s">
        <v>24</v>
      </c>
      <c r="D14" s="1">
        <f>COUNT(PlayerSilver[[#This Row],[Set 1.I]:[Set 10.III]])</f>
        <v>2</v>
      </c>
      <c r="E14" s="2">
        <v>1.3923611111111111E-2</v>
      </c>
      <c r="F14" s="2"/>
      <c r="G14" s="2">
        <v>1.1631944444444445E-2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SUM(PlayerSilver[[#This Row],[Set 1.I]:[Set 10.III]])</f>
        <v>5.8703703703703702E-2</v>
      </c>
      <c r="B15" s="2" t="s">
        <v>204</v>
      </c>
      <c r="C15" s="1" t="s">
        <v>54</v>
      </c>
      <c r="D15" s="1">
        <f>COUNT(PlayerSilver[[#This Row],[Set 1.I]:[Set 10.III]])</f>
        <v>4</v>
      </c>
      <c r="E15" s="2">
        <v>1.3923611111111111E-2</v>
      </c>
      <c r="F15" s="2">
        <v>1.4363425925925925E-2</v>
      </c>
      <c r="G15" s="2">
        <v>1.1631944444444445E-2</v>
      </c>
      <c r="H15" s="2">
        <v>1.8784722222222223E-2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>
        <f>SUM(PlayerSilver[[#This Row],[Set 1.I]:[Set 10.III]])</f>
        <v>1.8981481481481481E-2</v>
      </c>
      <c r="B16" s="2" t="s">
        <v>204</v>
      </c>
      <c r="C16" s="1" t="s">
        <v>17</v>
      </c>
      <c r="D16" s="1">
        <f>COUNT(PlayerSilver[[#This Row],[Set 1.I]:[Set 10.III]])</f>
        <v>2</v>
      </c>
      <c r="E16" s="2">
        <v>9.479166666666667E-3</v>
      </c>
      <c r="F16" s="2"/>
      <c r="G16" s="2">
        <v>9.5023148148148159E-3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SUM(PlayerSilver[[#This Row],[Set 1.I]:[Set 10.III]])</f>
        <v>1.224537037037037E-2</v>
      </c>
      <c r="B17" s="2" t="s">
        <v>204</v>
      </c>
      <c r="C17" s="1" t="s">
        <v>21</v>
      </c>
      <c r="D17" s="1">
        <f>COUNT(PlayerSilver[[#This Row],[Set 1.I]:[Set 10.III]])</f>
        <v>1</v>
      </c>
      <c r="E17" s="2">
        <v>1.224537037037037E-2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SUM(PlayerSilver[[#This Row],[Set 1.I]:[Set 10.III]])</f>
        <v>1.324074074074074E-2</v>
      </c>
      <c r="B18" s="2" t="s">
        <v>204</v>
      </c>
      <c r="C18" s="1" t="s">
        <v>90</v>
      </c>
      <c r="D18" s="1">
        <f>COUNT(PlayerSilver[[#This Row],[Set 1.I]:[Set 10.III]])</f>
        <v>1</v>
      </c>
      <c r="E18" s="2">
        <v>1.324074074074074E-2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SUM(PlayerSilver[[#This Row],[Set 1.I]:[Set 10.III]])</f>
        <v>1.1064814814814814E-2</v>
      </c>
      <c r="B19" s="2" t="s">
        <v>204</v>
      </c>
      <c r="C19" s="1" t="s">
        <v>63</v>
      </c>
      <c r="D19" s="1">
        <f>COUNT(PlayerSilver[[#This Row],[Set 1.I]:[Set 10.III]])</f>
        <v>1</v>
      </c>
      <c r="E19" s="2"/>
      <c r="F19" s="2"/>
      <c r="G19" s="2">
        <v>1.1064814814814814E-2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SUM(PlayerSilver[[#This Row],[Set 1.I]:[Set 10.III]])</f>
        <v>3.125E-2</v>
      </c>
      <c r="B20" s="2" t="s">
        <v>204</v>
      </c>
      <c r="C20" s="1" t="s">
        <v>104</v>
      </c>
      <c r="D20" s="1">
        <f>COUNT(PlayerSilver[[#This Row],[Set 1.I]:[Set 10.III]])</f>
        <v>2</v>
      </c>
      <c r="E20" s="2"/>
      <c r="F20" s="2"/>
      <c r="G20" s="2"/>
      <c r="H20" s="2"/>
      <c r="I20" s="2"/>
      <c r="J20" s="2"/>
      <c r="K20" s="2"/>
      <c r="L20" s="2"/>
      <c r="M20" s="2">
        <v>1.6122685185185184E-2</v>
      </c>
      <c r="N20" s="2"/>
      <c r="O20" s="2"/>
      <c r="P20" s="2">
        <v>1.5127314814814816E-2</v>
      </c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SUM(PlayerSilver[[#This Row],[Set 1.I]:[Set 10.III]])</f>
        <v>4.3125000000000004E-2</v>
      </c>
      <c r="B21" s="2" t="s">
        <v>204</v>
      </c>
      <c r="C21" s="1" t="s">
        <v>16</v>
      </c>
      <c r="D21" s="1">
        <f>COUNT(PlayerSilver[[#This Row],[Set 1.I]:[Set 10.III]])</f>
        <v>4</v>
      </c>
      <c r="E21" s="2">
        <v>9.479166666666667E-3</v>
      </c>
      <c r="F21" s="2">
        <v>1.0115740740740741E-2</v>
      </c>
      <c r="G21" s="2">
        <v>9.5023148148148159E-3</v>
      </c>
      <c r="H21" s="2">
        <v>1.4027777777777778E-2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SUM(PlayerSilver[[#This Row],[Set 1.I]:[Set 10.III]])</f>
        <v>3.0787037037037036E-2</v>
      </c>
      <c r="B22" s="2" t="s">
        <v>204</v>
      </c>
      <c r="C22" s="1" t="s">
        <v>25</v>
      </c>
      <c r="D22" s="1">
        <f>COUNT(PlayerSilver[[#This Row],[Set 1.I]:[Set 10.III]])</f>
        <v>2</v>
      </c>
      <c r="E22" s="2">
        <v>1.6550925925925924E-2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v>1.4236111111111111E-2</v>
      </c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>
        <f>SUM(PlayerSilver[[#This Row],[Set 1.I]:[Set 10.III]])</f>
        <v>2.25462962962963E-2</v>
      </c>
      <c r="B23" s="2" t="s">
        <v>204</v>
      </c>
      <c r="C23" s="1" t="s">
        <v>64</v>
      </c>
      <c r="D23" s="1">
        <f>COUNT(PlayerSilver[[#This Row],[Set 1.I]:[Set 10.III]])</f>
        <v>2</v>
      </c>
      <c r="E23" s="2">
        <v>1.1412037037037038E-2</v>
      </c>
      <c r="F23" s="2"/>
      <c r="G23" s="2">
        <v>1.113425925925926E-2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>
        <f>SUM(PlayerSilver[[#This Row],[Set 1.I]:[Set 10.III]])</f>
        <v>2.7268518518518518E-2</v>
      </c>
      <c r="B24" s="2" t="s">
        <v>204</v>
      </c>
      <c r="C24" s="1" t="s">
        <v>65</v>
      </c>
      <c r="D24" s="1">
        <f>COUNT(PlayerSilver[[#This Row],[Set 1.I]:[Set 10.III]])</f>
        <v>2</v>
      </c>
      <c r="E24" s="2"/>
      <c r="F24" s="2"/>
      <c r="G24" s="2">
        <v>1.2893518518518519E-2</v>
      </c>
      <c r="H24" s="2">
        <v>1.4374999999999999E-2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SUM(PlayerSilver[[#This Row],[Set 1.I]:[Set 10.III]])</f>
        <v>1.8680555555555554E-2</v>
      </c>
      <c r="B25" s="2" t="s">
        <v>204</v>
      </c>
      <c r="C25" s="1" t="s">
        <v>51</v>
      </c>
      <c r="D25" s="1">
        <f>COUNT(PlayerSilver[[#This Row],[Set 1.I]:[Set 10.III]])</f>
        <v>2</v>
      </c>
      <c r="E25" s="2"/>
      <c r="F25" s="2">
        <v>9.0277777777777787E-3</v>
      </c>
      <c r="G25" s="2">
        <v>9.6527777777777775E-3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SUM(PlayerSilver[[#This Row],[Set 1.I]:[Set 10.III]])</f>
        <v>2.3368055555555552E-2</v>
      </c>
      <c r="B26" s="2" t="s">
        <v>204</v>
      </c>
      <c r="C26" s="1" t="s">
        <v>37</v>
      </c>
      <c r="D26" s="1">
        <f>COUNT(PlayerSilver[[#This Row],[Set 1.I]:[Set 10.III]])</f>
        <v>2</v>
      </c>
      <c r="E26" s="2"/>
      <c r="F26" s="2">
        <v>1.230324074074074E-2</v>
      </c>
      <c r="G26" s="2">
        <v>1.1064814814814814E-2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SUM(PlayerSilver[[#This Row],[Set 1.I]:[Set 10.III]])</f>
        <v>1.2175925925925929E-2</v>
      </c>
      <c r="B27" s="2" t="s">
        <v>204</v>
      </c>
      <c r="C27" s="1" t="s">
        <v>20</v>
      </c>
      <c r="D27" s="1">
        <f>COUNT(PlayerSilver[[#This Row],[Set 1.I]:[Set 10.III]])</f>
        <v>1</v>
      </c>
      <c r="E27" s="2">
        <v>1.2175925925925929E-2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>
        <f>SUM(PlayerSilver[[#This Row],[Set 1.I]:[Set 10.III]])</f>
        <v>3.8773148148148154E-2</v>
      </c>
      <c r="B28" s="2" t="s">
        <v>204</v>
      </c>
      <c r="C28" s="1" t="s">
        <v>19</v>
      </c>
      <c r="D28" s="1">
        <f>COUNT(PlayerSilver[[#This Row],[Set 1.I]:[Set 10.III]])</f>
        <v>3</v>
      </c>
      <c r="E28" s="2">
        <v>1.1423611111111112E-2</v>
      </c>
      <c r="F28" s="2">
        <v>1.3321759259259261E-2</v>
      </c>
      <c r="G28" s="2"/>
      <c r="H28" s="2">
        <v>1.4027777777777778E-2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>
        <f>SUM(PlayerSilver[[#This Row],[Set 1.I]:[Set 10.III]])</f>
        <v>1.8622685185185187E-2</v>
      </c>
      <c r="B29" s="2" t="s">
        <v>204</v>
      </c>
      <c r="C29" s="1" t="s">
        <v>26</v>
      </c>
      <c r="D29" s="1">
        <f>COUNT(PlayerSilver[[#This Row],[Set 1.I]:[Set 10.III]])</f>
        <v>2</v>
      </c>
      <c r="E29" s="2"/>
      <c r="F29" s="2"/>
      <c r="G29" s="2">
        <v>8.6805555555555559E-3</v>
      </c>
      <c r="H29" s="2">
        <v>9.9421296296296289E-3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SUM(PlayerSilver[[#This Row],[Set 1.I]:[Set 10.III]])</f>
        <v>2.3414351851851853E-2</v>
      </c>
      <c r="B30" s="2" t="s">
        <v>204</v>
      </c>
      <c r="C30" s="1" t="s">
        <v>15</v>
      </c>
      <c r="D30" s="1">
        <f>COUNT(PlayerSilver[[#This Row],[Set 1.I]:[Set 10.III]])</f>
        <v>2</v>
      </c>
      <c r="E30" s="2">
        <v>9.1782407407407403E-3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v>1.4236111111111111E-2</v>
      </c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SUM(PlayerSilver[[#This Row],[Set 1.I]:[Set 10.III]])</f>
        <v>2.7719907407407408E-2</v>
      </c>
      <c r="B31" s="2" t="s">
        <v>204</v>
      </c>
      <c r="C31" s="1" t="s">
        <v>53</v>
      </c>
      <c r="D31" s="1">
        <f>COUNT(PlayerSilver[[#This Row],[Set 1.I]:[Set 10.III]])</f>
        <v>2</v>
      </c>
      <c r="E31" s="2"/>
      <c r="F31" s="2">
        <v>1.4143518518518519E-2</v>
      </c>
      <c r="G31" s="2"/>
      <c r="H31" s="2">
        <v>1.357638888888889E-2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SUM(PlayerSilver[[#This Row],[Set 1.I]:[Set 10.III]])</f>
        <v>2.7268518518518518E-2</v>
      </c>
      <c r="B32" s="2" t="s">
        <v>204</v>
      </c>
      <c r="C32" s="1" t="s">
        <v>100</v>
      </c>
      <c r="D32" s="1">
        <f>COUNT(PlayerSilver[[#This Row],[Set 1.I]:[Set 10.III]])</f>
        <v>2</v>
      </c>
      <c r="E32" s="2"/>
      <c r="F32" s="2"/>
      <c r="G32" s="2">
        <v>1.2893518518518519E-2</v>
      </c>
      <c r="H32" s="2">
        <v>1.4374999999999999E-2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SUM(PlayerSilver[[#This Row],[Set 1.I]:[Set 10.III]])</f>
        <v>3.8032407407407411E-2</v>
      </c>
      <c r="B33" s="2" t="s">
        <v>204</v>
      </c>
      <c r="C33" s="1" t="s">
        <v>1</v>
      </c>
      <c r="D33" s="1">
        <f>COUNT(PlayerSilver[[#This Row],[Set 1.I]:[Set 10.III]])</f>
        <v>4</v>
      </c>
      <c r="E33" s="2">
        <v>8.7615740740740744E-3</v>
      </c>
      <c r="F33" s="2">
        <v>1.0983796296296297E-2</v>
      </c>
      <c r="G33" s="2">
        <v>8.518518518518519E-3</v>
      </c>
      <c r="H33" s="2">
        <v>9.7685185185185184E-3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SUM(PlayerSilver[[#This Row],[Set 1.I]:[Set 10.III]])</f>
        <v>3.2523148148148148E-2</v>
      </c>
      <c r="B34" s="2" t="s">
        <v>204</v>
      </c>
      <c r="C34" s="1" t="s">
        <v>48</v>
      </c>
      <c r="D34" s="1">
        <f>COUNT(PlayerSilver[[#This Row],[Set 1.I]:[Set 10.III]])</f>
        <v>3</v>
      </c>
      <c r="E34" s="2"/>
      <c r="F34" s="2">
        <v>1.0115740740740741E-2</v>
      </c>
      <c r="G34" s="2">
        <v>9.5370370370370366E-3</v>
      </c>
      <c r="H34" s="2">
        <v>1.2870370370370372E-2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>
        <f>SUM(PlayerSilver[[#This Row],[Set 1.I]:[Set 10.III]])</f>
        <v>3.0428240740740742E-2</v>
      </c>
      <c r="B35" s="2" t="s">
        <v>204</v>
      </c>
      <c r="C35" s="1" t="s">
        <v>88</v>
      </c>
      <c r="D35" s="1">
        <f>COUNT(PlayerSilver[[#This Row],[Set 1.I]:[Set 10.III]])</f>
        <v>3</v>
      </c>
      <c r="E35" s="2">
        <v>1.0138888888888888E-2</v>
      </c>
      <c r="F35" s="2">
        <v>9.9652777777777778E-3</v>
      </c>
      <c r="G35" s="2"/>
      <c r="H35" s="2"/>
      <c r="I35" s="2"/>
      <c r="J35" s="2"/>
      <c r="K35" s="2"/>
      <c r="L35" s="2"/>
      <c r="M35" s="2"/>
      <c r="N35" s="2">
        <v>1.0324074074074074E-2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>
        <f>SUM(PlayerSilver[[#This Row],[Set 1.I]:[Set 10.III]])</f>
        <v>5.3750000000000006E-2</v>
      </c>
      <c r="B36" s="2" t="s">
        <v>204</v>
      </c>
      <c r="C36" s="1" t="s">
        <v>89</v>
      </c>
      <c r="D36" s="1">
        <f>COUNT(PlayerSilver[[#This Row],[Set 1.I]:[Set 10.III]])</f>
        <v>4</v>
      </c>
      <c r="E36" s="2">
        <v>1.1099537037037038E-2</v>
      </c>
      <c r="F36" s="2">
        <v>1.6562500000000001E-2</v>
      </c>
      <c r="G36" s="2">
        <v>1.3217592592592593E-2</v>
      </c>
      <c r="H36" s="2">
        <v>1.2870370370370372E-2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>
        <f>SUM(PlayerSilver[[#This Row],[Set 1.I]:[Set 10.III]])</f>
        <v>1.2175925925925929E-2</v>
      </c>
      <c r="B37" s="2" t="s">
        <v>204</v>
      </c>
      <c r="C37" s="1" t="s">
        <v>58</v>
      </c>
      <c r="D37" s="1">
        <f>COUNT(PlayerSilver[[#This Row],[Set 1.I]:[Set 10.III]])</f>
        <v>1</v>
      </c>
      <c r="E37" s="2">
        <v>1.2175925925925929E-2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e 0 3 f b 5 - b 8 1 1 - 4 7 a 7 - 8 8 3 e - 1 9 3 d 6 0 7 0 5 0 f 1 "   x m l n s = " h t t p : / / s c h e m a s . m i c r o s o f t . c o m / D a t a M a s h u p " > A A A A A P Q F A A B Q S w M E F A A C A A g A A E 9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A T 0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9 D T 3 n E a 2 f s A g A A Y B c A A B M A H A B G b 3 J t d W x h c y 9 T Z W N 0 a W 9 u M S 5 t I K I Y A C i g F A A A A A A A A A A A A A A A A A A A A A A A A A A A A O 1 Y 3 2 / a M B B + R + J / s L K X I K X W 2 m 7 d j 4 q H F t o O r d U Y I O 2 B o s n A d X h 1 7 M 5 x O h D i f 5 8 d k 8 Q k t J s 0 2 u 0 h f a A f 5 / P d + b v v p B M R T B Q V H P X t / / 3 j e q 1 e i 2 Z E w h R 1 G V m A 7 M U 8 Q k 3 E Q N W Q / u u L W E 5 A G 8 7 m E 2 D 4 i 5 C 3 Y y F u / X P K A L c E V 8 B V 5 J t L p w s b w J x 0 i Z o 1 A s R j x g K k Z A y N I I m W p / g 6 I G N m 4 t o E y 2 F H Q d j 0 c g c v + E j 5 t O k l f t 5 o N W w T R U Y 2 z A u v N S P 8 m 6 5 5 s L g D T 0 d J v P B A E h 7 d C B m 2 B I t D b g 4 j v 5 g z W C 7 X a T x d m 3 Z B C u Z q F a C l N w A S l o z t W B L D V X r A 4 3 A M 0 h 7 R m x s 6 i Z l a l G 6 d k g h K x j 5 I C l H J f M J U + b 7 g s f H s c H X 0 C p u X 2 A r N e 0 t h 7 2 B C C d u w r x o p V b o f C k x / e + J n l H P V B 6 Y 1 Y G x + g c 4 A A Z n M k D + 0 5 Y 7 0 F W 8 w g 1 C f t 2 O B t C 9 j o N 0 j d O A 1 s j Q X U s R 3 p S y J 1 S 8 W 4 R C 0 y W H a G P M s 7 Q K R Q g M a Z i V d 0 k j h K 8 r 9 Y d q U U a P c F U t n 4 Y I 2 Z r 5 r g m q U b 6 v d H Q k j i G o g q o H 4 d w O R d O B / G Q e r k j 5 l 9 y D t S N Q 3 Z y K X V l D / Y 7 b t 7 Y z k / P 0 J 0 T a b 4 T W N 2 I N Q 3 O u A V t N O T H u w N p c 5 L s j T E r 7 K 4 3 b p v V B Z 3 D x s Y v f L e Q P L Z 1 t / U D 7 Z 5 p H S v O 7 B R g f T X r j v E n K a 1 L v l Z c l R / r R C r Y E z w X q o F N r H H Q d m + A C 7 M M O H 2 I U Z f o V d m O H X 2 I U Z P s I u z P A b 7 M I M v 8 U u z P A 7 7 M L 8 D S / x B t 7 8 0 t F d r G v 5 P k x k W c Q X g k 2 f S M J F B Z t U X i X f S r 4 7 l K / + 1 F 2 L w 2 e S c J q u k n E l 4 9 3 I 2 O w 1 j y w S 6 e J d r R H P L O D 1 x l / J 9 / f y f X C F + F v x V g t E J d y n F O 6 j y 8 O u x V u t D p W A d y n g b b + s G Z 2 1 3 1 9 3 p f i u N R l d X 5 1 9 + H R + f Q l E h x k L I q f G d H j V 3 R u 0 9 M G e G w L P W T T 3 U A i K o G E n 6 h J J N A b 5 O Q a 5 a J p f 6 o L k R 6 C m d 8 K N 6 I o u P f g R U 1 1 X 4 j o 6 / g V Q S w E C L Q A U A A I A C A A A T 0 N P V M E M a 6 Y A A A D 4 A A A A E g A A A A A A A A A A A A A A A A A A A A A A Q 2 9 u Z m l n L 1 B h Y 2 t h Z 2 U u e G 1 s U E s B A i 0 A F A A C A A g A A E 9 D T w / K 6 a u k A A A A 6 Q A A A B M A A A A A A A A A A A A A A A A A 8 g A A A F t D b 2 5 0 Z W 5 0 X 1 R 5 c G V z X S 5 4 b W x Q S w E C L Q A U A A I A C A A A T 0 N P e c R r Z + w C A A B g F w A A E w A A A A A A A A A A A A A A A A D j A Q A A R m 9 y b X V s Y X M v U 2 V j d G l v b j E u b V B L B Q Y A A A A A A w A D A M I A A A A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l g A A A A A A A A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c 6 N T U 6 N D c u M j U 5 M z c z M l o i I C 8 + P E V u d H J 5 I F R 5 c G U 9 I k Z p b G x D b 2 x 1 b W 5 U e X B l c y I g V m F s d W U 9 I n N C Z 1 l H Q l F Z P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B b H Q m c X V v d D t d I i A v P j x F b n R y e S B U e X B l P S J R d W V y e U l E I i B W Y W x 1 Z T 0 i c z Z i M D J j Y j Y 3 L W Q y N j c t N D I 2 M i 0 4 N 2 F j L T Y x Y 2 Q 1 M D d k Z D c w O C I g L z 4 8 R W 5 0 c n k g V H l w Z T 0 i R m l s b E N v d W 5 0 I i B W Y W x 1 Z T 0 i b D c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B b H Q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y w m c X V v d D t T Z W N 0 a W 9 u M S 9 Q b G F 5 Z X J S d W 5 z L 0 d y b 3 V w Z W Q g U m 9 3 c y 5 7 Q W x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D b 2 x 1 b W 5 U e X B l c y I g V m F s d W U 9 I n N C Z 1 l H Q l F Z P S I g L z 4 8 R W 5 0 c n k g V H l w Z T 0 i R m l s b E x h c 3 R V c G R h d G V k I i B W Y W x 1 Z T 0 i Z D I w M T k t M T A t M D N U M D c 6 N T U 6 N D g u M z I 2 N j I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J h c 2 U m c X V v d D s s J n F 1 b 3 Q 7 R G l m Z m l j d W x 0 e S Z x d W 9 0 O y w m c X V v d D t U Z W F t J n F 1 b 3 Q 7 L C Z x d W 9 0 O 0 J l c 3 Q g V G l t Z S Z x d W 9 0 O y w m c X V v d D t B b H Q m c X V v d D t d I i A v P j x F b n R y e S B U e X B l P S J R d W V y e U l E I i B W Y W x 1 Z T 0 i c 2 V h Z G Q 3 M m Z m L T U y Y T M t N G M 5 O S 0 5 Z T k w L T A z Y z R k N W Y 0 M m U w O C I g L z 4 8 R W 5 0 c n k g V H l w Z T 0 i R m l s b E N v d W 5 0 I i B W Y W x 1 Z T 0 i b D U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Q W x 0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2 l s d m V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Z U M T I 6 N T k 6 M D g u N D U 4 O D Y 3 M 1 o i I C 8 + P E V u d H J 5 I F R 5 c G U 9 I k Z p b G x D b 2 x 1 b W 5 U e X B l c y I g V m F s d W U 9 I n N C Z 1 V G Q l F V R k J R V U Z C U V V G Q l F V R k J R V U Z C U V V G Q l E 9 P S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u S S Z x d W 9 0 O y w m c X V v d D t T Z X Q g N y 5 J S S Z x d W 9 0 O y w m c X V v d D t T Z X Q g O C 5 J J n F 1 b 3 Q 7 L C Z x d W 9 0 O 1 N l d C A 4 L k l J J n F 1 b 3 Q 7 L C Z x d W 9 0 O 1 N l d C A 5 L k k m c X V v d D s s J n F 1 b 3 Q 7 U 2 V 0 I D k u S U k m c X V v d D s s J n F 1 b 3 Q 7 U 2 V 0 I D E w L k k m c X V v d D s s J n F 1 b 3 Q 7 U 2 V 0 I D E w L k l J J n F 1 b 3 Q 7 L C Z x d W 9 0 O 1 N l d C A x M C 5 J S U k m c X V v d D t d I i A v P j x F b n R y e S B U e X B l P S J G a W x s U 3 R h d H V z I i B W Y W x 1 Z T 0 i c 0 N v b X B s Z X R l I i A v P j x F b n R y e S B U e X B l P S J R d W V y e U l E I i B W Y W x 1 Z T 0 i c 2 M 0 M T V l M 2 M 2 L W J k Z D M t N D c 0 M S 0 5 M D g 1 L T g 3 Y m Z j O D I 4 O T Q z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l s d m V y L 1 B p d m 9 0 Z W Q g Q 2 9 s d W 1 u L n t Q b G F 5 Z X I s M H 0 m c X V v d D s s J n F 1 b 3 Q 7 U 2 V j d G l v b j E v U G x h e W V y U 2 l s d m V y L 1 B p d m 9 0 Z W Q g Q 2 9 s d W 1 u L n t T Z X Q g M S 5 J L D F 9 J n F 1 b 3 Q 7 L C Z x d W 9 0 O 1 N l Y 3 R p b 2 4 x L 1 B s Y X l l c l N p b H Z l c i 9 Q a X Z v d G V k I E N v b H V t b i 5 7 U 2 V 0 I D E u S U k s M n 0 m c X V v d D s s J n F 1 b 3 Q 7 U 2 V j d G l v b j E v U G x h e W V y U 2 l s d m V y L 1 B p d m 9 0 Z W Q g Q 2 9 s d W 1 u L n t T Z X Q g M i 5 J L D Z 9 J n F 1 b 3 Q 7 L C Z x d W 9 0 O 1 N l Y 3 R p b 2 4 x L 1 B s Y X l l c l N p b H Z l c i 9 Q a X Z v d G V k I E N v b H V t b i 5 7 U 2 V 0 I D I u S U k s N 3 0 m c X V v d D s s J n F 1 b 3 Q 7 U 2 V j d G l v b j E v U G x h e W V y U 2 l s d m V y L 1 B p d m 9 0 Z W Q g Q 2 9 s d W 1 u L n t T Z X Q g M y 5 J L D h 9 J n F 1 b 3 Q 7 L C Z x d W 9 0 O 1 N l Y 3 R p b 2 4 x L 1 B s Y X l l c l N p b H Z l c i 9 Q a X Z v d G V k I E N v b H V t b i 5 7 U 2 V 0 I D M u S U k s O X 0 m c X V v d D s s J n F 1 b 3 Q 7 U 2 V j d G l v b j E v U G x h e W V y U 2 l s d m V y L 1 B p d m 9 0 Z W Q g Q 2 9 s d W 1 u L n t T Z X Q g N C 5 J L D E w f S Z x d W 9 0 O y w m c X V v d D t T Z W N 0 a W 9 u M S 9 Q b G F 5 Z X J T a W x 2 Z X I v U G l 2 b 3 R l Z C B D b 2 x 1 b W 4 u e 1 N l d C A 0 L k l J L D E x f S Z x d W 9 0 O y w m c X V v d D t T Z W N 0 a W 9 u M S 9 Q b G F 5 Z X J T a W x 2 Z X I v U G l 2 b 3 R l Z C B D b 2 x 1 b W 4 u e 1 N l d C A 1 L k k s M T J 9 J n F 1 b 3 Q 7 L C Z x d W 9 0 O 1 N l Y 3 R p b 2 4 x L 1 B s Y X l l c l N p b H Z l c i 9 Q a X Z v d G V k I E N v b H V t b i 5 7 U 2 V 0 I D U u S U k s M T N 9 J n F 1 b 3 Q 7 L C Z x d W 9 0 O 1 N l Y 3 R p b 2 4 x L 1 B s Y X l l c l N p b H Z l c i 9 Q a X Z v d G V k I E N v b H V t b i 5 7 U 2 V 0 I D Y u S S w x N H 0 m c X V v d D s s J n F 1 b 3 Q 7 U 2 V j d G l v b j E v U G x h e W V y U 2 l s d m V y L 1 B p d m 9 0 Z W Q g Q 2 9 s d W 1 u L n t T Z X Q g N i 5 J S S w x N X 0 m c X V v d D s s J n F 1 b 3 Q 7 U 2 V j d G l v b j E v U G x h e W V y U 2 l s d m V y L 1 B p d m 9 0 Z W Q g Q 2 9 s d W 1 u L n t T Z X Q g N y 5 J L D E 2 f S Z x d W 9 0 O y w m c X V v d D t T Z W N 0 a W 9 u M S 9 Q b G F 5 Z X J T a W x 2 Z X I v U G l 2 b 3 R l Z C B D b 2 x 1 b W 4 u e 1 N l d C A 3 L k l J L D E 3 f S Z x d W 9 0 O y w m c X V v d D t T Z W N 0 a W 9 u M S 9 Q b G F 5 Z X J T a W x 2 Z X I v U G l 2 b 3 R l Z C B D b 2 x 1 b W 4 u e 1 N l d C A 4 L k k s M T h 9 J n F 1 b 3 Q 7 L C Z x d W 9 0 O 1 N l Y 3 R p b 2 4 x L 1 B s Y X l l c l N p b H Z l c i 9 Q a X Z v d G V k I E N v b H V t b i 5 7 U 2 V 0 I D g u S U k s M T l 9 J n F 1 b 3 Q 7 L C Z x d W 9 0 O 1 N l Y 3 R p b 2 4 x L 1 B s Y X l l c l N p b H Z l c i 9 Q a X Z v d G V k I E N v b H V t b i 5 7 U 2 V 0 I D k u S S w y M H 0 m c X V v d D s s J n F 1 b 3 Q 7 U 2 V j d G l v b j E v U G x h e W V y U 2 l s d m V y L 1 B p d m 9 0 Z W Q g Q 2 9 s d W 1 u L n t T Z X Q g O S 5 J S S w y M X 0 m c X V v d D s s J n F 1 b 3 Q 7 U 2 V j d G l v b j E v U G x h e W V y U 2 l s d m V y L 1 B p d m 9 0 Z W Q g Q 2 9 s d W 1 u L n t T Z X Q g M T A u S S w z f S Z x d W 9 0 O y w m c X V v d D t T Z W N 0 a W 9 u M S 9 Q b G F 5 Z X J T a W x 2 Z X I v U G l 2 b 3 R l Z C B D b 2 x 1 b W 4 u e 1 N l d C A x M C 5 J S S w 0 f S Z x d W 9 0 O y w m c X V v d D t T Z W N 0 a W 9 u M S 9 Q b G F 5 Z X J T a W x 2 Z X I v U G l 2 b 3 R l Z C B D b 2 x 1 b W 4 u e 1 N l d C A x M C 5 J S U k s N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U 2 V 0 I D E u S S w x f S Z x d W 9 0 O y w m c X V v d D t T Z W N 0 a W 9 u M S 9 Q b G F 5 Z X J T a W x 2 Z X I v U G l 2 b 3 R l Z C B D b 2 x 1 b W 4 u e 1 N l d C A x L k l J L D J 9 J n F 1 b 3 Q 7 L C Z x d W 9 0 O 1 N l Y 3 R p b 2 4 x L 1 B s Y X l l c l N p b H Z l c i 9 Q a X Z v d G V k I E N v b H V t b i 5 7 U 2 V 0 I D I u S S w 2 f S Z x d W 9 0 O y w m c X V v d D t T Z W N 0 a W 9 u M S 9 Q b G F 5 Z X J T a W x 2 Z X I v U G l 2 b 3 R l Z C B D b 2 x 1 b W 4 u e 1 N l d C A y L k l J L D d 9 J n F 1 b 3 Q 7 L C Z x d W 9 0 O 1 N l Y 3 R p b 2 4 x L 1 B s Y X l l c l N p b H Z l c i 9 Q a X Z v d G V k I E N v b H V t b i 5 7 U 2 V 0 I D M u S S w 4 f S Z x d W 9 0 O y w m c X V v d D t T Z W N 0 a W 9 u M S 9 Q b G F 5 Z X J T a W x 2 Z X I v U G l 2 b 3 R l Z C B D b 2 x 1 b W 4 u e 1 N l d C A z L k l J L D l 9 J n F 1 b 3 Q 7 L C Z x d W 9 0 O 1 N l Y 3 R p b 2 4 x L 1 B s Y X l l c l N p b H Z l c i 9 Q a X Z v d G V k I E N v b H V t b i 5 7 U 2 V 0 I D Q u S S w x M H 0 m c X V v d D s s J n F 1 b 3 Q 7 U 2 V j d G l v b j E v U G x h e W V y U 2 l s d m V y L 1 B p d m 9 0 Z W Q g Q 2 9 s d W 1 u L n t T Z X Q g N C 5 J S S w x M X 0 m c X V v d D s s J n F 1 b 3 Q 7 U 2 V j d G l v b j E v U G x h e W V y U 2 l s d m V y L 1 B p d m 9 0 Z W Q g Q 2 9 s d W 1 u L n t T Z X Q g N S 5 J L D E y f S Z x d W 9 0 O y w m c X V v d D t T Z W N 0 a W 9 u M S 9 Q b G F 5 Z X J T a W x 2 Z X I v U G l 2 b 3 R l Z C B D b 2 x 1 b W 4 u e 1 N l d C A 1 L k l J L D E z f S Z x d W 9 0 O y w m c X V v d D t T Z W N 0 a W 9 u M S 9 Q b G F 5 Z X J T a W x 2 Z X I v U G l 2 b 3 R l Z C B D b 2 x 1 b W 4 u e 1 N l d C A 2 L k k s M T R 9 J n F 1 b 3 Q 7 L C Z x d W 9 0 O 1 N l Y 3 R p b 2 4 x L 1 B s Y X l l c l N p b H Z l c i 9 Q a X Z v d G V k I E N v b H V t b i 5 7 U 2 V 0 I D Y u S U k s M T V 9 J n F 1 b 3 Q 7 L C Z x d W 9 0 O 1 N l Y 3 R p b 2 4 x L 1 B s Y X l l c l N p b H Z l c i 9 Q a X Z v d G V k I E N v b H V t b i 5 7 U 2 V 0 I D c u S S w x N n 0 m c X V v d D s s J n F 1 b 3 Q 7 U 2 V j d G l v b j E v U G x h e W V y U 2 l s d m V y L 1 B p d m 9 0 Z W Q g Q 2 9 s d W 1 u L n t T Z X Q g N y 5 J S S w x N 3 0 m c X V v d D s s J n F 1 b 3 Q 7 U 2 V j d G l v b j E v U G x h e W V y U 2 l s d m V y L 1 B p d m 9 0 Z W Q g Q 2 9 s d W 1 u L n t T Z X Q g O C 5 J L D E 4 f S Z x d W 9 0 O y w m c X V v d D t T Z W N 0 a W 9 u M S 9 Q b G F 5 Z X J T a W x 2 Z X I v U G l 2 b 3 R l Z C B D b 2 x 1 b W 4 u e 1 N l d C A 4 L k l J L D E 5 f S Z x d W 9 0 O y w m c X V v d D t T Z W N 0 a W 9 u M S 9 Q b G F 5 Z X J T a W x 2 Z X I v U G l 2 b 3 R l Z C B D b 2 x 1 b W 4 u e 1 N l d C A 5 L k k s M j B 9 J n F 1 b 3 Q 7 L C Z x d W 9 0 O 1 N l Y 3 R p b 2 4 x L 1 B s Y X l l c l N p b H Z l c i 9 Q a X Z v d G V k I E N v b H V t b i 5 7 U 2 V 0 I D k u S U k s M j F 9 J n F 1 b 3 Q 7 L C Z x d W 9 0 O 1 N l Y 3 R p b 2 4 x L 1 B s Y X l l c l N p b H Z l c i 9 Q a X Z v d G V k I E N v b H V t b i 5 7 U 2 V 0 I D E w L k k s M 3 0 m c X V v d D s s J n F 1 b 3 Q 7 U 2 V j d G l v b j E v U G x h e W V y U 2 l s d m V y L 1 B p d m 9 0 Z W Q g Q 2 9 s d W 1 u L n t T Z X Q g M T A u S U k s N H 0 m c X V v d D s s J n F 1 b 3 Q 7 U 2 V j d G l v b j E v U G x h e W V y U 2 l s d m V y L 1 B p d m 9 0 Z W Q g Q 2 9 s d W 1 u L n t T Z X Q g M T A u S U l J L D V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b G F 5 Z X J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R m l s b F R h c m d l d C I g V m F s d W U 9 I n N Q b G F 5 Z X J H b 2 x k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u S S Z x d W 9 0 O y w m c X V v d D t T Z X Q g N y 5 J S S Z x d W 9 0 O y w m c X V v d D t T Z X Q g O C 5 J J n F 1 b 3 Q 7 L C Z x d W 9 0 O 1 N l d C A 4 L k l J J n F 1 b 3 Q 7 L C Z x d W 9 0 O 1 N l d C A 5 L k k m c X V v d D s s J n F 1 b 3 Q 7 U 2 V 0 I D k u S U k m c X V v d D s s J n F 1 b 3 Q 7 U 2 V 0 I D E w L k k m c X V v d D s s J n F 1 b 3 Q 7 U 2 V 0 I D E w L k l J J n F 1 b 3 Q 7 L C Z x d W 9 0 O 1 N l d C A x M C 5 J S U k m c X V v d D t d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E 5 L T A x L T I 2 V D E y O j U 5 O j A 5 L j U w M D A 5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F j O T M 5 M T U z L W J j N D I t N D A 4 N S 0 4 M T l k L W Y 4 Z T k y Y z k x Y j g z Z i I g L z 4 8 R W 5 0 c n k g V H l w Z T 0 i R m l s b E N v d W 5 0 I i B W Y W x 1 Z T 0 i b D Y 0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1 N l d C A x L k k s M X 0 m c X V v d D s s J n F 1 b 3 Q 7 U 2 V j d G l v b j E v U G x h e W V y R 2 9 s Z C 9 Q a X Z v d G V k I E N v b H V t b i 5 7 U 2 V 0 I D E u S U k s M n 0 m c X V v d D s s J n F 1 b 3 Q 7 U 2 V j d G l v b j E v U G x h e W V y R 2 9 s Z C 9 Q a X Z v d G V k I E N v b H V t b i 5 7 U 2 V 0 I D I u S S w 2 f S Z x d W 9 0 O y w m c X V v d D t T Z W N 0 a W 9 u M S 9 Q b G F 5 Z X J H b 2 x k L 1 B p d m 9 0 Z W Q g Q 2 9 s d W 1 u L n t T Z X Q g M i 5 J S S w 3 f S Z x d W 9 0 O y w m c X V v d D t T Z W N 0 a W 9 u M S 9 Q b G F 5 Z X J H b 2 x k L 1 B p d m 9 0 Z W Q g Q 2 9 s d W 1 u L n t T Z X Q g M y 5 J L D h 9 J n F 1 b 3 Q 7 L C Z x d W 9 0 O 1 N l Y 3 R p b 2 4 x L 1 B s Y X l l c k d v b G Q v U G l 2 b 3 R l Z C B D b 2 x 1 b W 4 u e 1 N l d C A z L k l J L D l 9 J n F 1 b 3 Q 7 L C Z x d W 9 0 O 1 N l Y 3 R p b 2 4 x L 1 B s Y X l l c k d v b G Q v U G l 2 b 3 R l Z C B D b 2 x 1 b W 4 u e 1 N l d C A 0 L k k s M T B 9 J n F 1 b 3 Q 7 L C Z x d W 9 0 O 1 N l Y 3 R p b 2 4 x L 1 B s Y X l l c k d v b G Q v U G l 2 b 3 R l Z C B D b 2 x 1 b W 4 u e 1 N l d C A 0 L k l J L D E x f S Z x d W 9 0 O y w m c X V v d D t T Z W N 0 a W 9 u M S 9 Q b G F 5 Z X J H b 2 x k L 1 B p d m 9 0 Z W Q g Q 2 9 s d W 1 u L n t T Z X Q g N S 5 J L D E y f S Z x d W 9 0 O y w m c X V v d D t T Z W N 0 a W 9 u M S 9 Q b G F 5 Z X J H b 2 x k L 1 B p d m 9 0 Z W Q g Q 2 9 s d W 1 u L n t T Z X Q g N S 5 J S S w x M 3 0 m c X V v d D s s J n F 1 b 3 Q 7 U 2 V j d G l v b j E v U G x h e W V y R 2 9 s Z C 9 Q a X Z v d G V k I E N v b H V t b i 5 7 U 2 V 0 I D Y u S S w x N H 0 m c X V v d D s s J n F 1 b 3 Q 7 U 2 V j d G l v b j E v U G x h e W V y R 2 9 s Z C 9 Q a X Z v d G V k I E N v b H V t b i 5 7 U 2 V 0 I D Y u S U k s M T V 9 J n F 1 b 3 Q 7 L C Z x d W 9 0 O 1 N l Y 3 R p b 2 4 x L 1 B s Y X l l c k d v b G Q v U G l 2 b 3 R l Z C B D b 2 x 1 b W 4 u e 1 N l d C A 3 L k k s M T Z 9 J n F 1 b 3 Q 7 L C Z x d W 9 0 O 1 N l Y 3 R p b 2 4 x L 1 B s Y X l l c k d v b G Q v U G l 2 b 3 R l Z C B D b 2 x 1 b W 4 u e 1 N l d C A 3 L k l J L D E 3 f S Z x d W 9 0 O y w m c X V v d D t T Z W N 0 a W 9 u M S 9 Q b G F 5 Z X J H b 2 x k L 1 B p d m 9 0 Z W Q g Q 2 9 s d W 1 u L n t T Z X Q g O C 5 J L D E 4 f S Z x d W 9 0 O y w m c X V v d D t T Z W N 0 a W 9 u M S 9 Q b G F 5 Z X J H b 2 x k L 1 B p d m 9 0 Z W Q g Q 2 9 s d W 1 u L n t T Z X Q g O C 5 J S S w x O X 0 m c X V v d D s s J n F 1 b 3 Q 7 U 2 V j d G l v b j E v U G x h e W V y R 2 9 s Z C 9 Q a X Z v d G V k I E N v b H V t b i 5 7 U 2 V 0 I D k u S S w y M H 0 m c X V v d D s s J n F 1 b 3 Q 7 U 2 V j d G l v b j E v U G x h e W V y R 2 9 s Z C 9 Q a X Z v d G V k I E N v b H V t b i 5 7 U 2 V 0 I D k u S U k s M j F 9 J n F 1 b 3 Q 7 L C Z x d W 9 0 O 1 N l Y 3 R p b 2 4 x L 1 B s Y X l l c k d v b G Q v U G l 2 b 3 R l Z C B D b 2 x 1 b W 4 u e 1 N l d C A x M C 5 J L D N 9 J n F 1 b 3 Q 7 L C Z x d W 9 0 O 1 N l Y 3 R p b 2 4 x L 1 B s Y X l l c k d v b G Q v U G l 2 b 3 R l Z C B D b 2 x 1 b W 4 u e 1 N l d C A x M C 5 J S S w 0 f S Z x d W 9 0 O y w m c X V v d D t T Z W N 0 a W 9 u M S 9 Q b G F 5 Z X J H b 2 x k L 1 B p d m 9 0 Z W Q g Q 2 9 s d W 1 u L n t T Z X Q g M T A u S U l J L D V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U 2 V 0 I D E u S S w x f S Z x d W 9 0 O y w m c X V v d D t T Z W N 0 a W 9 u M S 9 Q b G F 5 Z X J H b 2 x k L 1 B p d m 9 0 Z W Q g Q 2 9 s d W 1 u L n t T Z X Q g M S 5 J S S w y f S Z x d W 9 0 O y w m c X V v d D t T Z W N 0 a W 9 u M S 9 Q b G F 5 Z X J H b 2 x k L 1 B p d m 9 0 Z W Q g Q 2 9 s d W 1 u L n t T Z X Q g M i 5 J L D Z 9 J n F 1 b 3 Q 7 L C Z x d W 9 0 O 1 N l Y 3 R p b 2 4 x L 1 B s Y X l l c k d v b G Q v U G l 2 b 3 R l Z C B D b 2 x 1 b W 4 u e 1 N l d C A y L k l J L D d 9 J n F 1 b 3 Q 7 L C Z x d W 9 0 O 1 N l Y 3 R p b 2 4 x L 1 B s Y X l l c k d v b G Q v U G l 2 b 3 R l Z C B D b 2 x 1 b W 4 u e 1 N l d C A z L k k s O H 0 m c X V v d D s s J n F 1 b 3 Q 7 U 2 V j d G l v b j E v U G x h e W V y R 2 9 s Z C 9 Q a X Z v d G V k I E N v b H V t b i 5 7 U 2 V 0 I D M u S U k s O X 0 m c X V v d D s s J n F 1 b 3 Q 7 U 2 V j d G l v b j E v U G x h e W V y R 2 9 s Z C 9 Q a X Z v d G V k I E N v b H V t b i 5 7 U 2 V 0 I D Q u S S w x M H 0 m c X V v d D s s J n F 1 b 3 Q 7 U 2 V j d G l v b j E v U G x h e W V y R 2 9 s Z C 9 Q a X Z v d G V k I E N v b H V t b i 5 7 U 2 V 0 I D Q u S U k s M T F 9 J n F 1 b 3 Q 7 L C Z x d W 9 0 O 1 N l Y 3 R p b 2 4 x L 1 B s Y X l l c k d v b G Q v U G l 2 b 3 R l Z C B D b 2 x 1 b W 4 u e 1 N l d C A 1 L k k s M T J 9 J n F 1 b 3 Q 7 L C Z x d W 9 0 O 1 N l Y 3 R p b 2 4 x L 1 B s Y X l l c k d v b G Q v U G l 2 b 3 R l Z C B D b 2 x 1 b W 4 u e 1 N l d C A 1 L k l J L D E z f S Z x d W 9 0 O y w m c X V v d D t T Z W N 0 a W 9 u M S 9 Q b G F 5 Z X J H b 2 x k L 1 B p d m 9 0 Z W Q g Q 2 9 s d W 1 u L n t T Z X Q g N i 5 J L D E 0 f S Z x d W 9 0 O y w m c X V v d D t T Z W N 0 a W 9 u M S 9 Q b G F 5 Z X J H b 2 x k L 1 B p d m 9 0 Z W Q g Q 2 9 s d W 1 u L n t T Z X Q g N i 5 J S S w x N X 0 m c X V v d D s s J n F 1 b 3 Q 7 U 2 V j d G l v b j E v U G x h e W V y R 2 9 s Z C 9 Q a X Z v d G V k I E N v b H V t b i 5 7 U 2 V 0 I D c u S S w x N n 0 m c X V v d D s s J n F 1 b 3 Q 7 U 2 V j d G l v b j E v U G x h e W V y R 2 9 s Z C 9 Q a X Z v d G V k I E N v b H V t b i 5 7 U 2 V 0 I D c u S U k s M T d 9 J n F 1 b 3 Q 7 L C Z x d W 9 0 O 1 N l Y 3 R p b 2 4 x L 1 B s Y X l l c k d v b G Q v U G l 2 b 3 R l Z C B D b 2 x 1 b W 4 u e 1 N l d C A 4 L k k s M T h 9 J n F 1 b 3 Q 7 L C Z x d W 9 0 O 1 N l Y 3 R p b 2 4 x L 1 B s Y X l l c k d v b G Q v U G l 2 b 3 R l Z C B D b 2 x 1 b W 4 u e 1 N l d C A 4 L k l J L D E 5 f S Z x d W 9 0 O y w m c X V v d D t T Z W N 0 a W 9 u M S 9 Q b G F 5 Z X J H b 2 x k L 1 B p d m 9 0 Z W Q g Q 2 9 s d W 1 u L n t T Z X Q g O S 5 J L D I w f S Z x d W 9 0 O y w m c X V v d D t T Z W N 0 a W 9 u M S 9 Q b G F 5 Z X J H b 2 x k L 1 B p d m 9 0 Z W Q g Q 2 9 s d W 1 u L n t T Z X Q g O S 5 J S S w y M X 0 m c X V v d D s s J n F 1 b 3 Q 7 U 2 V j d G l v b j E v U G x h e W V y R 2 9 s Z C 9 Q a X Z v d G V k I E N v b H V t b i 5 7 U 2 V 0 I D E w L k k s M 3 0 m c X V v d D s s J n F 1 b 3 Q 7 U 2 V j d G l v b j E v U G x h e W V y R 2 9 s Z C 9 Q a X Z v d G V k I E N v b H V t b i 5 7 U 2 V 0 I D E w L k l J L D R 9 J n F 1 b 3 Q 7 L C Z x d W 9 0 O 1 N l Y 3 R p b 2 4 x L 1 B s Y X l l c k d v b G Q v U G l 2 b 3 R l Z C B D b 2 x 1 b W 4 u e 1 N l d C A x M C 5 J S U k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Z p b G x U Y X J n Z X Q i I F Z h b H V l P S J z U G x h e W V y U G x h d G l u d W 0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5 J J n F 1 b 3 Q 7 L C Z x d W 9 0 O 1 N l d C A 3 L k l J J n F 1 b 3 Q 7 L C Z x d W 9 0 O 1 N l d C A 4 L k k m c X V v d D s s J n F 1 b 3 Q 7 U 2 V 0 I D g u S U k m c X V v d D s s J n F 1 b 3 Q 7 U 2 V 0 I D k u S S Z x d W 9 0 O y w m c X V v d D t T Z X Q g O S 5 J S S Z x d W 9 0 O y w m c X V v d D t T Z X Q g M T A u S S Z x d W 9 0 O y w m c X V v d D t T Z X Q g M T A u S U k m c X V v d D s s J n F 1 b 3 Q 7 U 2 V 0 I D E w L k l J S S Z x d W 9 0 O 1 0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T k t M D E t M j Z U M T I 6 N T k 6 M D k u N T E x M T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M i I g L z 4 8 R W 5 0 c n k g V H l w Z T 0 i U X V l c n l J R C I g V m F s d W U 9 I n N h M 2 F m M T A 0 Y i 0 w Y T E y L T Q x Y z k t Y m R h Y y 0 3 N m Z i M z k w M W R l Y z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T Z X Q g M S 5 J L D F 9 J n F 1 b 3 Q 7 L C Z x d W 9 0 O 1 N l Y 3 R p b 2 4 x L 1 B s Y X l l c l B s Y X R p b n V t L 1 B p d m 9 0 Z W Q g Q 2 9 s d W 1 u L n t T Z X Q g M S 5 J S S w y f S Z x d W 9 0 O y w m c X V v d D t T Z W N 0 a W 9 u M S 9 Q b G F 5 Z X J Q b G F 0 a W 5 1 b S 9 Q a X Z v d G V k I E N v b H V t b i 5 7 U 2 V 0 I D I u S S w 2 f S Z x d W 9 0 O y w m c X V v d D t T Z W N 0 a W 9 u M S 9 Q b G F 5 Z X J Q b G F 0 a W 5 1 b S 9 Q a X Z v d G V k I E N v b H V t b i 5 7 U 2 V 0 I D I u S U k s N 3 0 m c X V v d D s s J n F 1 b 3 Q 7 U 2 V j d G l v b j E v U G x h e W V y U G x h d G l u d W 0 v U G l 2 b 3 R l Z C B D b 2 x 1 b W 4 u e 1 N l d C A z L k k s O H 0 m c X V v d D s s J n F 1 b 3 Q 7 U 2 V j d G l v b j E v U G x h e W V y U G x h d G l u d W 0 v U G l 2 b 3 R l Z C B D b 2 x 1 b W 4 u e 1 N l d C A z L k l J L D l 9 J n F 1 b 3 Q 7 L C Z x d W 9 0 O 1 N l Y 3 R p b 2 4 x L 1 B s Y X l l c l B s Y X R p b n V t L 1 B p d m 9 0 Z W Q g Q 2 9 s d W 1 u L n t T Z X Q g N C 5 J L D E w f S Z x d W 9 0 O y w m c X V v d D t T Z W N 0 a W 9 u M S 9 Q b G F 5 Z X J Q b G F 0 a W 5 1 b S 9 Q a X Z v d G V k I E N v b H V t b i 5 7 U 2 V 0 I D Q u S U k s M T F 9 J n F 1 b 3 Q 7 L C Z x d W 9 0 O 1 N l Y 3 R p b 2 4 x L 1 B s Y X l l c l B s Y X R p b n V t L 1 B p d m 9 0 Z W Q g Q 2 9 s d W 1 u L n t T Z X Q g N S 5 J L D E y f S Z x d W 9 0 O y w m c X V v d D t T Z W N 0 a W 9 u M S 9 Q b G F 5 Z X J Q b G F 0 a W 5 1 b S 9 Q a X Z v d G V k I E N v b H V t b i 5 7 U 2 V 0 I D U u S U k s M T N 9 J n F 1 b 3 Q 7 L C Z x d W 9 0 O 1 N l Y 3 R p b 2 4 x L 1 B s Y X l l c l B s Y X R p b n V t L 1 B p d m 9 0 Z W Q g Q 2 9 s d W 1 u L n t T Z X Q g N i 5 J L D E 0 f S Z x d W 9 0 O y w m c X V v d D t T Z W N 0 a W 9 u M S 9 Q b G F 5 Z X J Q b G F 0 a W 5 1 b S 9 Q a X Z v d G V k I E N v b H V t b i 5 7 U 2 V 0 I D Y u S U k s M T V 9 J n F 1 b 3 Q 7 L C Z x d W 9 0 O 1 N l Y 3 R p b 2 4 x L 1 B s Y X l l c l B s Y X R p b n V t L 1 B p d m 9 0 Z W Q g Q 2 9 s d W 1 u L n t T Z X Q g N y 5 J L D E 2 f S Z x d W 9 0 O y w m c X V v d D t T Z W N 0 a W 9 u M S 9 Q b G F 5 Z X J Q b G F 0 a W 5 1 b S 9 Q a X Z v d G V k I E N v b H V t b i 5 7 U 2 V 0 I D c u S U k s M T d 9 J n F 1 b 3 Q 7 L C Z x d W 9 0 O 1 N l Y 3 R p b 2 4 x L 1 B s Y X l l c l B s Y X R p b n V t L 1 B p d m 9 0 Z W Q g Q 2 9 s d W 1 u L n t T Z X Q g O C 5 J L D E 4 f S Z x d W 9 0 O y w m c X V v d D t T Z W N 0 a W 9 u M S 9 Q b G F 5 Z X J Q b G F 0 a W 5 1 b S 9 Q a X Z v d G V k I E N v b H V t b i 5 7 U 2 V 0 I D g u S U k s M T l 9 J n F 1 b 3 Q 7 L C Z x d W 9 0 O 1 N l Y 3 R p b 2 4 x L 1 B s Y X l l c l B s Y X R p b n V t L 1 B p d m 9 0 Z W Q g Q 2 9 s d W 1 u L n t T Z X Q g O S 5 J L D I w f S Z x d W 9 0 O y w m c X V v d D t T Z W N 0 a W 9 u M S 9 Q b G F 5 Z X J Q b G F 0 a W 5 1 b S 9 Q a X Z v d G V k I E N v b H V t b i 5 7 U 2 V 0 I D k u S U k s M j F 9 J n F 1 b 3 Q 7 L C Z x d W 9 0 O 1 N l Y 3 R p b 2 4 x L 1 B s Y X l l c l B s Y X R p b n V t L 1 B p d m 9 0 Z W Q g Q 2 9 s d W 1 u L n t T Z X Q g M T A u S S w z f S Z x d W 9 0 O y w m c X V v d D t T Z W N 0 a W 9 u M S 9 Q b G F 5 Z X J Q b G F 0 a W 5 1 b S 9 Q a X Z v d G V k I E N v b H V t b i 5 7 U 2 V 0 I D E w L k l J L D R 9 J n F 1 b 3 Q 7 L C Z x d W 9 0 O 1 N l Y 3 R p b 2 4 x L 1 B s Y X l l c l B s Y X R p b n V t L 1 B p d m 9 0 Z W Q g Q 2 9 s d W 1 u L n t T Z X Q g M T A u S U l J L D V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T Z X Q g M S 5 J L D F 9 J n F 1 b 3 Q 7 L C Z x d W 9 0 O 1 N l Y 3 R p b 2 4 x L 1 B s Y X l l c l B s Y X R p b n V t L 1 B p d m 9 0 Z W Q g Q 2 9 s d W 1 u L n t T Z X Q g M S 5 J S S w y f S Z x d W 9 0 O y w m c X V v d D t T Z W N 0 a W 9 u M S 9 Q b G F 5 Z X J Q b G F 0 a W 5 1 b S 9 Q a X Z v d G V k I E N v b H V t b i 5 7 U 2 V 0 I D I u S S w 2 f S Z x d W 9 0 O y w m c X V v d D t T Z W N 0 a W 9 u M S 9 Q b G F 5 Z X J Q b G F 0 a W 5 1 b S 9 Q a X Z v d G V k I E N v b H V t b i 5 7 U 2 V 0 I D I u S U k s N 3 0 m c X V v d D s s J n F 1 b 3 Q 7 U 2 V j d G l v b j E v U G x h e W V y U G x h d G l u d W 0 v U G l 2 b 3 R l Z C B D b 2 x 1 b W 4 u e 1 N l d C A z L k k s O H 0 m c X V v d D s s J n F 1 b 3 Q 7 U 2 V j d G l v b j E v U G x h e W V y U G x h d G l u d W 0 v U G l 2 b 3 R l Z C B D b 2 x 1 b W 4 u e 1 N l d C A z L k l J L D l 9 J n F 1 b 3 Q 7 L C Z x d W 9 0 O 1 N l Y 3 R p b 2 4 x L 1 B s Y X l l c l B s Y X R p b n V t L 1 B p d m 9 0 Z W Q g Q 2 9 s d W 1 u L n t T Z X Q g N C 5 J L D E w f S Z x d W 9 0 O y w m c X V v d D t T Z W N 0 a W 9 u M S 9 Q b G F 5 Z X J Q b G F 0 a W 5 1 b S 9 Q a X Z v d G V k I E N v b H V t b i 5 7 U 2 V 0 I D Q u S U k s M T F 9 J n F 1 b 3 Q 7 L C Z x d W 9 0 O 1 N l Y 3 R p b 2 4 x L 1 B s Y X l l c l B s Y X R p b n V t L 1 B p d m 9 0 Z W Q g Q 2 9 s d W 1 u L n t T Z X Q g N S 5 J L D E y f S Z x d W 9 0 O y w m c X V v d D t T Z W N 0 a W 9 u M S 9 Q b G F 5 Z X J Q b G F 0 a W 5 1 b S 9 Q a X Z v d G V k I E N v b H V t b i 5 7 U 2 V 0 I D U u S U k s M T N 9 J n F 1 b 3 Q 7 L C Z x d W 9 0 O 1 N l Y 3 R p b 2 4 x L 1 B s Y X l l c l B s Y X R p b n V t L 1 B p d m 9 0 Z W Q g Q 2 9 s d W 1 u L n t T Z X Q g N i 5 J L D E 0 f S Z x d W 9 0 O y w m c X V v d D t T Z W N 0 a W 9 u M S 9 Q b G F 5 Z X J Q b G F 0 a W 5 1 b S 9 Q a X Z v d G V k I E N v b H V t b i 5 7 U 2 V 0 I D Y u S U k s M T V 9 J n F 1 b 3 Q 7 L C Z x d W 9 0 O 1 N l Y 3 R p b 2 4 x L 1 B s Y X l l c l B s Y X R p b n V t L 1 B p d m 9 0 Z W Q g Q 2 9 s d W 1 u L n t T Z X Q g N y 5 J L D E 2 f S Z x d W 9 0 O y w m c X V v d D t T Z W N 0 a W 9 u M S 9 Q b G F 5 Z X J Q b G F 0 a W 5 1 b S 9 Q a X Z v d G V k I E N v b H V t b i 5 7 U 2 V 0 I D c u S U k s M T d 9 J n F 1 b 3 Q 7 L C Z x d W 9 0 O 1 N l Y 3 R p b 2 4 x L 1 B s Y X l l c l B s Y X R p b n V t L 1 B p d m 9 0 Z W Q g Q 2 9 s d W 1 u L n t T Z X Q g O C 5 J L D E 4 f S Z x d W 9 0 O y w m c X V v d D t T Z W N 0 a W 9 u M S 9 Q b G F 5 Z X J Q b G F 0 a W 5 1 b S 9 Q a X Z v d G V k I E N v b H V t b i 5 7 U 2 V 0 I D g u S U k s M T l 9 J n F 1 b 3 Q 7 L C Z x d W 9 0 O 1 N l Y 3 R p b 2 4 x L 1 B s Y X l l c l B s Y X R p b n V t L 1 B p d m 9 0 Z W Q g Q 2 9 s d W 1 u L n t T Z X Q g O S 5 J L D I w f S Z x d W 9 0 O y w m c X V v d D t T Z W N 0 a W 9 u M S 9 Q b G F 5 Z X J Q b G F 0 a W 5 1 b S 9 Q a X Z v d G V k I E N v b H V t b i 5 7 U 2 V 0 I D k u S U k s M j F 9 J n F 1 b 3 Q 7 L C Z x d W 9 0 O 1 N l Y 3 R p b 2 4 x L 1 B s Y X l l c l B s Y X R p b n V t L 1 B p d m 9 0 Z W Q g Q 2 9 s d W 1 u L n t T Z X Q g M T A u S S w z f S Z x d W 9 0 O y w m c X V v d D t T Z W N 0 a W 9 u M S 9 Q b G F 5 Z X J Q b G F 0 a W 5 1 b S 9 Q a X Z v d G V k I E N v b H V t b i 5 7 U 2 V 0 I D E w L k l J L D R 9 J n F 1 b 3 Q 7 L C Z x d W 9 0 O 1 N l Y 3 R p b 2 4 x L 1 B s Y X l l c l B s Y X R p b n V t L 1 B p d m 9 0 Z W Q g Q 2 9 s d W 1 u L n t T Z X Q g M T A u S U l J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h b V N p b H Z l c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2 V D E y O j U 5 O j A 5 L j U y M T E w M z d a I i A v P j x F b n R y e S B U e X B l P S J G a W x s Q 2 9 s d W 1 u V H l w Z X M i I F Z h b H V l P S J z Q m d V R k J R V U Z C U V V G Q l F V R k J R V U Z C U V V G Q l F V R k J R P T 0 i I C 8 + P E V u d H J 5 I F R 5 c G U 9 I k Z p b G x D b 2 x 1 b W 5 O Y W 1 l c y I g V m F s d W U 9 I n N b J n F 1 b 3 Q 7 V G V h b S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5 J J n F 1 b 3 Q 7 L C Z x d W 9 0 O 1 N l d C A 3 L k l J J n F 1 b 3 Q 7 L C Z x d W 9 0 O 1 N l d C A 4 L k k m c X V v d D s s J n F 1 b 3 Q 7 U 2 V 0 I D g u S U k m c X V v d D s s J n F 1 b 3 Q 7 U 2 V 0 I D k u S S Z x d W 9 0 O y w m c X V v d D t T Z X Q g O S 5 J S S Z x d W 9 0 O y w m c X V v d D t T Z X Q g M T A u S S Z x d W 9 0 O y w m c X V v d D t T Z X Q g M T A u S U k m c X V v d D s s J n F 1 b 3 Q 7 U 2 V 0 I D E w L k l J S S Z x d W 9 0 O 1 0 i I C 8 + P E V u d H J 5 I F R 5 c G U 9 I k Z p b G x T d G F 0 d X M i I F Z h b H V l P S J z Q 2 9 t c G x l d G U i I C 8 + P E V u d H J 5 I F R 5 c G U 9 I l F 1 Z X J 5 S U Q i I F Z h b H V l P S J z O W Q z Y 2 R m Z j A t Z T Y 3 O C 0 0 Y z M 1 L T l k M 2 U t M W Z h N T l k O G U 4 N j g w I i A v P j x F b n R y e S B U e X B l P S J G a W x s Q 2 9 1 b n Q i I F Z h b H V l P S J s M z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U 2 l s d m V y L 1 B p d m 9 0 Z W Q g Q 2 9 s d W 1 u L n t U Z W F t L D B 9 J n F 1 b 3 Q 7 L C Z x d W 9 0 O 1 N l Y 3 R p b 2 4 x L 1 R l Y W 1 T a W x 2 Z X I v U G l 2 b 3 R l Z C B D b 2 x 1 b W 4 u e 1 N l d C A x L k k s M X 0 m c X V v d D s s J n F 1 b 3 Q 7 U 2 V j d G l v b j E v V G V h b V N p b H Z l c i 9 Q a X Z v d G V k I E N v b H V t b i 5 7 U 2 V 0 I D E u S U k s M n 0 m c X V v d D s s J n F 1 b 3 Q 7 U 2 V j d G l v b j E v V G V h b V N p b H Z l c i 9 Q a X Z v d G V k I E N v b H V t b i 5 7 U 2 V 0 I D I u S S w 2 f S Z x d W 9 0 O y w m c X V v d D t T Z W N 0 a W 9 u M S 9 U Z W F t U 2 l s d m V y L 1 B p d m 9 0 Z W Q g Q 2 9 s d W 1 u L n t T Z X Q g M i 5 J S S w 3 f S Z x d W 9 0 O y w m c X V v d D t T Z W N 0 a W 9 u M S 9 U Z W F t U 2 l s d m V y L 1 B p d m 9 0 Z W Q g Q 2 9 s d W 1 u L n t T Z X Q g M y 5 J L D h 9 J n F 1 b 3 Q 7 L C Z x d W 9 0 O 1 N l Y 3 R p b 2 4 x L 1 R l Y W 1 T a W x 2 Z X I v U G l 2 b 3 R l Z C B D b 2 x 1 b W 4 u e 1 N l d C A z L k l J L D l 9 J n F 1 b 3 Q 7 L C Z x d W 9 0 O 1 N l Y 3 R p b 2 4 x L 1 R l Y W 1 T a W x 2 Z X I v U G l 2 b 3 R l Z C B D b 2 x 1 b W 4 u e 1 N l d C A 0 L k k s M T B 9 J n F 1 b 3 Q 7 L C Z x d W 9 0 O 1 N l Y 3 R p b 2 4 x L 1 R l Y W 1 T a W x 2 Z X I v U G l 2 b 3 R l Z C B D b 2 x 1 b W 4 u e 1 N l d C A 0 L k l J L D E x f S Z x d W 9 0 O y w m c X V v d D t T Z W N 0 a W 9 u M S 9 U Z W F t U 2 l s d m V y L 1 B p d m 9 0 Z W Q g Q 2 9 s d W 1 u L n t T Z X Q g N S 5 J L D E y f S Z x d W 9 0 O y w m c X V v d D t T Z W N 0 a W 9 u M S 9 U Z W F t U 2 l s d m V y L 1 B p d m 9 0 Z W Q g Q 2 9 s d W 1 u L n t T Z X Q g N S 5 J S S w x M 3 0 m c X V v d D s s J n F 1 b 3 Q 7 U 2 V j d G l v b j E v V G V h b V N p b H Z l c i 9 Q a X Z v d G V k I E N v b H V t b i 5 7 U 2 V 0 I D Y u S S w x N H 0 m c X V v d D s s J n F 1 b 3 Q 7 U 2 V j d G l v b j E v V G V h b V N p b H Z l c i 9 Q a X Z v d G V k I E N v b H V t b i 5 7 U 2 V 0 I D Y u S U k s M T V 9 J n F 1 b 3 Q 7 L C Z x d W 9 0 O 1 N l Y 3 R p b 2 4 x L 1 R l Y W 1 T a W x 2 Z X I v U G l 2 b 3 R l Z C B D b 2 x 1 b W 4 u e 1 N l d C A 3 L k k s M T Z 9 J n F 1 b 3 Q 7 L C Z x d W 9 0 O 1 N l Y 3 R p b 2 4 x L 1 R l Y W 1 T a W x 2 Z X I v U G l 2 b 3 R l Z C B D b 2 x 1 b W 4 u e 1 N l d C A 3 L k l J L D E 3 f S Z x d W 9 0 O y w m c X V v d D t T Z W N 0 a W 9 u M S 9 U Z W F t U 2 l s d m V y L 1 B p d m 9 0 Z W Q g Q 2 9 s d W 1 u L n t T Z X Q g O C 5 J L D E 4 f S Z x d W 9 0 O y w m c X V v d D t T Z W N 0 a W 9 u M S 9 U Z W F t U 2 l s d m V y L 1 B p d m 9 0 Z W Q g Q 2 9 s d W 1 u L n t T Z X Q g O C 5 J S S w x O X 0 m c X V v d D s s J n F 1 b 3 Q 7 U 2 V j d G l v b j E v V G V h b V N p b H Z l c i 9 Q a X Z v d G V k I E N v b H V t b i 5 7 U 2 V 0 I D k u S S w y M H 0 m c X V v d D s s J n F 1 b 3 Q 7 U 2 V j d G l v b j E v V G V h b V N p b H Z l c i 9 Q a X Z v d G V k I E N v b H V t b i 5 7 U 2 V 0 I D k u S U k s M j F 9 J n F 1 b 3 Q 7 L C Z x d W 9 0 O 1 N l Y 3 R p b 2 4 x L 1 R l Y W 1 T a W x 2 Z X I v U G l 2 b 3 R l Z C B D b 2 x 1 b W 4 u e 1 N l d C A x M C 5 J L D N 9 J n F 1 b 3 Q 7 L C Z x d W 9 0 O 1 N l Y 3 R p b 2 4 x L 1 R l Y W 1 T a W x 2 Z X I v U G l 2 b 3 R l Z C B D b 2 x 1 b W 4 u e 1 N l d C A x M C 5 J S S w 0 f S Z x d W 9 0 O y w m c X V v d D t T Z W N 0 a W 9 u M S 9 U Z W F t U 2 l s d m V y L 1 B p d m 9 0 Z W Q g Q 2 9 s d W 1 u L n t T Z X Q g M T A u S U l J L D V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Z W F t U 2 l s d m V y L 1 B p d m 9 0 Z W Q g Q 2 9 s d W 1 u L n t U Z W F t L D B 9 J n F 1 b 3 Q 7 L C Z x d W 9 0 O 1 N l Y 3 R p b 2 4 x L 1 R l Y W 1 T a W x 2 Z X I v U G l 2 b 3 R l Z C B D b 2 x 1 b W 4 u e 1 N l d C A x L k k s M X 0 m c X V v d D s s J n F 1 b 3 Q 7 U 2 V j d G l v b j E v V G V h b V N p b H Z l c i 9 Q a X Z v d G V k I E N v b H V t b i 5 7 U 2 V 0 I D E u S U k s M n 0 m c X V v d D s s J n F 1 b 3 Q 7 U 2 V j d G l v b j E v V G V h b V N p b H Z l c i 9 Q a X Z v d G V k I E N v b H V t b i 5 7 U 2 V 0 I D I u S S w 2 f S Z x d W 9 0 O y w m c X V v d D t T Z W N 0 a W 9 u M S 9 U Z W F t U 2 l s d m V y L 1 B p d m 9 0 Z W Q g Q 2 9 s d W 1 u L n t T Z X Q g M i 5 J S S w 3 f S Z x d W 9 0 O y w m c X V v d D t T Z W N 0 a W 9 u M S 9 U Z W F t U 2 l s d m V y L 1 B p d m 9 0 Z W Q g Q 2 9 s d W 1 u L n t T Z X Q g M y 5 J L D h 9 J n F 1 b 3 Q 7 L C Z x d W 9 0 O 1 N l Y 3 R p b 2 4 x L 1 R l Y W 1 T a W x 2 Z X I v U G l 2 b 3 R l Z C B D b 2 x 1 b W 4 u e 1 N l d C A z L k l J L D l 9 J n F 1 b 3 Q 7 L C Z x d W 9 0 O 1 N l Y 3 R p b 2 4 x L 1 R l Y W 1 T a W x 2 Z X I v U G l 2 b 3 R l Z C B D b 2 x 1 b W 4 u e 1 N l d C A 0 L k k s M T B 9 J n F 1 b 3 Q 7 L C Z x d W 9 0 O 1 N l Y 3 R p b 2 4 x L 1 R l Y W 1 T a W x 2 Z X I v U G l 2 b 3 R l Z C B D b 2 x 1 b W 4 u e 1 N l d C A 0 L k l J L D E x f S Z x d W 9 0 O y w m c X V v d D t T Z W N 0 a W 9 u M S 9 U Z W F t U 2 l s d m V y L 1 B p d m 9 0 Z W Q g Q 2 9 s d W 1 u L n t T Z X Q g N S 5 J L D E y f S Z x d W 9 0 O y w m c X V v d D t T Z W N 0 a W 9 u M S 9 U Z W F t U 2 l s d m V y L 1 B p d m 9 0 Z W Q g Q 2 9 s d W 1 u L n t T Z X Q g N S 5 J S S w x M 3 0 m c X V v d D s s J n F 1 b 3 Q 7 U 2 V j d G l v b j E v V G V h b V N p b H Z l c i 9 Q a X Z v d G V k I E N v b H V t b i 5 7 U 2 V 0 I D Y u S S w x N H 0 m c X V v d D s s J n F 1 b 3 Q 7 U 2 V j d G l v b j E v V G V h b V N p b H Z l c i 9 Q a X Z v d G V k I E N v b H V t b i 5 7 U 2 V 0 I D Y u S U k s M T V 9 J n F 1 b 3 Q 7 L C Z x d W 9 0 O 1 N l Y 3 R p b 2 4 x L 1 R l Y W 1 T a W x 2 Z X I v U G l 2 b 3 R l Z C B D b 2 x 1 b W 4 u e 1 N l d C A 3 L k k s M T Z 9 J n F 1 b 3 Q 7 L C Z x d W 9 0 O 1 N l Y 3 R p b 2 4 x L 1 R l Y W 1 T a W x 2 Z X I v U G l 2 b 3 R l Z C B D b 2 x 1 b W 4 u e 1 N l d C A 3 L k l J L D E 3 f S Z x d W 9 0 O y w m c X V v d D t T Z W N 0 a W 9 u M S 9 U Z W F t U 2 l s d m V y L 1 B p d m 9 0 Z W Q g Q 2 9 s d W 1 u L n t T Z X Q g O C 5 J L D E 4 f S Z x d W 9 0 O y w m c X V v d D t T Z W N 0 a W 9 u M S 9 U Z W F t U 2 l s d m V y L 1 B p d m 9 0 Z W Q g Q 2 9 s d W 1 u L n t T Z X Q g O C 5 J S S w x O X 0 m c X V v d D s s J n F 1 b 3 Q 7 U 2 V j d G l v b j E v V G V h b V N p b H Z l c i 9 Q a X Z v d G V k I E N v b H V t b i 5 7 U 2 V 0 I D k u S S w y M H 0 m c X V v d D s s J n F 1 b 3 Q 7 U 2 V j d G l v b j E v V G V h b V N p b H Z l c i 9 Q a X Z v d G V k I E N v b H V t b i 5 7 U 2 V 0 I D k u S U k s M j F 9 J n F 1 b 3 Q 7 L C Z x d W 9 0 O 1 N l Y 3 R p b 2 4 x L 1 R l Y W 1 T a W x 2 Z X I v U G l 2 b 3 R l Z C B D b 2 x 1 b W 4 u e 1 N l d C A x M C 5 J L D N 9 J n F 1 b 3 Q 7 L C Z x d W 9 0 O 1 N l Y 3 R p b 2 4 x L 1 R l Y W 1 T a W x 2 Z X I v U G l 2 b 3 R l Z C B D b 2 x 1 b W 4 u e 1 N l d C A x M C 5 J S S w 0 f S Z x d W 9 0 O y w m c X V v d D t T Z W N 0 a W 9 u M S 9 U Z W F t U 2 l s d m V y L 1 B p d m 9 0 Z W Q g Q 2 9 s d W 1 u L n t T Z X Q g M T A u S U l J L D V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Z W F t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P C 9 J d G V t U G F 0 a D 4 8 L 0 l 0 Z W 1 M b 2 N h d G l v b j 4 8 U 3 R h Y m x l R W 5 0 c m l l c z 4 8 R W 5 0 c n k g V H l w Z T 0 i R m l s b F R h c m d l d C I g V m F s d W U 9 I n N U Z W F t R 2 9 s Z C I g L z 4 8 R W 5 0 c n k g V H l w Z T 0 i T G 9 h Z G V k V G 9 B b m F s e X N p c 1 N l c n Z p Y 2 V z I i B W Y W x 1 Z T 0 i b D A i I C 8 + P E V u d H J 5 I F R 5 c G U 9 I k Z p b G x D b 2 x 1 b W 5 O Y W 1 l c y I g V m F s d W U 9 I n N b J n F 1 b 3 Q 7 V G V h b S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5 J J n F 1 b 3 Q 7 L C Z x d W 9 0 O 1 N l d C A 3 L k l J J n F 1 b 3 Q 7 L C Z x d W 9 0 O 1 N l d C A 4 L k k m c X V v d D s s J n F 1 b 3 Q 7 U 2 V 0 I D g u S U k m c X V v d D s s J n F 1 b 3 Q 7 U 2 V 0 I D k u S S Z x d W 9 0 O y w m c X V v d D t T Z X Q g O S 5 J S S Z x d W 9 0 O y w m c X V v d D t T Z X Q g M T A u S S Z x d W 9 0 O y w m c X V v d D t T Z X Q g M T A u S U k m c X V v d D s s J n F 1 b 3 Q 7 U 2 V 0 I D E w L k l J S S Z x d W 9 0 O 1 0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T k t M D E t M j Z U M T I 6 N T k 6 M D k u N T M x M T A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W I y Z D I 5 N D A t Y T E z O C 0 0 Z W Y 3 L W I 2 N T Q t O T U 0 Z G I 1 N W Y 3 N W R h I i A v P j x F b n R y e S B U e X B l P S J G a W x s Q 2 9 1 b n Q i I F Z h b H V l P S J s N j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U 2 V 0 I D E u S S w x f S Z x d W 9 0 O y w m c X V v d D t T Z W N 0 a W 9 u M S 9 U Z W F t R 2 9 s Z C 9 Q a X Z v d G V k I E N v b H V t b i 5 7 U 2 V 0 I D E u S U k s M n 0 m c X V v d D s s J n F 1 b 3 Q 7 U 2 V j d G l v b j E v V G V h b U d v b G Q v U G l 2 b 3 R l Z C B D b 2 x 1 b W 4 u e 1 N l d C A y L k k s N n 0 m c X V v d D s s J n F 1 b 3 Q 7 U 2 V j d G l v b j E v V G V h b U d v b G Q v U G l 2 b 3 R l Z C B D b 2 x 1 b W 4 u e 1 N l d C A y L k l J L D d 9 J n F 1 b 3 Q 7 L C Z x d W 9 0 O 1 N l Y 3 R p b 2 4 x L 1 R l Y W 1 H b 2 x k L 1 B p d m 9 0 Z W Q g Q 2 9 s d W 1 u L n t T Z X Q g M y 5 J L D h 9 J n F 1 b 3 Q 7 L C Z x d W 9 0 O 1 N l Y 3 R p b 2 4 x L 1 R l Y W 1 H b 2 x k L 1 B p d m 9 0 Z W Q g Q 2 9 s d W 1 u L n t T Z X Q g M y 5 J S S w 5 f S Z x d W 9 0 O y w m c X V v d D t T Z W N 0 a W 9 u M S 9 U Z W F t R 2 9 s Z C 9 Q a X Z v d G V k I E N v b H V t b i 5 7 U 2 V 0 I D Q u S S w x M H 0 m c X V v d D s s J n F 1 b 3 Q 7 U 2 V j d G l v b j E v V G V h b U d v b G Q v U G l 2 b 3 R l Z C B D b 2 x 1 b W 4 u e 1 N l d C A 0 L k l J L D E x f S Z x d W 9 0 O y w m c X V v d D t T Z W N 0 a W 9 u M S 9 U Z W F t R 2 9 s Z C 9 Q a X Z v d G V k I E N v b H V t b i 5 7 U 2 V 0 I D U u S S w x M n 0 m c X V v d D s s J n F 1 b 3 Q 7 U 2 V j d G l v b j E v V G V h b U d v b G Q v U G l 2 b 3 R l Z C B D b 2 x 1 b W 4 u e 1 N l d C A 1 L k l J L D E z f S Z x d W 9 0 O y w m c X V v d D t T Z W N 0 a W 9 u M S 9 U Z W F t R 2 9 s Z C 9 Q a X Z v d G V k I E N v b H V t b i 5 7 U 2 V 0 I D Y u S S w x N H 0 m c X V v d D s s J n F 1 b 3 Q 7 U 2 V j d G l v b j E v V G V h b U d v b G Q v U G l 2 b 3 R l Z C B D b 2 x 1 b W 4 u e 1 N l d C A 2 L k l J L D E 1 f S Z x d W 9 0 O y w m c X V v d D t T Z W N 0 a W 9 u M S 9 U Z W F t R 2 9 s Z C 9 Q a X Z v d G V k I E N v b H V t b i 5 7 U 2 V 0 I D c u S S w x N n 0 m c X V v d D s s J n F 1 b 3 Q 7 U 2 V j d G l v b j E v V G V h b U d v b G Q v U G l 2 b 3 R l Z C B D b 2 x 1 b W 4 u e 1 N l d C A 3 L k l J L D E 3 f S Z x d W 9 0 O y w m c X V v d D t T Z W N 0 a W 9 u M S 9 U Z W F t R 2 9 s Z C 9 Q a X Z v d G V k I E N v b H V t b i 5 7 U 2 V 0 I D g u S S w x O H 0 m c X V v d D s s J n F 1 b 3 Q 7 U 2 V j d G l v b j E v V G V h b U d v b G Q v U G l 2 b 3 R l Z C B D b 2 x 1 b W 4 u e 1 N l d C A 4 L k l J L D E 5 f S Z x d W 9 0 O y w m c X V v d D t T Z W N 0 a W 9 u M S 9 U Z W F t R 2 9 s Z C 9 Q a X Z v d G V k I E N v b H V t b i 5 7 U 2 V 0 I D k u S S w y M H 0 m c X V v d D s s J n F 1 b 3 Q 7 U 2 V j d G l v b j E v V G V h b U d v b G Q v U G l 2 b 3 R l Z C B D b 2 x 1 b W 4 u e 1 N l d C A 5 L k l J L D I x f S Z x d W 9 0 O y w m c X V v d D t T Z W N 0 a W 9 u M S 9 U Z W F t R 2 9 s Z C 9 Q a X Z v d G V k I E N v b H V t b i 5 7 U 2 V 0 I D E w L k k s M 3 0 m c X V v d D s s J n F 1 b 3 Q 7 U 2 V j d G l v b j E v V G V h b U d v b G Q v U G l 2 b 3 R l Z C B D b 2 x 1 b W 4 u e 1 N l d C A x M C 5 J S S w 0 f S Z x d W 9 0 O y w m c X V v d D t T Z W N 0 a W 9 u M S 9 U Z W F t R 2 9 s Z C 9 Q a X Z v d G V k I E N v b H V t b i 5 7 U 2 V 0 I D E w L k l J S S w 1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1 N l d C A x L k k s M X 0 m c X V v d D s s J n F 1 b 3 Q 7 U 2 V j d G l v b j E v V G V h b U d v b G Q v U G l 2 b 3 R l Z C B D b 2 x 1 b W 4 u e 1 N l d C A x L k l J L D J 9 J n F 1 b 3 Q 7 L C Z x d W 9 0 O 1 N l Y 3 R p b 2 4 x L 1 R l Y W 1 H b 2 x k L 1 B p d m 9 0 Z W Q g Q 2 9 s d W 1 u L n t T Z X Q g M i 5 J L D Z 9 J n F 1 b 3 Q 7 L C Z x d W 9 0 O 1 N l Y 3 R p b 2 4 x L 1 R l Y W 1 H b 2 x k L 1 B p d m 9 0 Z W Q g Q 2 9 s d W 1 u L n t T Z X Q g M i 5 J S S w 3 f S Z x d W 9 0 O y w m c X V v d D t T Z W N 0 a W 9 u M S 9 U Z W F t R 2 9 s Z C 9 Q a X Z v d G V k I E N v b H V t b i 5 7 U 2 V 0 I D M u S S w 4 f S Z x d W 9 0 O y w m c X V v d D t T Z W N 0 a W 9 u M S 9 U Z W F t R 2 9 s Z C 9 Q a X Z v d G V k I E N v b H V t b i 5 7 U 2 V 0 I D M u S U k s O X 0 m c X V v d D s s J n F 1 b 3 Q 7 U 2 V j d G l v b j E v V G V h b U d v b G Q v U G l 2 b 3 R l Z C B D b 2 x 1 b W 4 u e 1 N l d C A 0 L k k s M T B 9 J n F 1 b 3 Q 7 L C Z x d W 9 0 O 1 N l Y 3 R p b 2 4 x L 1 R l Y W 1 H b 2 x k L 1 B p d m 9 0 Z W Q g Q 2 9 s d W 1 u L n t T Z X Q g N C 5 J S S w x M X 0 m c X V v d D s s J n F 1 b 3 Q 7 U 2 V j d G l v b j E v V G V h b U d v b G Q v U G l 2 b 3 R l Z C B D b 2 x 1 b W 4 u e 1 N l d C A 1 L k k s M T J 9 J n F 1 b 3 Q 7 L C Z x d W 9 0 O 1 N l Y 3 R p b 2 4 x L 1 R l Y W 1 H b 2 x k L 1 B p d m 9 0 Z W Q g Q 2 9 s d W 1 u L n t T Z X Q g N S 5 J S S w x M 3 0 m c X V v d D s s J n F 1 b 3 Q 7 U 2 V j d G l v b j E v V G V h b U d v b G Q v U G l 2 b 3 R l Z C B D b 2 x 1 b W 4 u e 1 N l d C A 2 L k k s M T R 9 J n F 1 b 3 Q 7 L C Z x d W 9 0 O 1 N l Y 3 R p b 2 4 x L 1 R l Y W 1 H b 2 x k L 1 B p d m 9 0 Z W Q g Q 2 9 s d W 1 u L n t T Z X Q g N i 5 J S S w x N X 0 m c X V v d D s s J n F 1 b 3 Q 7 U 2 V j d G l v b j E v V G V h b U d v b G Q v U G l 2 b 3 R l Z C B D b 2 x 1 b W 4 u e 1 N l d C A 3 L k k s M T Z 9 J n F 1 b 3 Q 7 L C Z x d W 9 0 O 1 N l Y 3 R p b 2 4 x L 1 R l Y W 1 H b 2 x k L 1 B p d m 9 0 Z W Q g Q 2 9 s d W 1 u L n t T Z X Q g N y 5 J S S w x N 3 0 m c X V v d D s s J n F 1 b 3 Q 7 U 2 V j d G l v b j E v V G V h b U d v b G Q v U G l 2 b 3 R l Z C B D b 2 x 1 b W 4 u e 1 N l d C A 4 L k k s M T h 9 J n F 1 b 3 Q 7 L C Z x d W 9 0 O 1 N l Y 3 R p b 2 4 x L 1 R l Y W 1 H b 2 x k L 1 B p d m 9 0 Z W Q g Q 2 9 s d W 1 u L n t T Z X Q g O C 5 J S S w x O X 0 m c X V v d D s s J n F 1 b 3 Q 7 U 2 V j d G l v b j E v V G V h b U d v b G Q v U G l 2 b 3 R l Z C B D b 2 x 1 b W 4 u e 1 N l d C A 5 L k k s M j B 9 J n F 1 b 3 Q 7 L C Z x d W 9 0 O 1 N l Y 3 R p b 2 4 x L 1 R l Y W 1 H b 2 x k L 1 B p d m 9 0 Z W Q g Q 2 9 s d W 1 u L n t T Z X Q g O S 5 J S S w y M X 0 m c X V v d D s s J n F 1 b 3 Q 7 U 2 V j d G l v b j E v V G V h b U d v b G Q v U G l 2 b 3 R l Z C B D b 2 x 1 b W 4 u e 1 N l d C A x M C 5 J L D N 9 J n F 1 b 3 Q 7 L C Z x d W 9 0 O 1 N l Y 3 R p b 2 4 x L 1 R l Y W 1 H b 2 x k L 1 B p d m 9 0 Z W Q g Q 2 9 s d W 1 u L n t T Z X Q g M T A u S U k s N H 0 m c X V v d D s s J n F 1 b 3 Q 7 U 2 V j d G l v b j E v V G V h b U d v b G Q v U G l 2 b 3 R l Z C B D b 2 x 1 b W 4 u e 1 N l d C A x M C 5 J S U k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T w v S X R l b V B h d G g + P C 9 J d G V t T G 9 j Y X R p b 2 4 + P F N 0 Y W J s Z U V u d H J p Z X M + P E V u d H J 5 I F R 5 c G U 9 I k Z p b G x U Y X J n Z X Q i I F Z h b H V l P S J z V G V h b V B s Y X R p b n V t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l Q x M j o 1 O T o w O C 4 0 O D I 4 N z E 1 W i I g L z 4 8 R W 5 0 c n k g V H l w Z T 0 i R m l s b E N v b H V t b l R 5 c G V z I i B W Y W x 1 Z T 0 i c 0 J n V U Z C U V V G Q l F V R k J R V U Z C U V V G Q l F V R k J R V U Z C U T 0 9 I i A v P j x F b n R y e S B U e X B l P S J G a W x s Q 2 9 s d W 1 u T m F t Z X M i I F Z h b H V l P S J z W y Z x d W 9 0 O 1 R l Y W 0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u S S Z x d W 9 0 O y w m c X V v d D t T Z X Q g N y 5 J S S Z x d W 9 0 O y w m c X V v d D t T Z X Q g O C 5 J J n F 1 b 3 Q 7 L C Z x d W 9 0 O 1 N l d C A 4 L k l J J n F 1 b 3 Q 7 L C Z x d W 9 0 O 1 N l d C A 5 L k k m c X V v d D s s J n F 1 b 3 Q 7 U 2 V 0 I D k u S U k m c X V v d D s s J n F 1 b 3 Q 7 U 2 V 0 I D E w L k k m c X V v d D s s J n F 1 b 3 Q 7 U 2 V 0 I D E w L k l J J n F 1 b 3 Q 7 L C Z x d W 9 0 O 1 N l d C A x M C 5 J S U k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5 M D I 4 Z m F l O C 0 5 Y z I 4 L T Q x N j c t O T k z Z i 0 w M D l k M T V j O T Y 4 N G I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Q b G F 0 a W 5 1 b S 9 Q a X Z v d G V k I E N v b H V t b i 5 7 V G V h b S w w f S Z x d W 9 0 O y w m c X V v d D t T Z W N 0 a W 9 u M S 9 U Z W F t U G x h d G l u d W 0 v U G l 2 b 3 R l Z C B D b 2 x 1 b W 4 u e 1 N l d C A x L k k s M X 0 m c X V v d D s s J n F 1 b 3 Q 7 U 2 V j d G l v b j E v V G V h b V B s Y X R p b n V t L 1 B p d m 9 0 Z W Q g Q 2 9 s d W 1 u L n t T Z X Q g M S 5 J S S w y f S Z x d W 9 0 O y w m c X V v d D t T Z W N 0 a W 9 u M S 9 U Z W F t U G x h d G l u d W 0 v U G l 2 b 3 R l Z C B D b 2 x 1 b W 4 u e 1 N l d C A y L k k s N n 0 m c X V v d D s s J n F 1 b 3 Q 7 U 2 V j d G l v b j E v V G V h b V B s Y X R p b n V t L 1 B p d m 9 0 Z W Q g Q 2 9 s d W 1 u L n t T Z X Q g M i 5 J S S w 3 f S Z x d W 9 0 O y w m c X V v d D t T Z W N 0 a W 9 u M S 9 U Z W F t U G x h d G l u d W 0 v U G l 2 b 3 R l Z C B D b 2 x 1 b W 4 u e 1 N l d C A z L k k s O H 0 m c X V v d D s s J n F 1 b 3 Q 7 U 2 V j d G l v b j E v V G V h b V B s Y X R p b n V t L 1 B p d m 9 0 Z W Q g Q 2 9 s d W 1 u L n t T Z X Q g M y 5 J S S w 5 f S Z x d W 9 0 O y w m c X V v d D t T Z W N 0 a W 9 u M S 9 U Z W F t U G x h d G l u d W 0 v U G l 2 b 3 R l Z C B D b 2 x 1 b W 4 u e 1 N l d C A 0 L k k s M T B 9 J n F 1 b 3 Q 7 L C Z x d W 9 0 O 1 N l Y 3 R p b 2 4 x L 1 R l Y W 1 Q b G F 0 a W 5 1 b S 9 Q a X Z v d G V k I E N v b H V t b i 5 7 U 2 V 0 I D Q u S U k s M T F 9 J n F 1 b 3 Q 7 L C Z x d W 9 0 O 1 N l Y 3 R p b 2 4 x L 1 R l Y W 1 Q b G F 0 a W 5 1 b S 9 Q a X Z v d G V k I E N v b H V t b i 5 7 U 2 V 0 I D U u S S w x M n 0 m c X V v d D s s J n F 1 b 3 Q 7 U 2 V j d G l v b j E v V G V h b V B s Y X R p b n V t L 1 B p d m 9 0 Z W Q g Q 2 9 s d W 1 u L n t T Z X Q g N S 5 J S S w x M 3 0 m c X V v d D s s J n F 1 b 3 Q 7 U 2 V j d G l v b j E v V G V h b V B s Y X R p b n V t L 1 B p d m 9 0 Z W Q g Q 2 9 s d W 1 u L n t T Z X Q g N i 5 J L D E 0 f S Z x d W 9 0 O y w m c X V v d D t T Z W N 0 a W 9 u M S 9 U Z W F t U G x h d G l u d W 0 v U G l 2 b 3 R l Z C B D b 2 x 1 b W 4 u e 1 N l d C A 2 L k l J L D E 1 f S Z x d W 9 0 O y w m c X V v d D t T Z W N 0 a W 9 u M S 9 U Z W F t U G x h d G l u d W 0 v U G l 2 b 3 R l Z C B D b 2 x 1 b W 4 u e 1 N l d C A 3 L k k s M T Z 9 J n F 1 b 3 Q 7 L C Z x d W 9 0 O 1 N l Y 3 R p b 2 4 x L 1 R l Y W 1 Q b G F 0 a W 5 1 b S 9 Q a X Z v d G V k I E N v b H V t b i 5 7 U 2 V 0 I D c u S U k s M T d 9 J n F 1 b 3 Q 7 L C Z x d W 9 0 O 1 N l Y 3 R p b 2 4 x L 1 R l Y W 1 Q b G F 0 a W 5 1 b S 9 Q a X Z v d G V k I E N v b H V t b i 5 7 U 2 V 0 I D g u S S w x O H 0 m c X V v d D s s J n F 1 b 3 Q 7 U 2 V j d G l v b j E v V G V h b V B s Y X R p b n V t L 1 B p d m 9 0 Z W Q g Q 2 9 s d W 1 u L n t T Z X Q g O C 5 J S S w x O X 0 m c X V v d D s s J n F 1 b 3 Q 7 U 2 V j d G l v b j E v V G V h b V B s Y X R p b n V t L 1 B p d m 9 0 Z W Q g Q 2 9 s d W 1 u L n t T Z X Q g O S 5 J L D I w f S Z x d W 9 0 O y w m c X V v d D t T Z W N 0 a W 9 u M S 9 U Z W F t U G x h d G l u d W 0 v U G l 2 b 3 R l Z C B D b 2 x 1 b W 4 u e 1 N l d C A 5 L k l J L D I x f S Z x d W 9 0 O y w m c X V v d D t T Z W N 0 a W 9 u M S 9 U Z W F t U G x h d G l u d W 0 v U G l 2 b 3 R l Z C B D b 2 x 1 b W 4 u e 1 N l d C A x M C 5 J L D N 9 J n F 1 b 3 Q 7 L C Z x d W 9 0 O 1 N l Y 3 R p b 2 4 x L 1 R l Y W 1 Q b G F 0 a W 5 1 b S 9 Q a X Z v d G V k I E N v b H V t b i 5 7 U 2 V 0 I D E w L k l J L D R 9 J n F 1 b 3 Q 7 L C Z x d W 9 0 O 1 N l Y 3 R p b 2 4 x L 1 R l Y W 1 Q b G F 0 a W 5 1 b S 9 Q a X Z v d G V k I E N v b H V t b i 5 7 U 2 V 0 I D E w L k l J S S w 1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U 2 V 0 I D E u S S w x f S Z x d W 9 0 O y w m c X V v d D t T Z W N 0 a W 9 u M S 9 U Z W F t U G x h d G l u d W 0 v U G l 2 b 3 R l Z C B D b 2 x 1 b W 4 u e 1 N l d C A x L k l J L D J 9 J n F 1 b 3 Q 7 L C Z x d W 9 0 O 1 N l Y 3 R p b 2 4 x L 1 R l Y W 1 Q b G F 0 a W 5 1 b S 9 Q a X Z v d G V k I E N v b H V t b i 5 7 U 2 V 0 I D I u S S w 2 f S Z x d W 9 0 O y w m c X V v d D t T Z W N 0 a W 9 u M S 9 U Z W F t U G x h d G l u d W 0 v U G l 2 b 3 R l Z C B D b 2 x 1 b W 4 u e 1 N l d C A y L k l J L D d 9 J n F 1 b 3 Q 7 L C Z x d W 9 0 O 1 N l Y 3 R p b 2 4 x L 1 R l Y W 1 Q b G F 0 a W 5 1 b S 9 Q a X Z v d G V k I E N v b H V t b i 5 7 U 2 V 0 I D M u S S w 4 f S Z x d W 9 0 O y w m c X V v d D t T Z W N 0 a W 9 u M S 9 U Z W F t U G x h d G l u d W 0 v U G l 2 b 3 R l Z C B D b 2 x 1 b W 4 u e 1 N l d C A z L k l J L D l 9 J n F 1 b 3 Q 7 L C Z x d W 9 0 O 1 N l Y 3 R p b 2 4 x L 1 R l Y W 1 Q b G F 0 a W 5 1 b S 9 Q a X Z v d G V k I E N v b H V t b i 5 7 U 2 V 0 I D Q u S S w x M H 0 m c X V v d D s s J n F 1 b 3 Q 7 U 2 V j d G l v b j E v V G V h b V B s Y X R p b n V t L 1 B p d m 9 0 Z W Q g Q 2 9 s d W 1 u L n t T Z X Q g N C 5 J S S w x M X 0 m c X V v d D s s J n F 1 b 3 Q 7 U 2 V j d G l v b j E v V G V h b V B s Y X R p b n V t L 1 B p d m 9 0 Z W Q g Q 2 9 s d W 1 u L n t T Z X Q g N S 5 J L D E y f S Z x d W 9 0 O y w m c X V v d D t T Z W N 0 a W 9 u M S 9 U Z W F t U G x h d G l u d W 0 v U G l 2 b 3 R l Z C B D b 2 x 1 b W 4 u e 1 N l d C A 1 L k l J L D E z f S Z x d W 9 0 O y w m c X V v d D t T Z W N 0 a W 9 u M S 9 U Z W F t U G x h d G l u d W 0 v U G l 2 b 3 R l Z C B D b 2 x 1 b W 4 u e 1 N l d C A 2 L k k s M T R 9 J n F 1 b 3 Q 7 L C Z x d W 9 0 O 1 N l Y 3 R p b 2 4 x L 1 R l Y W 1 Q b G F 0 a W 5 1 b S 9 Q a X Z v d G V k I E N v b H V t b i 5 7 U 2 V 0 I D Y u S U k s M T V 9 J n F 1 b 3 Q 7 L C Z x d W 9 0 O 1 N l Y 3 R p b 2 4 x L 1 R l Y W 1 Q b G F 0 a W 5 1 b S 9 Q a X Z v d G V k I E N v b H V t b i 5 7 U 2 V 0 I D c u S S w x N n 0 m c X V v d D s s J n F 1 b 3 Q 7 U 2 V j d G l v b j E v V G V h b V B s Y X R p b n V t L 1 B p d m 9 0 Z W Q g Q 2 9 s d W 1 u L n t T Z X Q g N y 5 J S S w x N 3 0 m c X V v d D s s J n F 1 b 3 Q 7 U 2 V j d G l v b j E v V G V h b V B s Y X R p b n V t L 1 B p d m 9 0 Z W Q g Q 2 9 s d W 1 u L n t T Z X Q g O C 5 J L D E 4 f S Z x d W 9 0 O y w m c X V v d D t T Z W N 0 a W 9 u M S 9 U Z W F t U G x h d G l u d W 0 v U G l 2 b 3 R l Z C B D b 2 x 1 b W 4 u e 1 N l d C A 4 L k l J L D E 5 f S Z x d W 9 0 O y w m c X V v d D t T Z W N 0 a W 9 u M S 9 U Z W F t U G x h d G l u d W 0 v U G l 2 b 3 R l Z C B D b 2 x 1 b W 4 u e 1 N l d C A 5 L k k s M j B 9 J n F 1 b 3 Q 7 L C Z x d W 9 0 O 1 N l Y 3 R p b 2 4 x L 1 R l Y W 1 Q b G F 0 a W 5 1 b S 9 Q a X Z v d G V k I E N v b H V t b i 5 7 U 2 V 0 I D k u S U k s M j F 9 J n F 1 b 3 Q 7 L C Z x d W 9 0 O 1 N l Y 3 R p b 2 4 x L 1 R l Y W 1 Q b G F 0 a W 5 1 b S 9 Q a X Z v d G V k I E N v b H V t b i 5 7 U 2 V 0 I D E w L k k s M 3 0 m c X V v d D s s J n F 1 b 3 Q 7 U 2 V j d G l v b j E v V G V h b V B s Y X R p b n V t L 1 B p d m 9 0 Z W Q g Q 2 9 s d W 1 u L n t T Z X Q g M T A u S U k s N H 0 m c X V v d D s s J n F 1 b 3 Q 7 U 2 V j d G l v b j E v V G V h b V B s Y X R p b n V t L 1 B p d m 9 0 Z W Q g Q 2 9 s d W 1 u L n t T Z X Q g M T A u S U l J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w L T A z V D A 3 O j U 1 O j Q 2 L j M x O T E 2 M z V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K h z z f t H c O i s n 9 a B 4 9 R a Y Y X L r m c X 2 k 2 8 S Z Q C U B v E R g Y e A A A A A A 6 A A A A A A g A A I A A A A F s B 0 d n 6 0 n 9 E 9 C m X H 1 X k X M 4 X Z U H x I u f 1 n u + K 5 K J K t O B T U A A A A J L P 4 a 9 d D H + S m 8 6 Q + J r w h U j g 1 r 1 A u + C b x V / C B f K M F h a d I H + r j i c p a A U z S W l I j Y T V L 1 h g a P r o I 0 e V f p 3 S d u a / P R B F / x v L 8 m A 0 z Z o w O a m a u R K 8 Q A A A A L / E H N 0 n t f t R v 6 g O S 5 K / 4 h G J z t q Y F 6 N E L V 7 A a q O v R z H 9 9 j Q J J g B L 5 0 Z R N h b c C O z 7 1 q K 8 L x Y g q f W w K 6 z V o e c X w U M = < / D a t a M a s h u p > 
</file>

<file path=customXml/itemProps1.xml><?xml version="1.0" encoding="utf-8"?>
<ds:datastoreItem xmlns:ds="http://schemas.openxmlformats.org/officeDocument/2006/customXml" ds:itemID="{197F0CF3-ED3D-4BD1-A319-C8F5778910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TeamPlatinum</vt:lpstr>
      <vt:lpstr>TeamGold</vt:lpstr>
      <vt:lpstr>TeamSilver</vt:lpstr>
      <vt:lpstr>PlayerPlatinum</vt:lpstr>
      <vt:lpstr>PlayerGold</vt:lpstr>
      <vt:lpstr>PlayerSilver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2018-07-09T06:39:57Z</dcterms:created>
  <dcterms:modified xsi:type="dcterms:W3CDTF">2019-10-03T07:56:03Z</dcterms:modified>
</cp:coreProperties>
</file>