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98C6220A-CE09-4C2B-8040-96C752FBC96F}" xr6:coauthVersionLast="45" xr6:coauthVersionMax="45" xr10:uidLastSave="{00000000-0000-0000-0000-000000000000}"/>
  <bookViews>
    <workbookView xWindow="-120" yWindow="-120" windowWidth="27870" windowHeight="18240" tabRatio="719" activeTab="2" xr2:uid="{0BA8A437-E564-4296-AF23-437220D626B0}"/>
  </bookViews>
  <sheets>
    <sheet name="Player Gold" sheetId="4" r:id="rId1"/>
    <sheet name="Team Gold" sheetId="20" r:id="rId2"/>
    <sheet name="Player Platinum" sheetId="5" r:id="rId3"/>
    <sheet name="Team Platinum" sheetId="19" r:id="rId4"/>
  </sheets>
  <definedNames>
    <definedName name="ExternalData_18" localSheetId="3" hidden="1">'Team Platinum'!$C$1:$J$8</definedName>
    <definedName name="ExternalData_19" localSheetId="1" hidden="1">'Team Gold'!$C$1:$F$2</definedName>
    <definedName name="ExternalData_3" localSheetId="0" hidden="1">'Player Gold'!$C$1:$F$5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9" l="1"/>
  <c r="A4" i="19"/>
  <c r="A6" i="19"/>
  <c r="A7" i="19"/>
  <c r="A2" i="19"/>
  <c r="A8" i="19"/>
  <c r="A3" i="19"/>
  <c r="D4" i="19"/>
  <c r="D5" i="19"/>
  <c r="D6" i="19"/>
  <c r="D7" i="19"/>
  <c r="D2" i="19"/>
  <c r="D8" i="19"/>
  <c r="D3" i="19"/>
  <c r="A6" i="5"/>
  <c r="A9" i="5"/>
  <c r="A10" i="5"/>
  <c r="A5" i="5"/>
  <c r="A11" i="5"/>
  <c r="A2" i="5"/>
  <c r="A3" i="5"/>
  <c r="A4" i="5"/>
  <c r="A12" i="5"/>
  <c r="A13" i="5"/>
  <c r="A7" i="5"/>
  <c r="A14" i="5"/>
  <c r="A8" i="5"/>
  <c r="A15" i="5"/>
  <c r="A16" i="5"/>
  <c r="D6" i="5"/>
  <c r="D9" i="5"/>
  <c r="D10" i="5"/>
  <c r="D5" i="5"/>
  <c r="D11" i="5"/>
  <c r="D2" i="5"/>
  <c r="D3" i="5"/>
  <c r="D4" i="5"/>
  <c r="D12" i="5"/>
  <c r="D13" i="5"/>
  <c r="D7" i="5"/>
  <c r="D14" i="5"/>
  <c r="D8" i="5"/>
  <c r="D15" i="5"/>
  <c r="D16" i="5"/>
  <c r="A2" i="20"/>
  <c r="D2" i="20"/>
  <c r="A2" i="4"/>
  <c r="A3" i="4"/>
  <c r="A4" i="4"/>
  <c r="A5" i="4"/>
  <c r="D2" i="4"/>
  <c r="D3" i="4"/>
  <c r="D4" i="4"/>
  <c r="D5" i="4"/>
</calcChain>
</file>

<file path=xl/sharedStrings.xml><?xml version="1.0" encoding="utf-8"?>
<sst xmlns="http://schemas.openxmlformats.org/spreadsheetml/2006/main" count="73" uniqueCount="36">
  <si>
    <t>Player</t>
  </si>
  <si>
    <t>ex-Clusum</t>
  </si>
  <si>
    <t>Smehur</t>
  </si>
  <si>
    <t>AW_FC_1986</t>
  </si>
  <si>
    <t>TheNightSlasher</t>
  </si>
  <si>
    <t>TheTechnoTurian</t>
  </si>
  <si>
    <t>The_Doctor46N7</t>
  </si>
  <si>
    <t>Alfonsedode</t>
  </si>
  <si>
    <t>MM-AsariGod</t>
  </si>
  <si>
    <t>MMLosingYouToYou</t>
  </si>
  <si>
    <t>MM-nOeXTRACTION</t>
  </si>
  <si>
    <t>Team</t>
  </si>
  <si>
    <t>ex-Clusum | Smehur | TheTechnoTurian | The_Doctor46N7</t>
  </si>
  <si>
    <t>Time</t>
  </si>
  <si>
    <t xml:space="preserve"> - </t>
  </si>
  <si>
    <t>Count</t>
  </si>
  <si>
    <t>Coruscant terrorist coup</t>
  </si>
  <si>
    <t>Underground Separatist Droid Factory</t>
  </si>
  <si>
    <t>The Ras Prosecutor</t>
  </si>
  <si>
    <t>Kashyyyk Operation</t>
  </si>
  <si>
    <t>Battle for Geonosis</t>
  </si>
  <si>
    <t>Mygeeto</t>
  </si>
  <si>
    <t>Zachoida</t>
  </si>
  <si>
    <t>RealKobeBean</t>
  </si>
  <si>
    <t>MM-Ryoku</t>
  </si>
  <si>
    <t>Okami_Sanjuro</t>
  </si>
  <si>
    <t>N7SpectreMD</t>
  </si>
  <si>
    <t>MM-La-La-Lal-38</t>
  </si>
  <si>
    <t>Chaosdivide </t>
  </si>
  <si>
    <t>MM-nOeXTRACTION | MM-Ryoku | MMLosingYouToYou | RealKobeBean</t>
  </si>
  <si>
    <t>AW_FC_1986 | ex-Clusum | N7SpectreMD | TheNightSlasher</t>
  </si>
  <si>
    <t>MM-AsariGod | MM-nOeXTRACTION | MM-Ryoku | TheNightSlasher</t>
  </si>
  <si>
    <t>MM-AsariGod | MM-La-La-Lal-38 | MM-nOeXTRACTION | MMLosingYouToYou</t>
  </si>
  <si>
    <t>MM-AsariGod | MM-nOeXTRACTION | MM-Ryoku | MMLosingYouToYou</t>
  </si>
  <si>
    <t>AW_FC_1986 | Chaosdivide  | Okami_Sanjuro | Zachoida</t>
  </si>
  <si>
    <t>Alfonsedode | AW_FC_1986 | ex-Clusum | Smehur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</si>
</sst>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E75204-A646-44FC-A639-F5D4AA51D1DD}" name="PlayerGold" displayName="PlayerGold" ref="A1:F5" totalsRowShown="0">
  <autoFilter ref="A1:F5" xr:uid="{75E32DF2-B7D1-4E21-B067-53EB9F9748A2}"/>
  <sortState xmlns:xlrd2="http://schemas.microsoft.com/office/spreadsheetml/2017/richdata2" ref="A2:F5">
    <sortCondition descending="1" ref="D1:D5"/>
  </sortState>
  <tableColumns count="6">
    <tableColumn id="15" xr3:uid="{EDDD632F-97A5-450A-A02F-573A672F38AD}" name="Time" dataDxfId="22">
      <calculatedColumnFormula>SUM(#REF!)</calculatedColumnFormula>
    </tableColumn>
    <tableColumn id="16" xr3:uid="{BEC20656-0D98-41A4-A5E6-592E8E555E2C}" name=" - " dataDxfId="21"/>
    <tableColumn id="2" xr3:uid="{109F6945-579B-461B-9EDE-3853C1B22DDB}" name="Player" dataDxfId="20"/>
    <tableColumn id="17" xr3:uid="{DC60D44E-66DA-4427-8334-D0AA3B26010B}" name="Count" dataDxfId="19">
      <calculatedColumnFormula>COUNT(#REF!)</calculatedColumnFormula>
    </tableColumn>
    <tableColumn id="1" xr3:uid="{F01283ED-5023-447B-B4AF-7407570BC001}" name="Coruscant terrorist coup" dataDxfId="18"/>
    <tableColumn id="3" xr3:uid="{41A82F62-62ED-4057-856E-DCD55A634B70}" name="Underground Separatist Droid Factory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485542F-6500-4DC4-8AA2-D1BF47A40106}" name="TeamGold" displayName="TeamGold" ref="A1:F2" totalsRowShown="0">
  <autoFilter ref="A1:F2" xr:uid="{CBBCED77-A85B-4C39-A4D8-E08D6648A64A}"/>
  <tableColumns count="6">
    <tableColumn id="5" xr3:uid="{41E6101F-EED8-4A3E-8AF1-BE36C3773816}" name="Time" dataDxfId="16">
      <calculatedColumnFormula>SUM(#REF!)</calculatedColumnFormula>
    </tableColumn>
    <tableColumn id="6" xr3:uid="{B4B9613D-6C89-454F-93FC-8D0D60F7149D}" name=" - " dataDxfId="15"/>
    <tableColumn id="1" xr3:uid="{CCFF0695-2980-472E-8D1E-D05A801FD794}" name="Team" dataDxfId="14"/>
    <tableColumn id="7" xr3:uid="{51AAD9E0-8DA2-4AA3-9E69-7A9D523AB321}" name="Count" dataDxfId="13">
      <calculatedColumnFormula>COUNT(#REF!)</calculatedColumnFormula>
    </tableColumn>
    <tableColumn id="2" xr3:uid="{C2D86276-5252-4929-A7D1-FDA7BB87092D}" name="Coruscant terrorist coup" dataDxfId="12"/>
    <tableColumn id="3" xr3:uid="{7C1F95B0-BEFA-412C-A270-7BDB1C1BA9F3}" name="Underground Separatist Droid Factory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96F15E-13F5-40C3-8F2D-F859F1B7C75E}" name="PlayerPlatinum" displayName="PlayerPlatinum" ref="A1:J16" totalsRowShown="0">
  <autoFilter ref="A1:J16" xr:uid="{CEEC556E-CD08-4DF7-9BFF-F998BB68785C}"/>
  <sortState xmlns:xlrd2="http://schemas.microsoft.com/office/spreadsheetml/2017/richdata2" ref="A2:J16">
    <sortCondition descending="1" ref="D1:D16"/>
  </sortState>
  <tableColumns count="10">
    <tableColumn id="15" xr3:uid="{3C88E12B-A717-40A4-9D08-10F2C1C325E7}" name="Time" dataDxfId="10">
      <calculatedColumnFormula>SUM(PlayerPlatinum[[#This Row],[Coruscant terrorist coup]:[Mygeeto]])</calculatedColumnFormula>
    </tableColumn>
    <tableColumn id="16" xr3:uid="{EC9350BA-7A1A-46DA-89AF-028B9B6306F3}" name=" - " dataDxfId="9"/>
    <tableColumn id="2" xr3:uid="{FCBF7C60-BAE4-4F64-8EE1-077CE660D26C}" name="Player" dataDxfId="8"/>
    <tableColumn id="17" xr3:uid="{3B739F4F-4398-4D60-A365-8F75C789E22A}" name="Count" dataDxfId="7">
      <calculatedColumnFormula>COUNT(PlayerPlatinum[[#This Row],[Coruscant terrorist coup]:[Mygeeto]])</calculatedColumnFormula>
    </tableColumn>
    <tableColumn id="1" xr3:uid="{15CD3909-DF28-4D86-8C93-0FAF4F345BB6}" name="Coruscant terrorist coup" dataDxfId="6"/>
    <tableColumn id="7" xr3:uid="{D5BCFFA6-26BA-40D1-89D3-E3D8D8342FF5}" name="Underground Separatist Droid Factory"/>
    <tableColumn id="6" xr3:uid="{AD960240-4182-4A11-8296-6777E7BF8591}" name="The Ras Prosecutor"/>
    <tableColumn id="4" xr3:uid="{29FE51E1-C087-4110-9432-019EA0BE821A}" name="Kashyyyk Operation"/>
    <tableColumn id="3" xr3:uid="{5DD5FEE7-9203-4E3A-A92E-9838A4B989B4}" name="Battle for Geonosis"/>
    <tableColumn id="5" xr3:uid="{289AEAFF-97C0-47A2-9AE0-9ED377C130E6}" name="Mygeeto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335664B-6A7F-41AA-9EC7-B1CD79248B09}" name="TeamPlatinum" displayName="TeamPlatinum" ref="A1:J8" totalsRowShown="0">
  <autoFilter ref="A1:J8" xr:uid="{2D15F030-F6FF-44A9-A144-BCB443C2214D}"/>
  <sortState xmlns:xlrd2="http://schemas.microsoft.com/office/spreadsheetml/2017/richdata2" ref="A2:J8">
    <sortCondition descending="1" ref="D1:D8"/>
  </sortState>
  <tableColumns count="10">
    <tableColumn id="5" xr3:uid="{5F3E86AB-DA66-4604-910E-DE0EF12B893E}" name="Time" dataDxfId="5">
      <calculatedColumnFormula>SUM(TeamPlatinum[[#This Row],[Coruscant terrorist coup]:[Mygeeto]])</calculatedColumnFormula>
    </tableColumn>
    <tableColumn id="6" xr3:uid="{42F25FBA-F7CF-4F07-8335-FEF145EF13EE}" name=" - " dataDxfId="4"/>
    <tableColumn id="1" xr3:uid="{55DD4C52-68B9-4E1E-A984-325F63C84092}" name="Team" dataDxfId="3"/>
    <tableColumn id="7" xr3:uid="{53689E7F-6231-4192-9B64-958E1466055D}" name="Count" dataDxfId="2">
      <calculatedColumnFormula>COUNT(TeamPlatinum[[#This Row],[Coruscant terrorist coup]:[Mygeeto]])</calculatedColumnFormula>
    </tableColumn>
    <tableColumn id="3" xr3:uid="{735C1165-5239-46ED-AEA9-9BA6EE1896FB}" name="Coruscant terrorist coup" dataDxfId="1"/>
    <tableColumn id="10" xr3:uid="{CE171A66-F205-49D0-82C0-9057BC0B6A0F}" name="Underground Separatist Droid Factory"/>
    <tableColumn id="9" xr3:uid="{53614151-A4BE-4756-BA93-167FF142A306}" name="The Ras Prosecutor"/>
    <tableColumn id="4" xr3:uid="{080264A4-9971-47BB-93CF-FCA8B8C50036}" name="Kashyyyk Operation"/>
    <tableColumn id="2" xr3:uid="{D68D38D6-EAAF-44A5-9946-3198539F746F}" name="Battle for Geonosis" dataDxfId="0"/>
    <tableColumn id="8" xr3:uid="{4A335BBF-4A10-4B3B-924F-3108AD332AB8}" name="Mygeet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2806-2418-4507-B70B-3FA41B20828E}">
  <dimension ref="A1:F5"/>
  <sheetViews>
    <sheetView workbookViewId="0">
      <selection activeCell="I8" sqref="I8"/>
    </sheetView>
  </sheetViews>
  <sheetFormatPr defaultRowHeight="15" x14ac:dyDescent="0.25"/>
  <cols>
    <col min="1" max="1" width="7.710937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24.85546875" bestFit="1" customWidth="1"/>
    <col min="6" max="6" width="37.42578125" bestFit="1" customWidth="1"/>
    <col min="7" max="7" width="20.28515625" bestFit="1" customWidth="1"/>
    <col min="8" max="8" width="21.140625" bestFit="1" customWidth="1"/>
    <col min="9" max="9" width="20.5703125" bestFit="1" customWidth="1"/>
    <col min="10" max="10" width="12" bestFit="1" customWidth="1"/>
    <col min="11" max="11" width="13.7109375" bestFit="1" customWidth="1"/>
    <col min="12" max="12" width="20.85546875" bestFit="1" customWidth="1"/>
    <col min="13" max="13" width="25.28515625" bestFit="1" customWidth="1"/>
    <col min="14" max="14" width="10" bestFit="1" customWidth="1"/>
    <col min="15" max="15" width="8.5703125" bestFit="1" customWidth="1"/>
    <col min="16" max="16" width="25.28515625" bestFit="1" customWidth="1"/>
    <col min="17" max="17" width="23.28515625" bestFit="1" customWidth="1"/>
    <col min="18" max="18" width="9.140625" bestFit="1" customWidth="1"/>
    <col min="19" max="19" width="17" bestFit="1" customWidth="1"/>
    <col min="20" max="20" width="22" bestFit="1" customWidth="1"/>
    <col min="21" max="21" width="20" bestFit="1" customWidth="1"/>
    <col min="22" max="22" width="28" bestFit="1" customWidth="1"/>
  </cols>
  <sheetData>
    <row r="1" spans="1:6" x14ac:dyDescent="0.25">
      <c r="A1" t="s">
        <v>13</v>
      </c>
      <c r="B1" t="s">
        <v>14</v>
      </c>
      <c r="C1" t="s">
        <v>0</v>
      </c>
      <c r="D1" t="s">
        <v>15</v>
      </c>
      <c r="E1" t="s">
        <v>16</v>
      </c>
      <c r="F1" t="s">
        <v>17</v>
      </c>
    </row>
    <row r="2" spans="1:6" x14ac:dyDescent="0.25">
      <c r="A2" s="2" t="e">
        <f>SUM(#REF!)</f>
        <v>#REF!</v>
      </c>
      <c r="B2" s="2" t="s">
        <v>14</v>
      </c>
      <c r="C2" s="1" t="s">
        <v>2</v>
      </c>
      <c r="D2" s="1">
        <f>COUNT(#REF!)</f>
        <v>0</v>
      </c>
      <c r="E2" s="1">
        <v>9.3518518518518525E-3</v>
      </c>
      <c r="F2" s="1">
        <v>1.0787037037037038E-2</v>
      </c>
    </row>
    <row r="3" spans="1:6" x14ac:dyDescent="0.25">
      <c r="A3" s="2" t="e">
        <f>SUM(#REF!)</f>
        <v>#REF!</v>
      </c>
      <c r="B3" s="2" t="s">
        <v>14</v>
      </c>
      <c r="C3" s="1" t="s">
        <v>5</v>
      </c>
      <c r="D3" s="1">
        <f>COUNT(#REF!)</f>
        <v>0</v>
      </c>
      <c r="E3" s="1">
        <v>9.3518518518518525E-3</v>
      </c>
      <c r="F3" s="1">
        <v>1.0787037037037038E-2</v>
      </c>
    </row>
    <row r="4" spans="1:6" x14ac:dyDescent="0.25">
      <c r="A4" s="2" t="e">
        <f>SUM(#REF!)</f>
        <v>#REF!</v>
      </c>
      <c r="B4" s="2" t="s">
        <v>14</v>
      </c>
      <c r="C4" s="1" t="s">
        <v>6</v>
      </c>
      <c r="D4" s="1">
        <f>COUNT(#REF!)</f>
        <v>0</v>
      </c>
      <c r="E4" s="1">
        <v>9.3518518518518525E-3</v>
      </c>
      <c r="F4" s="1">
        <v>1.0787037037037038E-2</v>
      </c>
    </row>
    <row r="5" spans="1:6" x14ac:dyDescent="0.25">
      <c r="A5" s="2" t="e">
        <f>SUM(#REF!)</f>
        <v>#REF!</v>
      </c>
      <c r="B5" s="2" t="s">
        <v>14</v>
      </c>
      <c r="C5" s="1" t="s">
        <v>1</v>
      </c>
      <c r="D5" s="1">
        <f>COUNT(#REF!)</f>
        <v>0</v>
      </c>
      <c r="E5" s="1">
        <v>9.3518518518518525E-3</v>
      </c>
      <c r="F5" s="1">
        <v>1.0787037037037038E-2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4AC8-4675-48EF-9018-151CB2F6E7A2}">
  <dimension ref="A1:F2"/>
  <sheetViews>
    <sheetView workbookViewId="0">
      <selection activeCell="D2" sqref="D2"/>
    </sheetView>
  </sheetViews>
  <sheetFormatPr defaultRowHeight="15" x14ac:dyDescent="0.25"/>
  <cols>
    <col min="1" max="1" width="7.7109375" bestFit="1" customWidth="1"/>
    <col min="2" max="2" width="4.85546875" bestFit="1" customWidth="1"/>
    <col min="3" max="3" width="54.140625" bestFit="1" customWidth="1"/>
    <col min="4" max="4" width="8.5703125" bestFit="1" customWidth="1"/>
    <col min="5" max="5" width="24.85546875" bestFit="1" customWidth="1"/>
    <col min="6" max="6" width="37.42578125" bestFit="1" customWidth="1"/>
    <col min="7" max="7" width="20.28515625" bestFit="1" customWidth="1"/>
    <col min="8" max="8" width="21.140625" bestFit="1" customWidth="1"/>
    <col min="9" max="9" width="20.5703125" bestFit="1" customWidth="1"/>
    <col min="10" max="10" width="12" bestFit="1" customWidth="1"/>
    <col min="11" max="12" width="25.28515625" bestFit="1" customWidth="1"/>
    <col min="13" max="13" width="28" bestFit="1" customWidth="1"/>
  </cols>
  <sheetData>
    <row r="1" spans="1:6" x14ac:dyDescent="0.25">
      <c r="A1" t="s">
        <v>13</v>
      </c>
      <c r="B1" t="s">
        <v>14</v>
      </c>
      <c r="C1" t="s">
        <v>11</v>
      </c>
      <c r="D1" t="s">
        <v>15</v>
      </c>
      <c r="E1" t="s">
        <v>16</v>
      </c>
      <c r="F1" t="s">
        <v>17</v>
      </c>
    </row>
    <row r="2" spans="1:6" x14ac:dyDescent="0.25">
      <c r="A2" s="2" t="e">
        <f>SUM(#REF!)</f>
        <v>#REF!</v>
      </c>
      <c r="B2" s="2" t="s">
        <v>14</v>
      </c>
      <c r="C2" s="1" t="s">
        <v>12</v>
      </c>
      <c r="D2" s="1">
        <f>COUNT(#REF!)</f>
        <v>0</v>
      </c>
      <c r="E2" s="1">
        <v>9.3518518518518525E-3</v>
      </c>
      <c r="F2" s="1">
        <v>1.0787037037037038E-2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2EEE-FD39-4860-BE4A-3EAEE8A50961}">
  <dimension ref="A1:J16"/>
  <sheetViews>
    <sheetView tabSelected="1" workbookViewId="0">
      <selection activeCell="C5" sqref="C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9.28515625" bestFit="1" customWidth="1"/>
    <col min="4" max="4" width="8.5703125" bestFit="1" customWidth="1"/>
    <col min="5" max="5" width="24.85546875" bestFit="1" customWidth="1"/>
    <col min="6" max="6" width="37.42578125" bestFit="1" customWidth="1"/>
    <col min="7" max="7" width="20.28515625" bestFit="1" customWidth="1"/>
    <col min="8" max="8" width="21.140625" bestFit="1" customWidth="1"/>
    <col min="9" max="9" width="20.5703125" bestFit="1" customWidth="1"/>
    <col min="10" max="10" width="12" bestFit="1" customWidth="1"/>
    <col min="11" max="11" width="13.7109375" bestFit="1" customWidth="1"/>
    <col min="12" max="12" width="20.85546875" bestFit="1" customWidth="1"/>
    <col min="13" max="13" width="25.28515625" bestFit="1" customWidth="1"/>
    <col min="14" max="14" width="10" bestFit="1" customWidth="1"/>
    <col min="15" max="15" width="8.5703125" bestFit="1" customWidth="1"/>
    <col min="16" max="16" width="25.28515625" bestFit="1" customWidth="1"/>
    <col min="17" max="17" width="23.28515625" bestFit="1" customWidth="1"/>
    <col min="18" max="18" width="9.140625" bestFit="1" customWidth="1"/>
    <col min="19" max="19" width="17" bestFit="1" customWidth="1"/>
    <col min="20" max="20" width="22" bestFit="1" customWidth="1"/>
    <col min="21" max="21" width="20" bestFit="1" customWidth="1"/>
    <col min="22" max="22" width="28" bestFit="1" customWidth="1"/>
  </cols>
  <sheetData>
    <row r="1" spans="1:10" x14ac:dyDescent="0.25">
      <c r="A1" t="s">
        <v>13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s="2">
        <f>SUM(PlayerPlatinum[[#This Row],[Coruscant terrorist coup]:[Mygeeto]])</f>
        <v>9.5173611111111112E-2</v>
      </c>
      <c r="B2" s="2"/>
      <c r="C2" s="1" t="s">
        <v>24</v>
      </c>
      <c r="D2" s="1">
        <f>COUNT(PlayerPlatinum[[#This Row],[Coruscant terrorist coup]:[Mygeeto]])</f>
        <v>6</v>
      </c>
      <c r="E2" s="1">
        <v>1.5127314814814816E-2</v>
      </c>
      <c r="F2">
        <v>1.5416666666666667E-2</v>
      </c>
      <c r="G2">
        <v>1.3206018518518518E-2</v>
      </c>
      <c r="H2">
        <v>1.8206018518518517E-2</v>
      </c>
      <c r="I2">
        <v>1.7523148148148149E-2</v>
      </c>
      <c r="J2">
        <v>1.5694444444444445E-2</v>
      </c>
    </row>
    <row r="3" spans="1:10" x14ac:dyDescent="0.25">
      <c r="A3" s="2">
        <f>SUM(PlayerPlatinum[[#This Row],[Coruscant terrorist coup]:[Mygeeto]])</f>
        <v>9.5173611111111112E-2</v>
      </c>
      <c r="B3" s="2"/>
      <c r="C3" s="1" t="s">
        <v>10</v>
      </c>
      <c r="D3" s="1">
        <f>COUNT(PlayerPlatinum[[#This Row],[Coruscant terrorist coup]:[Mygeeto]])</f>
        <v>6</v>
      </c>
      <c r="E3" s="1">
        <v>1.5127314814814816E-2</v>
      </c>
      <c r="F3">
        <v>1.5416666666666667E-2</v>
      </c>
      <c r="G3">
        <v>1.3206018518518518E-2</v>
      </c>
      <c r="H3">
        <v>1.8206018518518517E-2</v>
      </c>
      <c r="I3">
        <v>1.7523148148148149E-2</v>
      </c>
      <c r="J3">
        <v>1.5694444444444445E-2</v>
      </c>
    </row>
    <row r="4" spans="1:10" x14ac:dyDescent="0.25">
      <c r="A4" s="2">
        <f>SUM(PlayerPlatinum[[#This Row],[Coruscant terrorist coup]:[Mygeeto]])</f>
        <v>9.5520833333333333E-2</v>
      </c>
      <c r="B4" s="2"/>
      <c r="C4" s="1" t="s">
        <v>9</v>
      </c>
      <c r="D4" s="1">
        <f>COUNT(PlayerPlatinum[[#This Row],[Coruscant terrorist coup]:[Mygeeto]])</f>
        <v>6</v>
      </c>
      <c r="E4" s="1">
        <v>1.5127314814814816E-2</v>
      </c>
      <c r="F4">
        <v>1.5416666666666667E-2</v>
      </c>
      <c r="G4">
        <v>1.3553240740740741E-2</v>
      </c>
      <c r="H4">
        <v>1.8206018518518517E-2</v>
      </c>
      <c r="I4">
        <v>1.7523148148148149E-2</v>
      </c>
      <c r="J4">
        <v>1.5694444444444445E-2</v>
      </c>
    </row>
    <row r="5" spans="1:10" x14ac:dyDescent="0.25">
      <c r="A5" s="2">
        <f>SUM(PlayerPlatinum[[#This Row],[Coruscant terrorist coup]:[Mygeeto]])</f>
        <v>6.4629629629629634E-2</v>
      </c>
      <c r="B5" s="2"/>
      <c r="C5" s="1" t="s">
        <v>8</v>
      </c>
      <c r="D5" s="1">
        <f>COUNT(PlayerPlatinum[[#This Row],[Coruscant terrorist coup]:[Mygeeto]])</f>
        <v>4</v>
      </c>
      <c r="E5" s="1"/>
      <c r="G5">
        <v>1.3206018518518518E-2</v>
      </c>
      <c r="H5" s="1">
        <v>1.8206018518518517E-2</v>
      </c>
      <c r="I5" s="1">
        <v>1.7523148148148149E-2</v>
      </c>
      <c r="J5">
        <v>1.5694444444444445E-2</v>
      </c>
    </row>
    <row r="6" spans="1:10" x14ac:dyDescent="0.25">
      <c r="A6" s="2">
        <f>SUM(PlayerPlatinum[[#This Row],[Coruscant terrorist coup]:[Mygeeto]])</f>
        <v>3.0405092592592595E-2</v>
      </c>
      <c r="B6" s="2" t="s">
        <v>14</v>
      </c>
      <c r="C6" s="1" t="s">
        <v>3</v>
      </c>
      <c r="D6" s="1">
        <f>COUNT(PlayerPlatinum[[#This Row],[Coruscant terrorist coup]:[Mygeeto]])</f>
        <v>2</v>
      </c>
      <c r="E6" s="1">
        <v>1.4143518518518519E-2</v>
      </c>
      <c r="H6" s="1"/>
      <c r="I6" s="1"/>
      <c r="J6">
        <v>1.6261574074074074E-2</v>
      </c>
    </row>
    <row r="7" spans="1:10" x14ac:dyDescent="0.25">
      <c r="A7" s="2">
        <f>SUM(PlayerPlatinum[[#This Row],[Coruscant terrorist coup]:[Mygeeto]])</f>
        <v>3.0543981481481484E-2</v>
      </c>
      <c r="B7" s="2"/>
      <c r="C7" s="1" t="s">
        <v>23</v>
      </c>
      <c r="D7" s="1">
        <f>COUNT(PlayerPlatinum[[#This Row],[Coruscant terrorist coup]:[Mygeeto]])</f>
        <v>2</v>
      </c>
      <c r="E7" s="1">
        <v>1.5127314814814816E-2</v>
      </c>
      <c r="F7">
        <v>1.5416666666666667E-2</v>
      </c>
    </row>
    <row r="8" spans="1:10" x14ac:dyDescent="0.25">
      <c r="A8" s="2">
        <f>SUM(PlayerPlatinum[[#This Row],[Coruscant terrorist coup]:[Mygeeto]])</f>
        <v>3.1828703703703699E-2</v>
      </c>
      <c r="B8" s="2"/>
      <c r="C8" s="1" t="s">
        <v>4</v>
      </c>
      <c r="D8" s="1">
        <f>COUNT(PlayerPlatinum[[#This Row],[Coruscant terrorist coup]:[Mygeeto]])</f>
        <v>2</v>
      </c>
      <c r="E8" s="1">
        <v>1.8622685185185183E-2</v>
      </c>
      <c r="G8">
        <v>1.3206018518518518E-2</v>
      </c>
    </row>
    <row r="9" spans="1:10" x14ac:dyDescent="0.25">
      <c r="A9" s="2">
        <f>SUM(PlayerPlatinum[[#This Row],[Coruscant terrorist coup]:[Mygeeto]])</f>
        <v>1.4143518518518519E-2</v>
      </c>
      <c r="B9" s="2" t="s">
        <v>14</v>
      </c>
      <c r="C9" s="1" t="s">
        <v>7</v>
      </c>
      <c r="D9" s="1">
        <f>COUNT(PlayerPlatinum[[#This Row],[Coruscant terrorist coup]:[Mygeeto]])</f>
        <v>1</v>
      </c>
      <c r="E9" s="1">
        <v>1.4143518518518519E-2</v>
      </c>
      <c r="H9" s="1"/>
      <c r="I9" s="1"/>
    </row>
    <row r="10" spans="1:10" x14ac:dyDescent="0.25">
      <c r="A10" s="2">
        <f>SUM(PlayerPlatinum[[#This Row],[Coruscant terrorist coup]:[Mygeeto]])</f>
        <v>1.6261574074074074E-2</v>
      </c>
      <c r="B10" s="2" t="s">
        <v>14</v>
      </c>
      <c r="C10" s="1" t="s">
        <v>28</v>
      </c>
      <c r="D10" s="1">
        <f>COUNT(PlayerPlatinum[[#This Row],[Coruscant terrorist coup]:[Mygeeto]])</f>
        <v>1</v>
      </c>
      <c r="E10" s="1"/>
      <c r="H10" s="1"/>
      <c r="I10" s="1"/>
      <c r="J10">
        <v>1.6261574074074074E-2</v>
      </c>
    </row>
    <row r="11" spans="1:10" x14ac:dyDescent="0.25">
      <c r="A11" s="2">
        <f>SUM(PlayerPlatinum[[#This Row],[Coruscant terrorist coup]:[Mygeeto]])</f>
        <v>1.3553240740740741E-2</v>
      </c>
      <c r="B11" s="2"/>
      <c r="C11" s="1" t="s">
        <v>27</v>
      </c>
      <c r="D11" s="1">
        <f>COUNT(PlayerPlatinum[[#This Row],[Coruscant terrorist coup]:[Mygeeto]])</f>
        <v>1</v>
      </c>
      <c r="E11" s="1"/>
      <c r="G11">
        <v>1.3553240740740741E-2</v>
      </c>
    </row>
    <row r="12" spans="1:10" x14ac:dyDescent="0.25">
      <c r="A12" s="2">
        <f>SUM(PlayerPlatinum[[#This Row],[Coruscant terrorist coup]:[Mygeeto]])</f>
        <v>1.8622685185185183E-2</v>
      </c>
      <c r="B12" s="2"/>
      <c r="C12" s="1" t="s">
        <v>26</v>
      </c>
      <c r="D12" s="1">
        <f>COUNT(PlayerPlatinum[[#This Row],[Coruscant terrorist coup]:[Mygeeto]])</f>
        <v>1</v>
      </c>
      <c r="E12" s="1">
        <v>1.8622685185185183E-2</v>
      </c>
    </row>
    <row r="13" spans="1:10" x14ac:dyDescent="0.25">
      <c r="A13" s="2">
        <f>SUM(PlayerPlatinum[[#This Row],[Coruscant terrorist coup]:[Mygeeto]])</f>
        <v>1.6261574074074074E-2</v>
      </c>
      <c r="B13" s="2"/>
      <c r="C13" s="1" t="s">
        <v>25</v>
      </c>
      <c r="D13" s="1">
        <f>COUNT(PlayerPlatinum[[#This Row],[Coruscant terrorist coup]:[Mygeeto]])</f>
        <v>1</v>
      </c>
      <c r="E13" s="1"/>
      <c r="J13">
        <v>1.6261574074074074E-2</v>
      </c>
    </row>
    <row r="14" spans="1:10" x14ac:dyDescent="0.25">
      <c r="A14" s="2">
        <f>SUM(PlayerPlatinum[[#This Row],[Coruscant terrorist coup]:[Mygeeto]])</f>
        <v>1.4143518518518519E-2</v>
      </c>
      <c r="B14" s="2"/>
      <c r="C14" s="1" t="s">
        <v>2</v>
      </c>
      <c r="D14" s="1">
        <f>COUNT(PlayerPlatinum[[#This Row],[Coruscant terrorist coup]:[Mygeeto]])</f>
        <v>1</v>
      </c>
      <c r="E14" s="1">
        <v>1.4143518518518519E-2</v>
      </c>
    </row>
    <row r="15" spans="1:10" x14ac:dyDescent="0.25">
      <c r="A15" s="2">
        <f>SUM(PlayerPlatinum[[#This Row],[Coruscant terrorist coup]:[Mygeeto]])</f>
        <v>1.6261574074074074E-2</v>
      </c>
      <c r="B15" s="2"/>
      <c r="C15" s="1" t="s">
        <v>22</v>
      </c>
      <c r="D15" s="1">
        <f>COUNT(PlayerPlatinum[[#This Row],[Coruscant terrorist coup]:[Mygeeto]])</f>
        <v>1</v>
      </c>
      <c r="E15" s="1"/>
      <c r="J15">
        <v>1.6261574074074074E-2</v>
      </c>
    </row>
    <row r="16" spans="1:10" x14ac:dyDescent="0.25">
      <c r="A16" s="2">
        <f>SUM(PlayerPlatinum[[#This Row],[Coruscant terrorist coup]:[Mygeeto]])</f>
        <v>1.4143518518518519E-2</v>
      </c>
      <c r="B16" s="2" t="s">
        <v>14</v>
      </c>
      <c r="C16" s="1" t="s">
        <v>1</v>
      </c>
      <c r="D16" s="1">
        <f>COUNT(PlayerPlatinum[[#This Row],[Coruscant terrorist coup]:[Mygeeto]])</f>
        <v>1</v>
      </c>
      <c r="E16" s="1">
        <v>1.4143518518518519E-2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0AEC-4B72-43BE-BACE-647C9B746812}">
  <dimension ref="A1:J8"/>
  <sheetViews>
    <sheetView workbookViewId="0">
      <selection activeCell="D2" sqref="D2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70.85546875" bestFit="1" customWidth="1"/>
    <col min="4" max="4" width="8.5703125" bestFit="1" customWidth="1"/>
    <col min="5" max="5" width="24.85546875" bestFit="1" customWidth="1"/>
    <col min="6" max="6" width="37.42578125" bestFit="1" customWidth="1"/>
    <col min="7" max="7" width="20.28515625" bestFit="1" customWidth="1"/>
    <col min="8" max="8" width="21.140625" bestFit="1" customWidth="1"/>
    <col min="9" max="9" width="20.5703125" bestFit="1" customWidth="1"/>
    <col min="10" max="10" width="12" bestFit="1" customWidth="1"/>
    <col min="11" max="12" width="25.28515625" bestFit="1" customWidth="1"/>
    <col min="13" max="13" width="28" bestFit="1" customWidth="1"/>
  </cols>
  <sheetData>
    <row r="1" spans="1:10" x14ac:dyDescent="0.25">
      <c r="A1" t="s">
        <v>13</v>
      </c>
      <c r="B1" t="s">
        <v>14</v>
      </c>
      <c r="C1" t="s">
        <v>11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s="2">
        <f>SUM(TeamPlatinum[[#This Row],[Coruscant terrorist coup]:[Mygeeto]])</f>
        <v>5.1423611111111114E-2</v>
      </c>
      <c r="B2" s="2" t="s">
        <v>14</v>
      </c>
      <c r="C2" s="1" t="s">
        <v>33</v>
      </c>
      <c r="D2" s="1">
        <f>COUNT(TeamPlatinum[[#This Row],[Coruscant terrorist coup]:[Mygeeto]])</f>
        <v>3</v>
      </c>
      <c r="E2" s="1"/>
      <c r="H2">
        <v>1.8206018518518517E-2</v>
      </c>
      <c r="I2" s="1">
        <v>1.7523148148148149E-2</v>
      </c>
      <c r="J2">
        <v>1.5694444444444445E-2</v>
      </c>
    </row>
    <row r="3" spans="1:10" x14ac:dyDescent="0.25">
      <c r="A3" s="2">
        <f>SUM(TeamPlatinum[[#This Row],[Coruscant terrorist coup]:[Mygeeto]])</f>
        <v>3.0543981481481484E-2</v>
      </c>
      <c r="B3" s="2"/>
      <c r="C3" s="1" t="s">
        <v>29</v>
      </c>
      <c r="D3" s="1">
        <f>COUNT(TeamPlatinum[[#This Row],[Coruscant terrorist coup]:[Mygeeto]])</f>
        <v>2</v>
      </c>
      <c r="E3" s="1">
        <v>1.5127314814814816E-2</v>
      </c>
      <c r="F3">
        <v>1.5416666666666667E-2</v>
      </c>
      <c r="I3" s="1"/>
    </row>
    <row r="4" spans="1:10" x14ac:dyDescent="0.25">
      <c r="A4" s="2">
        <f>SUM(TeamPlatinum[[#This Row],[Coruscant terrorist coup]:[Mygeeto]])</f>
        <v>1.6261574074074074E-2</v>
      </c>
      <c r="B4" s="2" t="s">
        <v>14</v>
      </c>
      <c r="C4" s="1" t="s">
        <v>34</v>
      </c>
      <c r="D4" s="1">
        <f>COUNT(TeamPlatinum[[#This Row],[Coruscant terrorist coup]:[Mygeeto]])</f>
        <v>1</v>
      </c>
      <c r="E4" s="1"/>
      <c r="I4" s="1"/>
      <c r="J4">
        <v>1.6261574074074074E-2</v>
      </c>
    </row>
    <row r="5" spans="1:10" x14ac:dyDescent="0.25">
      <c r="A5" s="2">
        <f>SUM(TeamPlatinum[[#This Row],[Coruscant terrorist coup]:[Mygeeto]])</f>
        <v>1.8622685185185183E-2</v>
      </c>
      <c r="B5" s="2" t="s">
        <v>14</v>
      </c>
      <c r="C5" s="1" t="s">
        <v>30</v>
      </c>
      <c r="D5" s="1">
        <f>COUNT(TeamPlatinum[[#This Row],[Coruscant terrorist coup]:[Mygeeto]])</f>
        <v>1</v>
      </c>
      <c r="E5" s="1">
        <v>1.8622685185185183E-2</v>
      </c>
      <c r="I5" s="1"/>
    </row>
    <row r="6" spans="1:10" x14ac:dyDescent="0.25">
      <c r="A6" s="2">
        <f>SUM(TeamPlatinum[[#This Row],[Coruscant terrorist coup]:[Mygeeto]])</f>
        <v>1.4143518518518519E-2</v>
      </c>
      <c r="B6" s="2"/>
      <c r="C6" s="1" t="s">
        <v>35</v>
      </c>
      <c r="D6" s="1">
        <f>COUNT(TeamPlatinum[[#This Row],[Coruscant terrorist coup]:[Mygeeto]])</f>
        <v>1</v>
      </c>
      <c r="E6" s="1">
        <v>1.4143518518518519E-2</v>
      </c>
      <c r="I6" s="1"/>
    </row>
    <row r="7" spans="1:10" x14ac:dyDescent="0.25">
      <c r="A7" s="2">
        <f>SUM(TeamPlatinum[[#This Row],[Coruscant terrorist coup]:[Mygeeto]])</f>
        <v>1.3553240740740741E-2</v>
      </c>
      <c r="B7" s="2" t="s">
        <v>14</v>
      </c>
      <c r="C7" s="1" t="s">
        <v>32</v>
      </c>
      <c r="D7" s="1">
        <f>COUNT(TeamPlatinum[[#This Row],[Coruscant terrorist coup]:[Mygeeto]])</f>
        <v>1</v>
      </c>
      <c r="E7" s="1"/>
      <c r="G7">
        <v>1.3553240740740741E-2</v>
      </c>
      <c r="I7" s="1"/>
    </row>
    <row r="8" spans="1:10" x14ac:dyDescent="0.25">
      <c r="A8" s="2">
        <f>SUM(TeamPlatinum[[#This Row],[Coruscant terrorist coup]:[Mygeeto]])</f>
        <v>1.3206018518518518E-2</v>
      </c>
      <c r="B8" s="2" t="s">
        <v>14</v>
      </c>
      <c r="C8" s="1" t="s">
        <v>31</v>
      </c>
      <c r="D8" s="1">
        <f>COUNT(TeamPlatinum[[#This Row],[Coruscant terrorist coup]:[Mygeeto]])</f>
        <v>1</v>
      </c>
      <c r="E8" s="1"/>
      <c r="G8">
        <v>1.3206018518518518E-2</v>
      </c>
      <c r="I8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36B4F-7D95-4274-9EA6-39FE12DD47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Gold</vt:lpstr>
      <vt:lpstr>Team Gold</vt:lpstr>
      <vt:lpstr>Player Platinum</vt:lpstr>
      <vt:lpstr>Team Platinum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2020-09-30T06:23:54Z</dcterms:created>
  <dcterms:modified xsi:type="dcterms:W3CDTF">2020-09-30T06:24:01Z</dcterms:modified>
</cp:coreProperties>
</file>